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uiki\Desktop\"/>
    </mc:Choice>
  </mc:AlternateContent>
  <bookViews>
    <workbookView xWindow="0" yWindow="0" windowWidth="24000" windowHeight="13440"/>
  </bookViews>
  <sheets>
    <sheet name="市町村別一人当たり医療費 (総額)まとめ" sheetId="1" r:id="rId1"/>
  </sheets>
  <externalReferences>
    <externalReference r:id="rId2"/>
  </externalReferences>
  <definedNames>
    <definedName name="_xlnm._FilterDatabase" localSheetId="0" hidden="1">'市町村別一人当たり医療費 (総額)まとめ'!$A$3:$BP$3</definedName>
    <definedName name="_xlnm.Print_Area" localSheetId="0">'市町村別一人当たり医療費 (総額)まとめ'!$A$1:$GX$48</definedName>
    <definedName name="_xlnm.Print_Titles" localSheetId="0">'市町村別一人当たり医療費 (総額)まとめ'!$B:$B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T45" i="1" l="1"/>
  <c r="GS45" i="1"/>
  <c r="GR45" i="1"/>
  <c r="GQ45" i="1"/>
  <c r="GP45" i="1"/>
  <c r="GO45" i="1"/>
  <c r="GN45" i="1"/>
  <c r="GM45" i="1"/>
  <c r="GL45" i="1"/>
  <c r="GK45" i="1"/>
  <c r="GJ45" i="1"/>
  <c r="GV45" i="1" s="1"/>
  <c r="GI45" i="1"/>
  <c r="GU45" i="1" s="1"/>
  <c r="GA45" i="1"/>
  <c r="FZ45" i="1"/>
  <c r="FW45" i="1"/>
  <c r="FV45" i="1"/>
  <c r="GB45" i="1" s="1"/>
  <c r="FU45" i="1"/>
  <c r="FT45" i="1"/>
  <c r="FS45" i="1"/>
  <c r="FY45" i="1" s="1"/>
  <c r="FR45" i="1"/>
  <c r="FX45" i="1" s="1"/>
  <c r="FQ45" i="1"/>
  <c r="EV45" i="1"/>
  <c r="ER45" i="1"/>
  <c r="EQ45" i="1"/>
  <c r="GX45" i="1" s="1"/>
  <c r="EP45" i="1"/>
  <c r="EC45" i="1"/>
  <c r="EB45" i="1"/>
  <c r="EA45" i="1"/>
  <c r="DZ45" i="1"/>
  <c r="DY45" i="1"/>
  <c r="DX45" i="1"/>
  <c r="DW45" i="1"/>
  <c r="DV45" i="1"/>
  <c r="DU45" i="1"/>
  <c r="DT45" i="1"/>
  <c r="DS45" i="1"/>
  <c r="EE45" i="1" s="1"/>
  <c r="CA45" i="1" s="1"/>
  <c r="DR45" i="1"/>
  <c r="ED45" i="1" s="1"/>
  <c r="DI45" i="1"/>
  <c r="DF45" i="1"/>
  <c r="DE45" i="1"/>
  <c r="DK45" i="1" s="1"/>
  <c r="DD45" i="1"/>
  <c r="DJ45" i="1" s="1"/>
  <c r="DC45" i="1"/>
  <c r="DB45" i="1"/>
  <c r="DH45" i="1" s="1"/>
  <c r="DA45" i="1"/>
  <c r="DG45" i="1" s="1"/>
  <c r="CZ45" i="1"/>
  <c r="CE45" i="1"/>
  <c r="BZ45" i="1"/>
  <c r="BY45" i="1"/>
  <c r="EG45" i="1" s="1"/>
  <c r="BN45" i="1"/>
  <c r="J45" i="1" s="1"/>
  <c r="BL45" i="1"/>
  <c r="BK45" i="1"/>
  <c r="BJ45" i="1"/>
  <c r="BI45" i="1"/>
  <c r="BH45" i="1"/>
  <c r="BG45" i="1"/>
  <c r="BF45" i="1"/>
  <c r="BE45" i="1"/>
  <c r="BD45" i="1"/>
  <c r="BC45" i="1"/>
  <c r="BB45" i="1"/>
  <c r="BA45" i="1"/>
  <c r="BM45" i="1" s="1"/>
  <c r="AR45" i="1"/>
  <c r="AQ45" i="1"/>
  <c r="AN45" i="1"/>
  <c r="AT45" i="1" s="1"/>
  <c r="AM45" i="1"/>
  <c r="AS45" i="1" s="1"/>
  <c r="AL45" i="1"/>
  <c r="AK45" i="1"/>
  <c r="AJ45" i="1"/>
  <c r="AP45" i="1" s="1"/>
  <c r="AI45" i="1"/>
  <c r="AO45" i="1" s="1"/>
  <c r="N45" i="1"/>
  <c r="I45" i="1"/>
  <c r="H45" i="1"/>
  <c r="BO45" i="1" s="1"/>
  <c r="BP45" i="1" s="1"/>
  <c r="GT44" i="1"/>
  <c r="GS44" i="1"/>
  <c r="GR44" i="1"/>
  <c r="GQ44" i="1"/>
  <c r="GP44" i="1"/>
  <c r="GO44" i="1"/>
  <c r="GN44" i="1"/>
  <c r="GM44" i="1"/>
  <c r="GL44" i="1"/>
  <c r="GK44" i="1"/>
  <c r="GJ44" i="1"/>
  <c r="GV44" i="1" s="1"/>
  <c r="GI44" i="1"/>
  <c r="FZ44" i="1"/>
  <c r="FW44" i="1"/>
  <c r="FV44" i="1"/>
  <c r="GB44" i="1" s="1"/>
  <c r="FU44" i="1"/>
  <c r="GA44" i="1" s="1"/>
  <c r="FT44" i="1"/>
  <c r="FS44" i="1"/>
  <c r="FY44" i="1" s="1"/>
  <c r="FR44" i="1"/>
  <c r="FX44" i="1" s="1"/>
  <c r="FQ44" i="1"/>
  <c r="EV44" i="1"/>
  <c r="ER44" i="1"/>
  <c r="GW44" i="1" s="1"/>
  <c r="EQ44" i="1"/>
  <c r="GX44" i="1" s="1"/>
  <c r="EP44" i="1"/>
  <c r="EC44" i="1"/>
  <c r="EB44" i="1"/>
  <c r="EA44" i="1"/>
  <c r="DZ44" i="1"/>
  <c r="DY44" i="1"/>
  <c r="DX44" i="1"/>
  <c r="DW44" i="1"/>
  <c r="DV44" i="1"/>
  <c r="DU44" i="1"/>
  <c r="DT44" i="1"/>
  <c r="DS44" i="1"/>
  <c r="EE44" i="1" s="1"/>
  <c r="DR44" i="1"/>
  <c r="ED44" i="1" s="1"/>
  <c r="DJ44" i="1"/>
  <c r="DI44" i="1"/>
  <c r="DF44" i="1"/>
  <c r="DE44" i="1"/>
  <c r="DK44" i="1" s="1"/>
  <c r="DD44" i="1"/>
  <c r="DC44" i="1"/>
  <c r="DB44" i="1"/>
  <c r="DH44" i="1" s="1"/>
  <c r="DA44" i="1"/>
  <c r="DG44" i="1" s="1"/>
  <c r="CZ44" i="1"/>
  <c r="CE44" i="1"/>
  <c r="CA44" i="1"/>
  <c r="BZ44" i="1"/>
  <c r="BY44" i="1"/>
  <c r="EG44" i="1" s="1"/>
  <c r="BN44" i="1"/>
  <c r="J44" i="1" s="1"/>
  <c r="BO44" i="1" s="1"/>
  <c r="BP44" i="1" s="1"/>
  <c r="BL44" i="1"/>
  <c r="BK44" i="1"/>
  <c r="BJ44" i="1"/>
  <c r="BI44" i="1"/>
  <c r="BH44" i="1"/>
  <c r="BG44" i="1"/>
  <c r="BF44" i="1"/>
  <c r="BE44" i="1"/>
  <c r="BD44" i="1"/>
  <c r="BC44" i="1"/>
  <c r="BB44" i="1"/>
  <c r="BA44" i="1"/>
  <c r="BM44" i="1" s="1"/>
  <c r="AR44" i="1"/>
  <c r="AO44" i="1"/>
  <c r="AN44" i="1"/>
  <c r="AT44" i="1" s="1"/>
  <c r="AM44" i="1"/>
  <c r="AS44" i="1" s="1"/>
  <c r="AL44" i="1"/>
  <c r="AK44" i="1"/>
  <c r="AQ44" i="1" s="1"/>
  <c r="AJ44" i="1"/>
  <c r="AP44" i="1" s="1"/>
  <c r="AI44" i="1"/>
  <c r="N44" i="1"/>
  <c r="I44" i="1"/>
  <c r="H44" i="1"/>
  <c r="GV43" i="1"/>
  <c r="ER43" i="1" s="1"/>
  <c r="GT43" i="1"/>
  <c r="GS43" i="1"/>
  <c r="GR43" i="1"/>
  <c r="GQ43" i="1"/>
  <c r="GP43" i="1"/>
  <c r="GO43" i="1"/>
  <c r="GN43" i="1"/>
  <c r="GM43" i="1"/>
  <c r="GL43" i="1"/>
  <c r="GK43" i="1"/>
  <c r="GJ43" i="1"/>
  <c r="GI43" i="1"/>
  <c r="GU43" i="1" s="1"/>
  <c r="FZ43" i="1"/>
  <c r="FY43" i="1"/>
  <c r="FV43" i="1"/>
  <c r="GB43" i="1" s="1"/>
  <c r="FU43" i="1"/>
  <c r="GA43" i="1" s="1"/>
  <c r="FT43" i="1"/>
  <c r="FS43" i="1"/>
  <c r="FR43" i="1"/>
  <c r="FX43" i="1" s="1"/>
  <c r="FQ43" i="1"/>
  <c r="FW43" i="1" s="1"/>
  <c r="EV43" i="1"/>
  <c r="EQ43" i="1"/>
  <c r="GX43" i="1" s="1"/>
  <c r="EP43" i="1"/>
  <c r="GW43" i="1" s="1"/>
  <c r="EC43" i="1"/>
  <c r="EB43" i="1"/>
  <c r="EA43" i="1"/>
  <c r="DZ43" i="1"/>
  <c r="DY43" i="1"/>
  <c r="DX43" i="1"/>
  <c r="DW43" i="1"/>
  <c r="DV43" i="1"/>
  <c r="DU43" i="1"/>
  <c r="DT43" i="1"/>
  <c r="DS43" i="1"/>
  <c r="EE43" i="1" s="1"/>
  <c r="DR43" i="1"/>
  <c r="DJ43" i="1"/>
  <c r="DI43" i="1"/>
  <c r="DE43" i="1"/>
  <c r="DK43" i="1" s="1"/>
  <c r="DD43" i="1"/>
  <c r="DC43" i="1"/>
  <c r="DB43" i="1"/>
  <c r="DH43" i="1" s="1"/>
  <c r="DA43" i="1"/>
  <c r="DG43" i="1" s="1"/>
  <c r="CZ43" i="1"/>
  <c r="DF43" i="1" s="1"/>
  <c r="CE43" i="1"/>
  <c r="CA43" i="1"/>
  <c r="BZ43" i="1"/>
  <c r="BY43" i="1"/>
  <c r="BN43" i="1"/>
  <c r="J43" i="1" s="1"/>
  <c r="BL43" i="1"/>
  <c r="BK43" i="1"/>
  <c r="BJ43" i="1"/>
  <c r="BI43" i="1"/>
  <c r="BH43" i="1"/>
  <c r="BG43" i="1"/>
  <c r="BF43" i="1"/>
  <c r="BE43" i="1"/>
  <c r="BD43" i="1"/>
  <c r="BC43" i="1"/>
  <c r="BB43" i="1"/>
  <c r="BA43" i="1"/>
  <c r="BM43" i="1" s="1"/>
  <c r="AS43" i="1"/>
  <c r="AR43" i="1"/>
  <c r="AQ43" i="1"/>
  <c r="AO43" i="1"/>
  <c r="AN43" i="1"/>
  <c r="AT43" i="1" s="1"/>
  <c r="AM43" i="1"/>
  <c r="AL43" i="1"/>
  <c r="AK43" i="1"/>
  <c r="AJ43" i="1"/>
  <c r="AP43" i="1" s="1"/>
  <c r="AI43" i="1"/>
  <c r="N43" i="1"/>
  <c r="I43" i="1"/>
  <c r="H43" i="1"/>
  <c r="BO43" i="1" s="1"/>
  <c r="BP43" i="1" s="1"/>
  <c r="GT42" i="1"/>
  <c r="GS42" i="1"/>
  <c r="GR42" i="1"/>
  <c r="GQ42" i="1"/>
  <c r="GP42" i="1"/>
  <c r="GO42" i="1"/>
  <c r="GN42" i="1"/>
  <c r="GM42" i="1"/>
  <c r="GL42" i="1"/>
  <c r="GK42" i="1"/>
  <c r="GJ42" i="1"/>
  <c r="GV42" i="1" s="1"/>
  <c r="ER42" i="1" s="1"/>
  <c r="GI42" i="1"/>
  <c r="FZ42" i="1"/>
  <c r="FY42" i="1"/>
  <c r="FV42" i="1"/>
  <c r="GB42" i="1" s="1"/>
  <c r="FU42" i="1"/>
  <c r="GA42" i="1" s="1"/>
  <c r="FT42" i="1"/>
  <c r="FS42" i="1"/>
  <c r="FR42" i="1"/>
  <c r="FX42" i="1" s="1"/>
  <c r="FQ42" i="1"/>
  <c r="FW42" i="1" s="1"/>
  <c r="EV42" i="1"/>
  <c r="EQ42" i="1"/>
  <c r="GX42" i="1" s="1"/>
  <c r="EP42" i="1"/>
  <c r="GW42" i="1" s="1"/>
  <c r="EC42" i="1"/>
  <c r="EB42" i="1"/>
  <c r="EA42" i="1"/>
  <c r="DZ42" i="1"/>
  <c r="DY42" i="1"/>
  <c r="DX42" i="1"/>
  <c r="DW42" i="1"/>
  <c r="DV42" i="1"/>
  <c r="DU42" i="1"/>
  <c r="DT42" i="1"/>
  <c r="DS42" i="1"/>
  <c r="EE42" i="1" s="1"/>
  <c r="CA42" i="1" s="1"/>
  <c r="DR42" i="1"/>
  <c r="DI42" i="1"/>
  <c r="DH42" i="1"/>
  <c r="DE42" i="1"/>
  <c r="DK42" i="1" s="1"/>
  <c r="DD42" i="1"/>
  <c r="DJ42" i="1" s="1"/>
  <c r="DC42" i="1"/>
  <c r="DB42" i="1"/>
  <c r="DA42" i="1"/>
  <c r="DG42" i="1" s="1"/>
  <c r="CZ42" i="1"/>
  <c r="DF42" i="1" s="1"/>
  <c r="CE42" i="1"/>
  <c r="BZ42" i="1"/>
  <c r="BY42" i="1"/>
  <c r="EG42" i="1" s="1"/>
  <c r="BL42" i="1"/>
  <c r="BK42" i="1"/>
  <c r="BJ42" i="1"/>
  <c r="BI42" i="1"/>
  <c r="BH42" i="1"/>
  <c r="BG42" i="1"/>
  <c r="BF42" i="1"/>
  <c r="BE42" i="1"/>
  <c r="BD42" i="1"/>
  <c r="BC42" i="1"/>
  <c r="BB42" i="1"/>
  <c r="BN42" i="1" s="1"/>
  <c r="BA42" i="1"/>
  <c r="BM42" i="1" s="1"/>
  <c r="AR42" i="1"/>
  <c r="AN42" i="1"/>
  <c r="AT42" i="1" s="1"/>
  <c r="AM42" i="1"/>
  <c r="AS42" i="1" s="1"/>
  <c r="AL42" i="1"/>
  <c r="AK42" i="1"/>
  <c r="AQ42" i="1" s="1"/>
  <c r="AJ42" i="1"/>
  <c r="AP42" i="1" s="1"/>
  <c r="AI42" i="1"/>
  <c r="AO42" i="1" s="1"/>
  <c r="N42" i="1"/>
  <c r="J42" i="1"/>
  <c r="I42" i="1"/>
  <c r="H42" i="1"/>
  <c r="GT41" i="1"/>
  <c r="GS41" i="1"/>
  <c r="GR41" i="1"/>
  <c r="GQ41" i="1"/>
  <c r="GP41" i="1"/>
  <c r="GO41" i="1"/>
  <c r="GN41" i="1"/>
  <c r="GM41" i="1"/>
  <c r="GL41" i="1"/>
  <c r="GK41" i="1"/>
  <c r="GJ41" i="1"/>
  <c r="GV41" i="1" s="1"/>
  <c r="ER41" i="1" s="1"/>
  <c r="GI41" i="1"/>
  <c r="GU41" i="1" s="1"/>
  <c r="GA41" i="1"/>
  <c r="FZ41" i="1"/>
  <c r="FY41" i="1"/>
  <c r="FW41" i="1"/>
  <c r="FV41" i="1"/>
  <c r="GB41" i="1" s="1"/>
  <c r="FU41" i="1"/>
  <c r="FT41" i="1"/>
  <c r="FS41" i="1"/>
  <c r="FR41" i="1"/>
  <c r="FX41" i="1" s="1"/>
  <c r="FQ41" i="1"/>
  <c r="EV41" i="1"/>
  <c r="EQ41" i="1"/>
  <c r="GX41" i="1" s="1"/>
  <c r="EP41" i="1"/>
  <c r="EC41" i="1"/>
  <c r="EB41" i="1"/>
  <c r="EA41" i="1"/>
  <c r="DZ41" i="1"/>
  <c r="DY41" i="1"/>
  <c r="DX41" i="1"/>
  <c r="DW41" i="1"/>
  <c r="DV41" i="1"/>
  <c r="DU41" i="1"/>
  <c r="DT41" i="1"/>
  <c r="DS41" i="1"/>
  <c r="EE41" i="1" s="1"/>
  <c r="CA41" i="1" s="1"/>
  <c r="DR41" i="1"/>
  <c r="ED41" i="1" s="1"/>
  <c r="DI41" i="1"/>
  <c r="DH41" i="1"/>
  <c r="DE41" i="1"/>
  <c r="DK41" i="1" s="1"/>
  <c r="DD41" i="1"/>
  <c r="DJ41" i="1" s="1"/>
  <c r="DC41" i="1"/>
  <c r="DB41" i="1"/>
  <c r="DA41" i="1"/>
  <c r="DG41" i="1" s="1"/>
  <c r="CZ41" i="1"/>
  <c r="DF41" i="1" s="1"/>
  <c r="CE41" i="1"/>
  <c r="BZ41" i="1"/>
  <c r="BY41" i="1"/>
  <c r="BL41" i="1"/>
  <c r="BK41" i="1"/>
  <c r="BJ41" i="1"/>
  <c r="BI41" i="1"/>
  <c r="BH41" i="1"/>
  <c r="BG41" i="1"/>
  <c r="BF41" i="1"/>
  <c r="BE41" i="1"/>
  <c r="BD41" i="1"/>
  <c r="BC41" i="1"/>
  <c r="BB41" i="1"/>
  <c r="BN41" i="1" s="1"/>
  <c r="J41" i="1" s="1"/>
  <c r="BA41" i="1"/>
  <c r="AR41" i="1"/>
  <c r="AQ41" i="1"/>
  <c r="AN41" i="1"/>
  <c r="AT41" i="1" s="1"/>
  <c r="AM41" i="1"/>
  <c r="AS41" i="1" s="1"/>
  <c r="AL41" i="1"/>
  <c r="AK41" i="1"/>
  <c r="AJ41" i="1"/>
  <c r="AP41" i="1" s="1"/>
  <c r="AI41" i="1"/>
  <c r="AO41" i="1" s="1"/>
  <c r="N41" i="1"/>
  <c r="I41" i="1"/>
  <c r="BO41" i="1" s="1"/>
  <c r="BP41" i="1" s="1"/>
  <c r="H41" i="1"/>
  <c r="GT40" i="1"/>
  <c r="GS40" i="1"/>
  <c r="GR40" i="1"/>
  <c r="GQ40" i="1"/>
  <c r="GP40" i="1"/>
  <c r="GO40" i="1"/>
  <c r="GN40" i="1"/>
  <c r="GM40" i="1"/>
  <c r="GL40" i="1"/>
  <c r="GK40" i="1"/>
  <c r="GJ40" i="1"/>
  <c r="GV40" i="1" s="1"/>
  <c r="ER40" i="1" s="1"/>
  <c r="GI40" i="1"/>
  <c r="GU40" i="1" s="1"/>
  <c r="FZ40" i="1"/>
  <c r="FW40" i="1"/>
  <c r="FV40" i="1"/>
  <c r="GB40" i="1" s="1"/>
  <c r="FU40" i="1"/>
  <c r="GA40" i="1" s="1"/>
  <c r="FT40" i="1"/>
  <c r="FS40" i="1"/>
  <c r="FY40" i="1" s="1"/>
  <c r="FR40" i="1"/>
  <c r="FX40" i="1" s="1"/>
  <c r="FQ40" i="1"/>
  <c r="EV40" i="1"/>
  <c r="EQ40" i="1"/>
  <c r="EP40" i="1"/>
  <c r="EC40" i="1"/>
  <c r="EB40" i="1"/>
  <c r="EA40" i="1"/>
  <c r="DZ40" i="1"/>
  <c r="DY40" i="1"/>
  <c r="DX40" i="1"/>
  <c r="DW40" i="1"/>
  <c r="DV40" i="1"/>
  <c r="DU40" i="1"/>
  <c r="DT40" i="1"/>
  <c r="DS40" i="1"/>
  <c r="EE40" i="1" s="1"/>
  <c r="DR40" i="1"/>
  <c r="ED40" i="1" s="1"/>
  <c r="DJ40" i="1"/>
  <c r="DI40" i="1"/>
  <c r="DF40" i="1"/>
  <c r="DE40" i="1"/>
  <c r="DK40" i="1" s="1"/>
  <c r="DD40" i="1"/>
  <c r="DC40" i="1"/>
  <c r="DB40" i="1"/>
  <c r="DH40" i="1" s="1"/>
  <c r="DA40" i="1"/>
  <c r="DG40" i="1" s="1"/>
  <c r="CZ40" i="1"/>
  <c r="CE40" i="1"/>
  <c r="CA40" i="1"/>
  <c r="BZ40" i="1"/>
  <c r="BY40" i="1"/>
  <c r="EG40" i="1" s="1"/>
  <c r="BL40" i="1"/>
  <c r="BK40" i="1"/>
  <c r="BJ40" i="1"/>
  <c r="BI40" i="1"/>
  <c r="BH40" i="1"/>
  <c r="BG40" i="1"/>
  <c r="BF40" i="1"/>
  <c r="BE40" i="1"/>
  <c r="BD40" i="1"/>
  <c r="BC40" i="1"/>
  <c r="BB40" i="1"/>
  <c r="BN40" i="1" s="1"/>
  <c r="J40" i="1" s="1"/>
  <c r="BA40" i="1"/>
  <c r="BM40" i="1" s="1"/>
  <c r="AR40" i="1"/>
  <c r="AO40" i="1"/>
  <c r="AN40" i="1"/>
  <c r="AT40" i="1" s="1"/>
  <c r="AM40" i="1"/>
  <c r="AS40" i="1" s="1"/>
  <c r="AL40" i="1"/>
  <c r="AK40" i="1"/>
  <c r="AQ40" i="1" s="1"/>
  <c r="AJ40" i="1"/>
  <c r="AP40" i="1" s="1"/>
  <c r="AI40" i="1"/>
  <c r="N40" i="1"/>
  <c r="I40" i="1"/>
  <c r="H40" i="1"/>
  <c r="GV39" i="1"/>
  <c r="ER39" i="1" s="1"/>
  <c r="GT39" i="1"/>
  <c r="GS39" i="1"/>
  <c r="GR39" i="1"/>
  <c r="GQ39" i="1"/>
  <c r="GP39" i="1"/>
  <c r="GO39" i="1"/>
  <c r="GN39" i="1"/>
  <c r="GM39" i="1"/>
  <c r="GL39" i="1"/>
  <c r="GK39" i="1"/>
  <c r="GJ39" i="1"/>
  <c r="GI39" i="1"/>
  <c r="GU39" i="1" s="1"/>
  <c r="FZ39" i="1"/>
  <c r="FY39" i="1"/>
  <c r="FV39" i="1"/>
  <c r="GB39" i="1" s="1"/>
  <c r="FU39" i="1"/>
  <c r="GA39" i="1" s="1"/>
  <c r="FT39" i="1"/>
  <c r="FS39" i="1"/>
  <c r="FR39" i="1"/>
  <c r="FX39" i="1" s="1"/>
  <c r="FQ39" i="1"/>
  <c r="FW39" i="1" s="1"/>
  <c r="EV39" i="1"/>
  <c r="EQ39" i="1"/>
  <c r="GX39" i="1" s="1"/>
  <c r="EP39" i="1"/>
  <c r="GW39" i="1" s="1"/>
  <c r="EC39" i="1"/>
  <c r="EB39" i="1"/>
  <c r="EA39" i="1"/>
  <c r="DZ39" i="1"/>
  <c r="DY39" i="1"/>
  <c r="DX39" i="1"/>
  <c r="DW39" i="1"/>
  <c r="DV39" i="1"/>
  <c r="DU39" i="1"/>
  <c r="DT39" i="1"/>
  <c r="DS39" i="1"/>
  <c r="EE39" i="1" s="1"/>
  <c r="DR39" i="1"/>
  <c r="DI39" i="1"/>
  <c r="DF39" i="1"/>
  <c r="DE39" i="1"/>
  <c r="DK39" i="1" s="1"/>
  <c r="DD39" i="1"/>
  <c r="DJ39" i="1" s="1"/>
  <c r="DC39" i="1"/>
  <c r="DB39" i="1"/>
  <c r="DH39" i="1" s="1"/>
  <c r="DA39" i="1"/>
  <c r="DG39" i="1" s="1"/>
  <c r="CZ39" i="1"/>
  <c r="CE39" i="1"/>
  <c r="CA39" i="1"/>
  <c r="EF39" i="1" s="1"/>
  <c r="BZ39" i="1"/>
  <c r="BY39" i="1"/>
  <c r="EG39" i="1" s="1"/>
  <c r="BL39" i="1"/>
  <c r="BK39" i="1"/>
  <c r="BJ39" i="1"/>
  <c r="BI39" i="1"/>
  <c r="BH39" i="1"/>
  <c r="BG39" i="1"/>
  <c r="BF39" i="1"/>
  <c r="BE39" i="1"/>
  <c r="BD39" i="1"/>
  <c r="BC39" i="1"/>
  <c r="BB39" i="1"/>
  <c r="BN39" i="1" s="1"/>
  <c r="J39" i="1" s="1"/>
  <c r="BA39" i="1"/>
  <c r="BM39" i="1" s="1"/>
  <c r="AS39" i="1"/>
  <c r="AR39" i="1"/>
  <c r="AQ39" i="1"/>
  <c r="AO39" i="1"/>
  <c r="AN39" i="1"/>
  <c r="AT39" i="1" s="1"/>
  <c r="AM39" i="1"/>
  <c r="AL39" i="1"/>
  <c r="AK39" i="1"/>
  <c r="AJ39" i="1"/>
  <c r="AP39" i="1" s="1"/>
  <c r="AI39" i="1"/>
  <c r="N39" i="1"/>
  <c r="I39" i="1"/>
  <c r="H39" i="1"/>
  <c r="GW38" i="1"/>
  <c r="GT38" i="1"/>
  <c r="GS38" i="1"/>
  <c r="GR38" i="1"/>
  <c r="GQ38" i="1"/>
  <c r="GP38" i="1"/>
  <c r="GO38" i="1"/>
  <c r="GN38" i="1"/>
  <c r="GM38" i="1"/>
  <c r="GL38" i="1"/>
  <c r="GK38" i="1"/>
  <c r="GJ38" i="1"/>
  <c r="GV38" i="1" s="1"/>
  <c r="ER38" i="1" s="1"/>
  <c r="GI38" i="1"/>
  <c r="GU38" i="1" s="1"/>
  <c r="FZ38" i="1"/>
  <c r="FW38" i="1"/>
  <c r="FV38" i="1"/>
  <c r="GB38" i="1" s="1"/>
  <c r="FU38" i="1"/>
  <c r="GA38" i="1" s="1"/>
  <c r="FT38" i="1"/>
  <c r="FS38" i="1"/>
  <c r="FY38" i="1" s="1"/>
  <c r="FR38" i="1"/>
  <c r="FX38" i="1" s="1"/>
  <c r="FQ38" i="1"/>
  <c r="EV38" i="1"/>
  <c r="EQ38" i="1"/>
  <c r="GX38" i="1" s="1"/>
  <c r="EP38" i="1"/>
  <c r="EE38" i="1"/>
  <c r="CA38" i="1" s="1"/>
  <c r="EC38" i="1"/>
  <c r="EB38" i="1"/>
  <c r="EA38" i="1"/>
  <c r="DZ38" i="1"/>
  <c r="DY38" i="1"/>
  <c r="DX38" i="1"/>
  <c r="DW38" i="1"/>
  <c r="DV38" i="1"/>
  <c r="DU38" i="1"/>
  <c r="DT38" i="1"/>
  <c r="DS38" i="1"/>
  <c r="DR38" i="1"/>
  <c r="ED38" i="1" s="1"/>
  <c r="DI38" i="1"/>
  <c r="DH38" i="1"/>
  <c r="DE38" i="1"/>
  <c r="DK38" i="1" s="1"/>
  <c r="DD38" i="1"/>
  <c r="DJ38" i="1" s="1"/>
  <c r="DC38" i="1"/>
  <c r="DB38" i="1"/>
  <c r="DA38" i="1"/>
  <c r="DG38" i="1" s="1"/>
  <c r="CZ38" i="1"/>
  <c r="DF38" i="1" s="1"/>
  <c r="CE38" i="1"/>
  <c r="BZ38" i="1"/>
  <c r="BY38" i="1"/>
  <c r="EG38" i="1" s="1"/>
  <c r="BL38" i="1"/>
  <c r="BK38" i="1"/>
  <c r="BJ38" i="1"/>
  <c r="BI38" i="1"/>
  <c r="BH38" i="1"/>
  <c r="BG38" i="1"/>
  <c r="BF38" i="1"/>
  <c r="BE38" i="1"/>
  <c r="BD38" i="1"/>
  <c r="BC38" i="1"/>
  <c r="BB38" i="1"/>
  <c r="BN38" i="1" s="1"/>
  <c r="BA38" i="1"/>
  <c r="AS38" i="1"/>
  <c r="AR38" i="1"/>
  <c r="AN38" i="1"/>
  <c r="AT38" i="1" s="1"/>
  <c r="AM38" i="1"/>
  <c r="AL38" i="1"/>
  <c r="AK38" i="1"/>
  <c r="AQ38" i="1" s="1"/>
  <c r="AJ38" i="1"/>
  <c r="AP38" i="1" s="1"/>
  <c r="AI38" i="1"/>
  <c r="AO38" i="1" s="1"/>
  <c r="N38" i="1"/>
  <c r="J38" i="1"/>
  <c r="I38" i="1"/>
  <c r="H38" i="1"/>
  <c r="BO38" i="1" s="1"/>
  <c r="BP38" i="1" s="1"/>
  <c r="GV37" i="1"/>
  <c r="ER37" i="1" s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U37" i="1" s="1"/>
  <c r="GA37" i="1"/>
  <c r="FZ37" i="1"/>
  <c r="FY37" i="1"/>
  <c r="FW37" i="1"/>
  <c r="FV37" i="1"/>
  <c r="GB37" i="1" s="1"/>
  <c r="FU37" i="1"/>
  <c r="FT37" i="1"/>
  <c r="FS37" i="1"/>
  <c r="FR37" i="1"/>
  <c r="FX37" i="1" s="1"/>
  <c r="FQ37" i="1"/>
  <c r="EV37" i="1"/>
  <c r="EQ37" i="1"/>
  <c r="GX37" i="1" s="1"/>
  <c r="EP37" i="1"/>
  <c r="GW37" i="1" s="1"/>
  <c r="EC37" i="1"/>
  <c r="EB37" i="1"/>
  <c r="EA37" i="1"/>
  <c r="DZ37" i="1"/>
  <c r="DY37" i="1"/>
  <c r="DX37" i="1"/>
  <c r="DW37" i="1"/>
  <c r="DV37" i="1"/>
  <c r="DU37" i="1"/>
  <c r="DT37" i="1"/>
  <c r="DS37" i="1"/>
  <c r="EE37" i="1" s="1"/>
  <c r="CA37" i="1" s="1"/>
  <c r="DR37" i="1"/>
  <c r="DI37" i="1"/>
  <c r="DH37" i="1"/>
  <c r="DE37" i="1"/>
  <c r="DK37" i="1" s="1"/>
  <c r="DD37" i="1"/>
  <c r="DJ37" i="1" s="1"/>
  <c r="DC37" i="1"/>
  <c r="DB37" i="1"/>
  <c r="DA37" i="1"/>
  <c r="DG37" i="1" s="1"/>
  <c r="CZ37" i="1"/>
  <c r="DF37" i="1" s="1"/>
  <c r="CE37" i="1"/>
  <c r="BZ37" i="1"/>
  <c r="BY37" i="1"/>
  <c r="BL37" i="1"/>
  <c r="BK37" i="1"/>
  <c r="BJ37" i="1"/>
  <c r="BI37" i="1"/>
  <c r="BH37" i="1"/>
  <c r="BG37" i="1"/>
  <c r="BF37" i="1"/>
  <c r="BE37" i="1"/>
  <c r="BD37" i="1"/>
  <c r="BC37" i="1"/>
  <c r="BB37" i="1"/>
  <c r="BN37" i="1" s="1"/>
  <c r="J37" i="1" s="1"/>
  <c r="BA37" i="1"/>
  <c r="AR37" i="1"/>
  <c r="AQ37" i="1"/>
  <c r="AN37" i="1"/>
  <c r="AT37" i="1" s="1"/>
  <c r="AM37" i="1"/>
  <c r="AS37" i="1" s="1"/>
  <c r="AL37" i="1"/>
  <c r="AK37" i="1"/>
  <c r="AJ37" i="1"/>
  <c r="AP37" i="1" s="1"/>
  <c r="AI37" i="1"/>
  <c r="AO37" i="1" s="1"/>
  <c r="N37" i="1"/>
  <c r="I37" i="1"/>
  <c r="BO37" i="1" s="1"/>
  <c r="BP37" i="1" s="1"/>
  <c r="H37" i="1"/>
  <c r="GT36" i="1"/>
  <c r="GS36" i="1"/>
  <c r="GR36" i="1"/>
  <c r="GQ36" i="1"/>
  <c r="GP36" i="1"/>
  <c r="GO36" i="1"/>
  <c r="GN36" i="1"/>
  <c r="GM36" i="1"/>
  <c r="GL36" i="1"/>
  <c r="GK36" i="1"/>
  <c r="GJ36" i="1"/>
  <c r="GV36" i="1" s="1"/>
  <c r="GI36" i="1"/>
  <c r="GU36" i="1" s="1"/>
  <c r="FZ36" i="1"/>
  <c r="FV36" i="1"/>
  <c r="GB36" i="1" s="1"/>
  <c r="FU36" i="1"/>
  <c r="GA36" i="1" s="1"/>
  <c r="FT36" i="1"/>
  <c r="FS36" i="1"/>
  <c r="FY36" i="1" s="1"/>
  <c r="FR36" i="1"/>
  <c r="FX36" i="1" s="1"/>
  <c r="FQ36" i="1"/>
  <c r="FW36" i="1" s="1"/>
  <c r="EV36" i="1"/>
  <c r="ER36" i="1"/>
  <c r="EQ36" i="1"/>
  <c r="GX36" i="1" s="1"/>
  <c r="EP36" i="1"/>
  <c r="EC36" i="1"/>
  <c r="EB36" i="1"/>
  <c r="EA36" i="1"/>
  <c r="DZ36" i="1"/>
  <c r="DY36" i="1"/>
  <c r="DX36" i="1"/>
  <c r="DW36" i="1"/>
  <c r="DV36" i="1"/>
  <c r="DU36" i="1"/>
  <c r="DT36" i="1"/>
  <c r="DS36" i="1"/>
  <c r="EE36" i="1" s="1"/>
  <c r="DR36" i="1"/>
  <c r="ED36" i="1" s="1"/>
  <c r="DI36" i="1"/>
  <c r="DH36" i="1"/>
  <c r="DE36" i="1"/>
  <c r="DK36" i="1" s="1"/>
  <c r="DD36" i="1"/>
  <c r="DJ36" i="1" s="1"/>
  <c r="DC36" i="1"/>
  <c r="DB36" i="1"/>
  <c r="DA36" i="1"/>
  <c r="DG36" i="1" s="1"/>
  <c r="CZ36" i="1"/>
  <c r="DF36" i="1" s="1"/>
  <c r="CE36" i="1"/>
  <c r="BZ36" i="1"/>
  <c r="BY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BM36" i="1" s="1"/>
  <c r="AT36" i="1"/>
  <c r="AR36" i="1"/>
  <c r="AQ36" i="1"/>
  <c r="AN36" i="1"/>
  <c r="AM36" i="1"/>
  <c r="AS36" i="1" s="1"/>
  <c r="AL36" i="1"/>
  <c r="AK36" i="1"/>
  <c r="AJ36" i="1"/>
  <c r="AP36" i="1" s="1"/>
  <c r="AI36" i="1"/>
  <c r="AO36" i="1" s="1"/>
  <c r="N36" i="1"/>
  <c r="I36" i="1"/>
  <c r="H36" i="1"/>
  <c r="GX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U35" i="1" s="1"/>
  <c r="FZ35" i="1"/>
  <c r="FY35" i="1"/>
  <c r="FV35" i="1"/>
  <c r="GB35" i="1" s="1"/>
  <c r="FU35" i="1"/>
  <c r="GA35" i="1" s="1"/>
  <c r="FT35" i="1"/>
  <c r="FS35" i="1"/>
  <c r="FR35" i="1"/>
  <c r="FX35" i="1" s="1"/>
  <c r="FQ35" i="1"/>
  <c r="FW35" i="1" s="1"/>
  <c r="EV35" i="1"/>
  <c r="EQ35" i="1"/>
  <c r="EP35" i="1"/>
  <c r="EC35" i="1"/>
  <c r="EB35" i="1"/>
  <c r="EA35" i="1"/>
  <c r="DZ35" i="1"/>
  <c r="DY35" i="1"/>
  <c r="DX35" i="1"/>
  <c r="DW35" i="1"/>
  <c r="DV35" i="1"/>
  <c r="DU35" i="1"/>
  <c r="DT35" i="1"/>
  <c r="DS35" i="1"/>
  <c r="EE35" i="1" s="1"/>
  <c r="DR35" i="1"/>
  <c r="ED35" i="1" s="1"/>
  <c r="DI35" i="1"/>
  <c r="DH35" i="1"/>
  <c r="DE35" i="1"/>
  <c r="DK35" i="1" s="1"/>
  <c r="DD35" i="1"/>
  <c r="DJ35" i="1" s="1"/>
  <c r="DC35" i="1"/>
  <c r="DB35" i="1"/>
  <c r="DA35" i="1"/>
  <c r="DG35" i="1" s="1"/>
  <c r="CZ35" i="1"/>
  <c r="DF35" i="1" s="1"/>
  <c r="CE35" i="1"/>
  <c r="BZ35" i="1"/>
  <c r="BY35" i="1"/>
  <c r="BL35" i="1"/>
  <c r="BK35" i="1"/>
  <c r="BJ35" i="1"/>
  <c r="BI35" i="1"/>
  <c r="BH35" i="1"/>
  <c r="BG35" i="1"/>
  <c r="BF35" i="1"/>
  <c r="BE35" i="1"/>
  <c r="BD35" i="1"/>
  <c r="BC35" i="1"/>
  <c r="BB35" i="1"/>
  <c r="BN35" i="1" s="1"/>
  <c r="BA35" i="1"/>
  <c r="BM35" i="1" s="1"/>
  <c r="AR35" i="1"/>
  <c r="AQ35" i="1"/>
  <c r="AN35" i="1"/>
  <c r="AT35" i="1" s="1"/>
  <c r="AM35" i="1"/>
  <c r="AS35" i="1" s="1"/>
  <c r="AL35" i="1"/>
  <c r="AK35" i="1"/>
  <c r="AJ35" i="1"/>
  <c r="AP35" i="1" s="1"/>
  <c r="AI35" i="1"/>
  <c r="AO35" i="1" s="1"/>
  <c r="N35" i="1"/>
  <c r="I35" i="1"/>
  <c r="H35" i="1"/>
  <c r="GX34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U34" i="1" s="1"/>
  <c r="GB34" i="1"/>
  <c r="FZ34" i="1"/>
  <c r="FY34" i="1"/>
  <c r="FV34" i="1"/>
  <c r="FU34" i="1"/>
  <c r="GA34" i="1" s="1"/>
  <c r="FT34" i="1"/>
  <c r="FS34" i="1"/>
  <c r="FR34" i="1"/>
  <c r="FX34" i="1" s="1"/>
  <c r="FQ34" i="1"/>
  <c r="FW34" i="1" s="1"/>
  <c r="EV34" i="1"/>
  <c r="EQ34" i="1"/>
  <c r="EP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ED34" i="1" s="1"/>
  <c r="DI34" i="1"/>
  <c r="DH34" i="1"/>
  <c r="DE34" i="1"/>
  <c r="DK34" i="1" s="1"/>
  <c r="DD34" i="1"/>
  <c r="DJ34" i="1" s="1"/>
  <c r="DC34" i="1"/>
  <c r="DB34" i="1"/>
  <c r="DA34" i="1"/>
  <c r="DG34" i="1" s="1"/>
  <c r="CZ34" i="1"/>
  <c r="DF34" i="1" s="1"/>
  <c r="CE34" i="1"/>
  <c r="BZ34" i="1"/>
  <c r="BY34" i="1"/>
  <c r="BL34" i="1"/>
  <c r="BK34" i="1"/>
  <c r="BJ34" i="1"/>
  <c r="BI34" i="1"/>
  <c r="BH34" i="1"/>
  <c r="BG34" i="1"/>
  <c r="BF34" i="1"/>
  <c r="BE34" i="1"/>
  <c r="BD34" i="1"/>
  <c r="BC34" i="1"/>
  <c r="BB34" i="1"/>
  <c r="BN34" i="1" s="1"/>
  <c r="BA34" i="1"/>
  <c r="BM34" i="1" s="1"/>
  <c r="AR34" i="1"/>
  <c r="AQ34" i="1"/>
  <c r="AN34" i="1"/>
  <c r="AT34" i="1" s="1"/>
  <c r="AM34" i="1"/>
  <c r="AS34" i="1" s="1"/>
  <c r="AL34" i="1"/>
  <c r="AK34" i="1"/>
  <c r="AJ34" i="1"/>
  <c r="AP34" i="1" s="1"/>
  <c r="AI34" i="1"/>
  <c r="AO34" i="1" s="1"/>
  <c r="N34" i="1"/>
  <c r="I34" i="1"/>
  <c r="H34" i="1"/>
  <c r="GX33" i="1"/>
  <c r="GT33" i="1"/>
  <c r="GS33" i="1"/>
  <c r="GR33" i="1"/>
  <c r="GQ33" i="1"/>
  <c r="GP33" i="1"/>
  <c r="GO33" i="1"/>
  <c r="GN33" i="1"/>
  <c r="GM33" i="1"/>
  <c r="GL33" i="1"/>
  <c r="GK33" i="1"/>
  <c r="GJ33" i="1"/>
  <c r="GV33" i="1" s="1"/>
  <c r="GI33" i="1"/>
  <c r="GU33" i="1" s="1"/>
  <c r="FZ33" i="1"/>
  <c r="FY33" i="1"/>
  <c r="FV33" i="1"/>
  <c r="GB33" i="1" s="1"/>
  <c r="FU33" i="1"/>
  <c r="GA33" i="1" s="1"/>
  <c r="FT33" i="1"/>
  <c r="FS33" i="1"/>
  <c r="FR33" i="1"/>
  <c r="FX33" i="1" s="1"/>
  <c r="FQ33" i="1"/>
  <c r="FW33" i="1" s="1"/>
  <c r="EV33" i="1"/>
  <c r="EQ33" i="1"/>
  <c r="EP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ED33" i="1" s="1"/>
  <c r="DK33" i="1"/>
  <c r="DI33" i="1"/>
  <c r="DH33" i="1"/>
  <c r="DE33" i="1"/>
  <c r="DD33" i="1"/>
  <c r="DJ33" i="1" s="1"/>
  <c r="DC33" i="1"/>
  <c r="DB33" i="1"/>
  <c r="DA33" i="1"/>
  <c r="DG33" i="1" s="1"/>
  <c r="CZ33" i="1"/>
  <c r="DF33" i="1" s="1"/>
  <c r="CE33" i="1"/>
  <c r="BZ33" i="1"/>
  <c r="BY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BM33" i="1" s="1"/>
  <c r="AT33" i="1"/>
  <c r="AR33" i="1"/>
  <c r="AQ33" i="1"/>
  <c r="AN33" i="1"/>
  <c r="AM33" i="1"/>
  <c r="AS33" i="1" s="1"/>
  <c r="AL33" i="1"/>
  <c r="AK33" i="1"/>
  <c r="AJ33" i="1"/>
  <c r="AP33" i="1" s="1"/>
  <c r="AI33" i="1"/>
  <c r="AO33" i="1" s="1"/>
  <c r="N33" i="1"/>
  <c r="I33" i="1"/>
  <c r="H33" i="1"/>
  <c r="GX32" i="1"/>
  <c r="GT32" i="1"/>
  <c r="GS32" i="1"/>
  <c r="GR32" i="1"/>
  <c r="GQ32" i="1"/>
  <c r="GP32" i="1"/>
  <c r="GO32" i="1"/>
  <c r="GN32" i="1"/>
  <c r="GM32" i="1"/>
  <c r="GL32" i="1"/>
  <c r="GK32" i="1"/>
  <c r="GJ32" i="1"/>
  <c r="GV32" i="1" s="1"/>
  <c r="GI32" i="1"/>
  <c r="GU32" i="1" s="1"/>
  <c r="FZ32" i="1"/>
  <c r="FY32" i="1"/>
  <c r="FV32" i="1"/>
  <c r="GB32" i="1" s="1"/>
  <c r="FU32" i="1"/>
  <c r="GA32" i="1" s="1"/>
  <c r="FT32" i="1"/>
  <c r="FS32" i="1"/>
  <c r="FR32" i="1"/>
  <c r="FX32" i="1" s="1"/>
  <c r="FQ32" i="1"/>
  <c r="FW32" i="1" s="1"/>
  <c r="EV32" i="1"/>
  <c r="EQ32" i="1"/>
  <c r="EP32" i="1"/>
  <c r="EC32" i="1"/>
  <c r="EB32" i="1"/>
  <c r="EA32" i="1"/>
  <c r="DZ32" i="1"/>
  <c r="DY32" i="1"/>
  <c r="DX32" i="1"/>
  <c r="DW32" i="1"/>
  <c r="DV32" i="1"/>
  <c r="DU32" i="1"/>
  <c r="DT32" i="1"/>
  <c r="DS32" i="1"/>
  <c r="EE32" i="1" s="1"/>
  <c r="DR32" i="1"/>
  <c r="ED32" i="1" s="1"/>
  <c r="DI32" i="1"/>
  <c r="DH32" i="1"/>
  <c r="DE32" i="1"/>
  <c r="DK32" i="1" s="1"/>
  <c r="DD32" i="1"/>
  <c r="DJ32" i="1" s="1"/>
  <c r="DC32" i="1"/>
  <c r="DB32" i="1"/>
  <c r="DA32" i="1"/>
  <c r="DG32" i="1" s="1"/>
  <c r="CZ32" i="1"/>
  <c r="DF32" i="1" s="1"/>
  <c r="CE32" i="1"/>
  <c r="BZ32" i="1"/>
  <c r="BY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BM32" i="1" s="1"/>
  <c r="AT32" i="1"/>
  <c r="AR32" i="1"/>
  <c r="AQ32" i="1"/>
  <c r="AN32" i="1"/>
  <c r="AM32" i="1"/>
  <c r="AS32" i="1" s="1"/>
  <c r="AL32" i="1"/>
  <c r="AK32" i="1"/>
  <c r="AJ32" i="1"/>
  <c r="AP32" i="1" s="1"/>
  <c r="AI32" i="1"/>
  <c r="AO32" i="1" s="1"/>
  <c r="N32" i="1"/>
  <c r="I32" i="1"/>
  <c r="H32" i="1"/>
  <c r="GX31" i="1"/>
  <c r="GT31" i="1"/>
  <c r="GS31" i="1"/>
  <c r="GR31" i="1"/>
  <c r="GQ31" i="1"/>
  <c r="GP31" i="1"/>
  <c r="GO31" i="1"/>
  <c r="GN31" i="1"/>
  <c r="GM31" i="1"/>
  <c r="GL31" i="1"/>
  <c r="GK31" i="1"/>
  <c r="GJ31" i="1"/>
  <c r="GI31" i="1"/>
  <c r="GU31" i="1" s="1"/>
  <c r="GB31" i="1"/>
  <c r="FZ31" i="1"/>
  <c r="FY31" i="1"/>
  <c r="FV31" i="1"/>
  <c r="FU31" i="1"/>
  <c r="GA31" i="1" s="1"/>
  <c r="FT31" i="1"/>
  <c r="FS31" i="1"/>
  <c r="FR31" i="1"/>
  <c r="FX31" i="1" s="1"/>
  <c r="FQ31" i="1"/>
  <c r="FW31" i="1" s="1"/>
  <c r="EV31" i="1"/>
  <c r="EQ31" i="1"/>
  <c r="EP31" i="1"/>
  <c r="EG31" i="1"/>
  <c r="EC31" i="1"/>
  <c r="EB31" i="1"/>
  <c r="EA31" i="1"/>
  <c r="DZ31" i="1"/>
  <c r="DY31" i="1"/>
  <c r="DX31" i="1"/>
  <c r="DW31" i="1"/>
  <c r="DV31" i="1"/>
  <c r="DU31" i="1"/>
  <c r="DT31" i="1"/>
  <c r="DS31" i="1"/>
  <c r="EE31" i="1" s="1"/>
  <c r="DR31" i="1"/>
  <c r="ED31" i="1" s="1"/>
  <c r="DI31" i="1"/>
  <c r="DH31" i="1"/>
  <c r="DE31" i="1"/>
  <c r="DK31" i="1" s="1"/>
  <c r="DD31" i="1"/>
  <c r="DJ31" i="1" s="1"/>
  <c r="DC31" i="1"/>
  <c r="DB31" i="1"/>
  <c r="DA31" i="1"/>
  <c r="DG31" i="1" s="1"/>
  <c r="CZ31" i="1"/>
  <c r="DF31" i="1" s="1"/>
  <c r="CE31" i="1"/>
  <c r="BZ31" i="1"/>
  <c r="BY31" i="1"/>
  <c r="BL31" i="1"/>
  <c r="BK31" i="1"/>
  <c r="BJ31" i="1"/>
  <c r="BI31" i="1"/>
  <c r="BH31" i="1"/>
  <c r="BG31" i="1"/>
  <c r="BF31" i="1"/>
  <c r="BE31" i="1"/>
  <c r="BD31" i="1"/>
  <c r="BC31" i="1"/>
  <c r="BB31" i="1"/>
  <c r="BN31" i="1" s="1"/>
  <c r="BA31" i="1"/>
  <c r="BM31" i="1" s="1"/>
  <c r="AR31" i="1"/>
  <c r="AQ31" i="1"/>
  <c r="AN31" i="1"/>
  <c r="AT31" i="1" s="1"/>
  <c r="AM31" i="1"/>
  <c r="AS31" i="1" s="1"/>
  <c r="AL31" i="1"/>
  <c r="AK31" i="1"/>
  <c r="AJ31" i="1"/>
  <c r="AP31" i="1" s="1"/>
  <c r="AI31" i="1"/>
  <c r="AO31" i="1" s="1"/>
  <c r="N31" i="1"/>
  <c r="I31" i="1"/>
  <c r="H31" i="1"/>
  <c r="GX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U30" i="1" s="1"/>
  <c r="GB30" i="1"/>
  <c r="FZ30" i="1"/>
  <c r="FY30" i="1"/>
  <c r="FV30" i="1"/>
  <c r="FU30" i="1"/>
  <c r="GA30" i="1" s="1"/>
  <c r="FT30" i="1"/>
  <c r="FS30" i="1"/>
  <c r="FR30" i="1"/>
  <c r="FX30" i="1" s="1"/>
  <c r="FQ30" i="1"/>
  <c r="FW30" i="1" s="1"/>
  <c r="EV30" i="1"/>
  <c r="EQ30" i="1"/>
  <c r="EP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ED30" i="1" s="1"/>
  <c r="DK30" i="1"/>
  <c r="DI30" i="1"/>
  <c r="DH30" i="1"/>
  <c r="DE30" i="1"/>
  <c r="DD30" i="1"/>
  <c r="DJ30" i="1" s="1"/>
  <c r="DC30" i="1"/>
  <c r="DB30" i="1"/>
  <c r="DA30" i="1"/>
  <c r="DG30" i="1" s="1"/>
  <c r="CZ30" i="1"/>
  <c r="DF30" i="1" s="1"/>
  <c r="CE30" i="1"/>
  <c r="BZ30" i="1"/>
  <c r="BY30" i="1"/>
  <c r="EG30" i="1" s="1"/>
  <c r="BL30" i="1"/>
  <c r="BK30" i="1"/>
  <c r="BJ30" i="1"/>
  <c r="BI30" i="1"/>
  <c r="BH30" i="1"/>
  <c r="BG30" i="1"/>
  <c r="BF30" i="1"/>
  <c r="BE30" i="1"/>
  <c r="BD30" i="1"/>
  <c r="BC30" i="1"/>
  <c r="BB30" i="1"/>
  <c r="BN30" i="1" s="1"/>
  <c r="BA30" i="1"/>
  <c r="BM30" i="1" s="1"/>
  <c r="AR30" i="1"/>
  <c r="AQ30" i="1"/>
  <c r="AN30" i="1"/>
  <c r="AT30" i="1" s="1"/>
  <c r="AM30" i="1"/>
  <c r="AS30" i="1" s="1"/>
  <c r="AL30" i="1"/>
  <c r="AK30" i="1"/>
  <c r="AJ30" i="1"/>
  <c r="AP30" i="1" s="1"/>
  <c r="AI30" i="1"/>
  <c r="AO30" i="1" s="1"/>
  <c r="N30" i="1"/>
  <c r="I30" i="1"/>
  <c r="H30" i="1"/>
  <c r="GX29" i="1"/>
  <c r="GT29" i="1"/>
  <c r="GS29" i="1"/>
  <c r="GR29" i="1"/>
  <c r="GQ29" i="1"/>
  <c r="GP29" i="1"/>
  <c r="GO29" i="1"/>
  <c r="GN29" i="1"/>
  <c r="GM29" i="1"/>
  <c r="GL29" i="1"/>
  <c r="GK29" i="1"/>
  <c r="GJ29" i="1"/>
  <c r="GV29" i="1" s="1"/>
  <c r="GI29" i="1"/>
  <c r="GU29" i="1" s="1"/>
  <c r="FZ29" i="1"/>
  <c r="FY29" i="1"/>
  <c r="FV29" i="1"/>
  <c r="GB29" i="1" s="1"/>
  <c r="FU29" i="1"/>
  <c r="GA29" i="1" s="1"/>
  <c r="FT29" i="1"/>
  <c r="FS29" i="1"/>
  <c r="FR29" i="1"/>
  <c r="FX29" i="1" s="1"/>
  <c r="FQ29" i="1"/>
  <c r="FW29" i="1" s="1"/>
  <c r="EV29" i="1"/>
  <c r="EQ29" i="1"/>
  <c r="EP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ED29" i="1" s="1"/>
  <c r="DK29" i="1"/>
  <c r="DI29" i="1"/>
  <c r="DH29" i="1"/>
  <c r="DE29" i="1"/>
  <c r="DD29" i="1"/>
  <c r="DJ29" i="1" s="1"/>
  <c r="DC29" i="1"/>
  <c r="DB29" i="1"/>
  <c r="DA29" i="1"/>
  <c r="DG29" i="1" s="1"/>
  <c r="CZ29" i="1"/>
  <c r="DF29" i="1" s="1"/>
  <c r="CE29" i="1"/>
  <c r="BZ29" i="1"/>
  <c r="BY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BM29" i="1" s="1"/>
  <c r="AR29" i="1"/>
  <c r="AQ29" i="1"/>
  <c r="AN29" i="1"/>
  <c r="AT29" i="1" s="1"/>
  <c r="AM29" i="1"/>
  <c r="AS29" i="1" s="1"/>
  <c r="AL29" i="1"/>
  <c r="AK29" i="1"/>
  <c r="AJ29" i="1"/>
  <c r="AP29" i="1" s="1"/>
  <c r="AI29" i="1"/>
  <c r="AO29" i="1" s="1"/>
  <c r="N29" i="1"/>
  <c r="I29" i="1"/>
  <c r="H29" i="1"/>
  <c r="GX28" i="1"/>
  <c r="GT28" i="1"/>
  <c r="GS28" i="1"/>
  <c r="GR28" i="1"/>
  <c r="GQ28" i="1"/>
  <c r="GP28" i="1"/>
  <c r="GO28" i="1"/>
  <c r="GN28" i="1"/>
  <c r="GM28" i="1"/>
  <c r="GL28" i="1"/>
  <c r="GK28" i="1"/>
  <c r="GJ28" i="1"/>
  <c r="GV28" i="1" s="1"/>
  <c r="GI28" i="1"/>
  <c r="GU28" i="1" s="1"/>
  <c r="FZ28" i="1"/>
  <c r="FY28" i="1"/>
  <c r="FV28" i="1"/>
  <c r="GB28" i="1" s="1"/>
  <c r="FU28" i="1"/>
  <c r="GA28" i="1" s="1"/>
  <c r="FT28" i="1"/>
  <c r="FS28" i="1"/>
  <c r="FR28" i="1"/>
  <c r="FX28" i="1" s="1"/>
  <c r="FQ28" i="1"/>
  <c r="FW28" i="1" s="1"/>
  <c r="EV28" i="1"/>
  <c r="EQ28" i="1"/>
  <c r="EP28" i="1"/>
  <c r="EC28" i="1"/>
  <c r="EB28" i="1"/>
  <c r="EA28" i="1"/>
  <c r="DZ28" i="1"/>
  <c r="DY28" i="1"/>
  <c r="DX28" i="1"/>
  <c r="DW28" i="1"/>
  <c r="DV28" i="1"/>
  <c r="DU28" i="1"/>
  <c r="DT28" i="1"/>
  <c r="DS28" i="1"/>
  <c r="EE28" i="1" s="1"/>
  <c r="DR28" i="1"/>
  <c r="ED28" i="1" s="1"/>
  <c r="DI28" i="1"/>
  <c r="DH28" i="1"/>
  <c r="DE28" i="1"/>
  <c r="DK28" i="1" s="1"/>
  <c r="DD28" i="1"/>
  <c r="DJ28" i="1" s="1"/>
  <c r="DC28" i="1"/>
  <c r="DB28" i="1"/>
  <c r="DA28" i="1"/>
  <c r="DG28" i="1" s="1"/>
  <c r="CZ28" i="1"/>
  <c r="DF28" i="1" s="1"/>
  <c r="CE28" i="1"/>
  <c r="BZ28" i="1"/>
  <c r="BY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BM28" i="1" s="1"/>
  <c r="AT28" i="1"/>
  <c r="AR28" i="1"/>
  <c r="AQ28" i="1"/>
  <c r="AN28" i="1"/>
  <c r="AM28" i="1"/>
  <c r="AS28" i="1" s="1"/>
  <c r="AL28" i="1"/>
  <c r="AK28" i="1"/>
  <c r="AJ28" i="1"/>
  <c r="AP28" i="1" s="1"/>
  <c r="AI28" i="1"/>
  <c r="AO28" i="1" s="1"/>
  <c r="N28" i="1"/>
  <c r="I28" i="1"/>
  <c r="H28" i="1"/>
  <c r="GX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U27" i="1" s="1"/>
  <c r="FZ27" i="1"/>
  <c r="FY27" i="1"/>
  <c r="FV27" i="1"/>
  <c r="GB27" i="1" s="1"/>
  <c r="FU27" i="1"/>
  <c r="GA27" i="1" s="1"/>
  <c r="FT27" i="1"/>
  <c r="FS27" i="1"/>
  <c r="FR27" i="1"/>
  <c r="FX27" i="1" s="1"/>
  <c r="FQ27" i="1"/>
  <c r="FW27" i="1" s="1"/>
  <c r="EV27" i="1"/>
  <c r="EQ27" i="1"/>
  <c r="EP27" i="1"/>
  <c r="EC27" i="1"/>
  <c r="EB27" i="1"/>
  <c r="EA27" i="1"/>
  <c r="DZ27" i="1"/>
  <c r="DY27" i="1"/>
  <c r="DX27" i="1"/>
  <c r="DW27" i="1"/>
  <c r="DV27" i="1"/>
  <c r="DU27" i="1"/>
  <c r="DT27" i="1"/>
  <c r="DS27" i="1"/>
  <c r="EE27" i="1" s="1"/>
  <c r="DR27" i="1"/>
  <c r="ED27" i="1" s="1"/>
  <c r="DI27" i="1"/>
  <c r="DH27" i="1"/>
  <c r="DE27" i="1"/>
  <c r="DK27" i="1" s="1"/>
  <c r="DD27" i="1"/>
  <c r="DJ27" i="1" s="1"/>
  <c r="DC27" i="1"/>
  <c r="DB27" i="1"/>
  <c r="DA27" i="1"/>
  <c r="DG27" i="1" s="1"/>
  <c r="CZ27" i="1"/>
  <c r="DF27" i="1" s="1"/>
  <c r="CE27" i="1"/>
  <c r="BZ27" i="1"/>
  <c r="BY27" i="1"/>
  <c r="BL27" i="1"/>
  <c r="BK27" i="1"/>
  <c r="BJ27" i="1"/>
  <c r="BI27" i="1"/>
  <c r="BH27" i="1"/>
  <c r="BG27" i="1"/>
  <c r="BF27" i="1"/>
  <c r="BE27" i="1"/>
  <c r="BD27" i="1"/>
  <c r="BC27" i="1"/>
  <c r="BB27" i="1"/>
  <c r="BN27" i="1" s="1"/>
  <c r="BA27" i="1"/>
  <c r="BM27" i="1" s="1"/>
  <c r="AT27" i="1"/>
  <c r="AQ27" i="1"/>
  <c r="AN27" i="1"/>
  <c r="AM27" i="1"/>
  <c r="AS27" i="1" s="1"/>
  <c r="AL27" i="1"/>
  <c r="AR27" i="1" s="1"/>
  <c r="AK27" i="1"/>
  <c r="AJ27" i="1"/>
  <c r="AP27" i="1" s="1"/>
  <c r="AI27" i="1"/>
  <c r="AO27" i="1" s="1"/>
  <c r="N27" i="1"/>
  <c r="I27" i="1"/>
  <c r="H27" i="1"/>
  <c r="GX26" i="1"/>
  <c r="GT26" i="1"/>
  <c r="GS26" i="1"/>
  <c r="GR26" i="1"/>
  <c r="GQ26" i="1"/>
  <c r="GP26" i="1"/>
  <c r="GO26" i="1"/>
  <c r="GN26" i="1"/>
  <c r="GM26" i="1"/>
  <c r="GL26" i="1"/>
  <c r="GK26" i="1"/>
  <c r="GJ26" i="1"/>
  <c r="GV26" i="1" s="1"/>
  <c r="GI26" i="1"/>
  <c r="GU26" i="1" s="1"/>
  <c r="FY26" i="1"/>
  <c r="FV26" i="1"/>
  <c r="GB26" i="1" s="1"/>
  <c r="FU26" i="1"/>
  <c r="GA26" i="1" s="1"/>
  <c r="FT26" i="1"/>
  <c r="FZ26" i="1" s="1"/>
  <c r="FS26" i="1"/>
  <c r="FR26" i="1"/>
  <c r="FX26" i="1" s="1"/>
  <c r="FQ26" i="1"/>
  <c r="FW26" i="1" s="1"/>
  <c r="EV26" i="1"/>
  <c r="EQ26" i="1"/>
  <c r="EP26" i="1"/>
  <c r="EG26" i="1"/>
  <c r="EC26" i="1"/>
  <c r="EB26" i="1"/>
  <c r="EA26" i="1"/>
  <c r="DZ26" i="1"/>
  <c r="DY26" i="1"/>
  <c r="DX26" i="1"/>
  <c r="DW26" i="1"/>
  <c r="DV26" i="1"/>
  <c r="DU26" i="1"/>
  <c r="DT26" i="1"/>
  <c r="DS26" i="1"/>
  <c r="EE26" i="1" s="1"/>
  <c r="CA26" i="1" s="1"/>
  <c r="DR26" i="1"/>
  <c r="DJ26" i="1"/>
  <c r="DI26" i="1"/>
  <c r="DF26" i="1"/>
  <c r="DE26" i="1"/>
  <c r="DK26" i="1" s="1"/>
  <c r="DD26" i="1"/>
  <c r="DC26" i="1"/>
  <c r="DB26" i="1"/>
  <c r="DH26" i="1" s="1"/>
  <c r="DA26" i="1"/>
  <c r="DG26" i="1" s="1"/>
  <c r="CZ26" i="1"/>
  <c r="CE26" i="1"/>
  <c r="BZ26" i="1"/>
  <c r="BY26" i="1"/>
  <c r="BL26" i="1"/>
  <c r="BK26" i="1"/>
  <c r="BJ26" i="1"/>
  <c r="BI26" i="1"/>
  <c r="BH26" i="1"/>
  <c r="BG26" i="1"/>
  <c r="BF26" i="1"/>
  <c r="BE26" i="1"/>
  <c r="BD26" i="1"/>
  <c r="BC26" i="1"/>
  <c r="BB26" i="1"/>
  <c r="BN26" i="1" s="1"/>
  <c r="BA26" i="1"/>
  <c r="BM26" i="1" s="1"/>
  <c r="AT26" i="1"/>
  <c r="AS26" i="1"/>
  <c r="AR26" i="1"/>
  <c r="AP26" i="1"/>
  <c r="AO26" i="1"/>
  <c r="AN26" i="1"/>
  <c r="AM26" i="1"/>
  <c r="AL26" i="1"/>
  <c r="AK26" i="1"/>
  <c r="AQ26" i="1" s="1"/>
  <c r="AJ26" i="1"/>
  <c r="AI26" i="1"/>
  <c r="N26" i="1"/>
  <c r="I26" i="1"/>
  <c r="H26" i="1"/>
  <c r="GX25" i="1"/>
  <c r="GT25" i="1"/>
  <c r="GS25" i="1"/>
  <c r="GR25" i="1"/>
  <c r="GQ25" i="1"/>
  <c r="GP25" i="1"/>
  <c r="GO25" i="1"/>
  <c r="GN25" i="1"/>
  <c r="GM25" i="1"/>
  <c r="GL25" i="1"/>
  <c r="GK25" i="1"/>
  <c r="GJ25" i="1"/>
  <c r="GV25" i="1" s="1"/>
  <c r="GI25" i="1"/>
  <c r="GA25" i="1"/>
  <c r="FZ25" i="1"/>
  <c r="FW25" i="1"/>
  <c r="FV25" i="1"/>
  <c r="GB25" i="1" s="1"/>
  <c r="FU25" i="1"/>
  <c r="FT25" i="1"/>
  <c r="FS25" i="1"/>
  <c r="FY25" i="1" s="1"/>
  <c r="FR25" i="1"/>
  <c r="FX25" i="1" s="1"/>
  <c r="FQ25" i="1"/>
  <c r="EV25" i="1"/>
  <c r="ER25" i="1"/>
  <c r="EQ25" i="1"/>
  <c r="EP25" i="1"/>
  <c r="EG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BZ25" i="1"/>
  <c r="BY25" i="1"/>
  <c r="BO25" i="1"/>
  <c r="BP25" i="1" s="1"/>
  <c r="BL25" i="1"/>
  <c r="BK25" i="1"/>
  <c r="BJ25" i="1"/>
  <c r="BI25" i="1"/>
  <c r="BH25" i="1"/>
  <c r="BG25" i="1"/>
  <c r="BF25" i="1"/>
  <c r="BE25" i="1"/>
  <c r="BD25" i="1"/>
  <c r="BC25" i="1"/>
  <c r="BB25" i="1"/>
  <c r="BN25" i="1" s="1"/>
  <c r="BA25" i="1"/>
  <c r="AS25" i="1"/>
  <c r="AR25" i="1"/>
  <c r="AO25" i="1"/>
  <c r="AN25" i="1"/>
  <c r="AT25" i="1" s="1"/>
  <c r="AM25" i="1"/>
  <c r="AL25" i="1"/>
  <c r="AK25" i="1"/>
  <c r="AQ25" i="1" s="1"/>
  <c r="AJ25" i="1"/>
  <c r="AP25" i="1" s="1"/>
  <c r="AI25" i="1"/>
  <c r="N25" i="1"/>
  <c r="J25" i="1" s="1"/>
  <c r="I25" i="1"/>
  <c r="H25" i="1"/>
  <c r="GV24" i="1"/>
  <c r="GT24" i="1"/>
  <c r="GS24" i="1"/>
  <c r="GR24" i="1"/>
  <c r="GQ24" i="1"/>
  <c r="GP24" i="1"/>
  <c r="GO24" i="1"/>
  <c r="GN24" i="1"/>
  <c r="GM24" i="1"/>
  <c r="GL24" i="1"/>
  <c r="GK24" i="1"/>
  <c r="GJ24" i="1"/>
  <c r="GI24" i="1"/>
  <c r="GU24" i="1" s="1"/>
  <c r="GB24" i="1"/>
  <c r="GA24" i="1"/>
  <c r="FX24" i="1"/>
  <c r="FW24" i="1"/>
  <c r="FV24" i="1"/>
  <c r="FU24" i="1"/>
  <c r="FT24" i="1"/>
  <c r="FZ24" i="1" s="1"/>
  <c r="FS24" i="1"/>
  <c r="FY24" i="1" s="1"/>
  <c r="FR24" i="1"/>
  <c r="FQ24" i="1"/>
  <c r="EV24" i="1"/>
  <c r="ER24" i="1"/>
  <c r="EQ24" i="1"/>
  <c r="GX24" i="1" s="1"/>
  <c r="EP24" i="1"/>
  <c r="EG24" i="1"/>
  <c r="EC24" i="1"/>
  <c r="EB24" i="1"/>
  <c r="EA24" i="1"/>
  <c r="DZ24" i="1"/>
  <c r="DY24" i="1"/>
  <c r="DX24" i="1"/>
  <c r="DW24" i="1"/>
  <c r="DV24" i="1"/>
  <c r="DU24" i="1"/>
  <c r="DT24" i="1"/>
  <c r="DS24" i="1"/>
  <c r="EE24" i="1" s="1"/>
  <c r="DR24" i="1"/>
  <c r="DJ24" i="1"/>
  <c r="DI24" i="1"/>
  <c r="DF24" i="1"/>
  <c r="DE24" i="1"/>
  <c r="DK24" i="1" s="1"/>
  <c r="DD24" i="1"/>
  <c r="DC24" i="1"/>
  <c r="DB24" i="1"/>
  <c r="DH24" i="1" s="1"/>
  <c r="DA24" i="1"/>
  <c r="DG24" i="1" s="1"/>
  <c r="CZ24" i="1"/>
  <c r="CE24" i="1"/>
  <c r="BZ24" i="1"/>
  <c r="BY24" i="1"/>
  <c r="BN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BM24" i="1" s="1"/>
  <c r="AT24" i="1"/>
  <c r="AS24" i="1"/>
  <c r="AP24" i="1"/>
  <c r="AO24" i="1"/>
  <c r="AN24" i="1"/>
  <c r="AM24" i="1"/>
  <c r="AL24" i="1"/>
  <c r="AR24" i="1" s="1"/>
  <c r="AK24" i="1"/>
  <c r="AQ24" i="1" s="1"/>
  <c r="AJ24" i="1"/>
  <c r="AI24" i="1"/>
  <c r="N24" i="1"/>
  <c r="J24" i="1" s="1"/>
  <c r="I24" i="1"/>
  <c r="H24" i="1"/>
  <c r="GT23" i="1"/>
  <c r="GS23" i="1"/>
  <c r="GR23" i="1"/>
  <c r="GQ23" i="1"/>
  <c r="GP23" i="1"/>
  <c r="GO23" i="1"/>
  <c r="GN23" i="1"/>
  <c r="GM23" i="1"/>
  <c r="GL23" i="1"/>
  <c r="GK23" i="1"/>
  <c r="GJ23" i="1"/>
  <c r="GV23" i="1" s="1"/>
  <c r="GI23" i="1"/>
  <c r="GA23" i="1"/>
  <c r="FZ23" i="1"/>
  <c r="FW23" i="1"/>
  <c r="FV23" i="1"/>
  <c r="GB23" i="1" s="1"/>
  <c r="FU23" i="1"/>
  <c r="FT23" i="1"/>
  <c r="FS23" i="1"/>
  <c r="FY23" i="1" s="1"/>
  <c r="FR23" i="1"/>
  <c r="FX23" i="1" s="1"/>
  <c r="FQ23" i="1"/>
  <c r="EV23" i="1"/>
  <c r="EQ23" i="1"/>
  <c r="GX23" i="1" s="1"/>
  <c r="EP23" i="1"/>
  <c r="EG23" i="1"/>
  <c r="EC23" i="1"/>
  <c r="EB23" i="1"/>
  <c r="EA23" i="1"/>
  <c r="DZ23" i="1"/>
  <c r="DY23" i="1"/>
  <c r="DX23" i="1"/>
  <c r="DW23" i="1"/>
  <c r="DV23" i="1"/>
  <c r="DU23" i="1"/>
  <c r="EE23" i="1" s="1"/>
  <c r="CA23" i="1" s="1"/>
  <c r="DT23" i="1"/>
  <c r="DS23" i="1"/>
  <c r="DR23" i="1"/>
  <c r="ED23" i="1" s="1"/>
  <c r="DK23" i="1"/>
  <c r="DJ23" i="1"/>
  <c r="DG23" i="1"/>
  <c r="DF23" i="1"/>
  <c r="DE23" i="1"/>
  <c r="DD23" i="1"/>
  <c r="DC23" i="1"/>
  <c r="DI23" i="1" s="1"/>
  <c r="DB23" i="1"/>
  <c r="DH23" i="1" s="1"/>
  <c r="DA23" i="1"/>
  <c r="CZ23" i="1"/>
  <c r="CE23" i="1"/>
  <c r="BZ23" i="1"/>
  <c r="BY23" i="1"/>
  <c r="BO23" i="1"/>
  <c r="BP23" i="1" s="1"/>
  <c r="BL23" i="1"/>
  <c r="BK23" i="1"/>
  <c r="BJ23" i="1"/>
  <c r="BI23" i="1"/>
  <c r="BH23" i="1"/>
  <c r="BG23" i="1"/>
  <c r="BF23" i="1"/>
  <c r="BE23" i="1"/>
  <c r="BD23" i="1"/>
  <c r="BC23" i="1"/>
  <c r="BB23" i="1"/>
  <c r="BN23" i="1" s="1"/>
  <c r="J23" i="1" s="1"/>
  <c r="BA23" i="1"/>
  <c r="AS23" i="1"/>
  <c r="AR23" i="1"/>
  <c r="AO23" i="1"/>
  <c r="AN23" i="1"/>
  <c r="AT23" i="1" s="1"/>
  <c r="AM23" i="1"/>
  <c r="AL23" i="1"/>
  <c r="AK23" i="1"/>
  <c r="AQ23" i="1" s="1"/>
  <c r="AJ23" i="1"/>
  <c r="AP23" i="1" s="1"/>
  <c r="AI23" i="1"/>
  <c r="N23" i="1"/>
  <c r="I23" i="1"/>
  <c r="H23" i="1"/>
  <c r="GV22" i="1"/>
  <c r="GT22" i="1"/>
  <c r="GS22" i="1"/>
  <c r="GR22" i="1"/>
  <c r="GQ22" i="1"/>
  <c r="GP22" i="1"/>
  <c r="GO22" i="1"/>
  <c r="GN22" i="1"/>
  <c r="GM22" i="1"/>
  <c r="GL22" i="1"/>
  <c r="GK22" i="1"/>
  <c r="GJ22" i="1"/>
  <c r="GI22" i="1"/>
  <c r="GU22" i="1" s="1"/>
  <c r="GB22" i="1"/>
  <c r="GA22" i="1"/>
  <c r="FX22" i="1"/>
  <c r="FW22" i="1"/>
  <c r="FV22" i="1"/>
  <c r="FU22" i="1"/>
  <c r="FT22" i="1"/>
  <c r="FZ22" i="1" s="1"/>
  <c r="FS22" i="1"/>
  <c r="FY22" i="1" s="1"/>
  <c r="FR22" i="1"/>
  <c r="FQ22" i="1"/>
  <c r="EV22" i="1"/>
  <c r="ER22" i="1"/>
  <c r="EQ22" i="1"/>
  <c r="GX22" i="1" s="1"/>
  <c r="EP22" i="1"/>
  <c r="EG22" i="1"/>
  <c r="EF22" i="1"/>
  <c r="EC22" i="1"/>
  <c r="EB22" i="1"/>
  <c r="EA22" i="1"/>
  <c r="DZ22" i="1"/>
  <c r="DY22" i="1"/>
  <c r="DX22" i="1"/>
  <c r="DW22" i="1"/>
  <c r="DV22" i="1"/>
  <c r="DU22" i="1"/>
  <c r="DT22" i="1"/>
  <c r="DS22" i="1"/>
  <c r="EE22" i="1" s="1"/>
  <c r="CA22" i="1" s="1"/>
  <c r="DR22" i="1"/>
  <c r="DJ22" i="1"/>
  <c r="DI22" i="1"/>
  <c r="DF22" i="1"/>
  <c r="DE22" i="1"/>
  <c r="DK22" i="1" s="1"/>
  <c r="DD22" i="1"/>
  <c r="DC22" i="1"/>
  <c r="DB22" i="1"/>
  <c r="DH22" i="1" s="1"/>
  <c r="DA22" i="1"/>
  <c r="DG22" i="1" s="1"/>
  <c r="CZ22" i="1"/>
  <c r="CE22" i="1"/>
  <c r="BZ22" i="1"/>
  <c r="BY22" i="1"/>
  <c r="BN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BM22" i="1" s="1"/>
  <c r="AT22" i="1"/>
  <c r="AS22" i="1"/>
  <c r="AP22" i="1"/>
  <c r="AO22" i="1"/>
  <c r="AN22" i="1"/>
  <c r="AM22" i="1"/>
  <c r="AL22" i="1"/>
  <c r="AR22" i="1" s="1"/>
  <c r="AK22" i="1"/>
  <c r="AQ22" i="1" s="1"/>
  <c r="AJ22" i="1"/>
  <c r="AI22" i="1"/>
  <c r="N22" i="1"/>
  <c r="J22" i="1" s="1"/>
  <c r="I22" i="1"/>
  <c r="H22" i="1"/>
  <c r="GT21" i="1"/>
  <c r="GS21" i="1"/>
  <c r="GR21" i="1"/>
  <c r="GQ21" i="1"/>
  <c r="GP21" i="1"/>
  <c r="GO21" i="1"/>
  <c r="GN21" i="1"/>
  <c r="GM21" i="1"/>
  <c r="GL21" i="1"/>
  <c r="GK21" i="1"/>
  <c r="GJ21" i="1"/>
  <c r="GV21" i="1" s="1"/>
  <c r="ER21" i="1" s="1"/>
  <c r="GI21" i="1"/>
  <c r="GA21" i="1"/>
  <c r="FZ21" i="1"/>
  <c r="FW21" i="1"/>
  <c r="FV21" i="1"/>
  <c r="GB21" i="1" s="1"/>
  <c r="FU21" i="1"/>
  <c r="FT21" i="1"/>
  <c r="FS21" i="1"/>
  <c r="FY21" i="1" s="1"/>
  <c r="FR21" i="1"/>
  <c r="FX21" i="1" s="1"/>
  <c r="FQ21" i="1"/>
  <c r="EV21" i="1"/>
  <c r="EQ21" i="1"/>
  <c r="EP21" i="1"/>
  <c r="EG21" i="1"/>
  <c r="EC21" i="1"/>
  <c r="EB21" i="1"/>
  <c r="EA21" i="1"/>
  <c r="DZ21" i="1"/>
  <c r="DY21" i="1"/>
  <c r="DX21" i="1"/>
  <c r="DW21" i="1"/>
  <c r="DV21" i="1"/>
  <c r="DU21" i="1"/>
  <c r="EE21" i="1" s="1"/>
  <c r="CA21" i="1" s="1"/>
  <c r="DT21" i="1"/>
  <c r="DS21" i="1"/>
  <c r="DR21" i="1"/>
  <c r="ED21" i="1" s="1"/>
  <c r="DK21" i="1"/>
  <c r="DJ21" i="1"/>
  <c r="DG21" i="1"/>
  <c r="DF21" i="1"/>
  <c r="DE21" i="1"/>
  <c r="DD21" i="1"/>
  <c r="DC21" i="1"/>
  <c r="DI21" i="1" s="1"/>
  <c r="DB21" i="1"/>
  <c r="DH21" i="1" s="1"/>
  <c r="DA21" i="1"/>
  <c r="CZ21" i="1"/>
  <c r="CE21" i="1"/>
  <c r="BZ21" i="1"/>
  <c r="BY21" i="1"/>
  <c r="AR21" i="1"/>
  <c r="AN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T21" i="1"/>
  <c r="S21" i="1"/>
  <c r="R21" i="1"/>
  <c r="Q21" i="1"/>
  <c r="O21" i="1"/>
  <c r="I21" i="1"/>
  <c r="H21" i="1"/>
  <c r="GX20" i="1"/>
  <c r="GT20" i="1"/>
  <c r="GS20" i="1"/>
  <c r="GR20" i="1"/>
  <c r="GQ20" i="1"/>
  <c r="GP20" i="1"/>
  <c r="GO20" i="1"/>
  <c r="GN20" i="1"/>
  <c r="GM20" i="1"/>
  <c r="GL20" i="1"/>
  <c r="GK20" i="1"/>
  <c r="GJ20" i="1"/>
  <c r="GI20" i="1"/>
  <c r="GB20" i="1"/>
  <c r="GA20" i="1"/>
  <c r="FX20" i="1"/>
  <c r="FW20" i="1"/>
  <c r="FV20" i="1"/>
  <c r="FU20" i="1"/>
  <c r="FT20" i="1"/>
  <c r="FZ20" i="1" s="1"/>
  <c r="FS20" i="1"/>
  <c r="FY20" i="1" s="1"/>
  <c r="FR20" i="1"/>
  <c r="FQ20" i="1"/>
  <c r="EV20" i="1"/>
  <c r="EQ20" i="1"/>
  <c r="EP20" i="1"/>
  <c r="EC20" i="1"/>
  <c r="EB20" i="1"/>
  <c r="EA20" i="1"/>
  <c r="DZ20" i="1"/>
  <c r="DY20" i="1"/>
  <c r="DX20" i="1"/>
  <c r="DW20" i="1"/>
  <c r="DV20" i="1"/>
  <c r="DU20" i="1"/>
  <c r="DT20" i="1"/>
  <c r="DS20" i="1"/>
  <c r="EE20" i="1" s="1"/>
  <c r="DR20" i="1"/>
  <c r="ED20" i="1" s="1"/>
  <c r="DK20" i="1"/>
  <c r="DH20" i="1"/>
  <c r="DG20" i="1"/>
  <c r="DE20" i="1"/>
  <c r="DD20" i="1"/>
  <c r="DJ20" i="1" s="1"/>
  <c r="DC20" i="1"/>
  <c r="DI20" i="1" s="1"/>
  <c r="DB20" i="1"/>
  <c r="DA20" i="1"/>
  <c r="CZ20" i="1"/>
  <c r="DF20" i="1" s="1"/>
  <c r="CE20" i="1"/>
  <c r="CA20" i="1" s="1"/>
  <c r="BZ20" i="1"/>
  <c r="BY20" i="1"/>
  <c r="EG20" i="1" s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T20" i="1"/>
  <c r="AS20" i="1"/>
  <c r="AP20" i="1"/>
  <c r="AO20" i="1"/>
  <c r="AN20" i="1"/>
  <c r="AM20" i="1"/>
  <c r="AL20" i="1"/>
  <c r="AR20" i="1" s="1"/>
  <c r="AK20" i="1"/>
  <c r="AQ20" i="1" s="1"/>
  <c r="AJ20" i="1"/>
  <c r="AI20" i="1"/>
  <c r="N20" i="1"/>
  <c r="I20" i="1"/>
  <c r="H20" i="1"/>
  <c r="GX19" i="1"/>
  <c r="GT19" i="1"/>
  <c r="GS19" i="1"/>
  <c r="GR19" i="1"/>
  <c r="GQ19" i="1"/>
  <c r="GP19" i="1"/>
  <c r="GO19" i="1"/>
  <c r="GN19" i="1"/>
  <c r="GM19" i="1"/>
  <c r="GL19" i="1"/>
  <c r="GK19" i="1"/>
  <c r="GJ19" i="1"/>
  <c r="GV19" i="1" s="1"/>
  <c r="GI19" i="1"/>
  <c r="GU19" i="1" s="1"/>
  <c r="GB19" i="1"/>
  <c r="FY19" i="1"/>
  <c r="FX19" i="1"/>
  <c r="FV19" i="1"/>
  <c r="FU19" i="1"/>
  <c r="GA19" i="1" s="1"/>
  <c r="FT19" i="1"/>
  <c r="FZ19" i="1" s="1"/>
  <c r="FS19" i="1"/>
  <c r="FR19" i="1"/>
  <c r="FQ19" i="1"/>
  <c r="FW19" i="1" s="1"/>
  <c r="EV19" i="1"/>
  <c r="ER19" i="1" s="1"/>
  <c r="EQ19" i="1"/>
  <c r="EP19" i="1"/>
  <c r="GW19" i="1" s="1"/>
  <c r="EG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K19" i="1"/>
  <c r="DJ19" i="1"/>
  <c r="DG19" i="1"/>
  <c r="DF19" i="1"/>
  <c r="DE19" i="1"/>
  <c r="DD19" i="1"/>
  <c r="DC19" i="1"/>
  <c r="DI19" i="1" s="1"/>
  <c r="DB19" i="1"/>
  <c r="DH19" i="1" s="1"/>
  <c r="DA19" i="1"/>
  <c r="CZ19" i="1"/>
  <c r="CE19" i="1"/>
  <c r="BZ19" i="1"/>
  <c r="BY19" i="1"/>
  <c r="BL19" i="1"/>
  <c r="BK19" i="1"/>
  <c r="BJ19" i="1"/>
  <c r="BI19" i="1"/>
  <c r="BH19" i="1"/>
  <c r="BG19" i="1"/>
  <c r="BF19" i="1"/>
  <c r="BE19" i="1"/>
  <c r="BD19" i="1"/>
  <c r="BC19" i="1"/>
  <c r="BB19" i="1"/>
  <c r="BN19" i="1" s="1"/>
  <c r="BA19" i="1"/>
  <c r="BM19" i="1" s="1"/>
  <c r="AT19" i="1"/>
  <c r="AQ19" i="1"/>
  <c r="AP19" i="1"/>
  <c r="AN19" i="1"/>
  <c r="AM19" i="1"/>
  <c r="AS19" i="1" s="1"/>
  <c r="AL19" i="1"/>
  <c r="AR19" i="1" s="1"/>
  <c r="AK19" i="1"/>
  <c r="AJ19" i="1"/>
  <c r="AI19" i="1"/>
  <c r="AO19" i="1" s="1"/>
  <c r="N19" i="1"/>
  <c r="J19" i="1" s="1"/>
  <c r="I19" i="1"/>
  <c r="H19" i="1"/>
  <c r="BO19" i="1" s="1"/>
  <c r="BP19" i="1" s="1"/>
  <c r="GX18" i="1"/>
  <c r="GT18" i="1"/>
  <c r="GS18" i="1"/>
  <c r="GR18" i="1"/>
  <c r="GQ18" i="1"/>
  <c r="GP18" i="1"/>
  <c r="GO18" i="1"/>
  <c r="GN18" i="1"/>
  <c r="GM18" i="1"/>
  <c r="GL18" i="1"/>
  <c r="GK18" i="1"/>
  <c r="GJ18" i="1"/>
  <c r="GI18" i="1"/>
  <c r="GU18" i="1" s="1"/>
  <c r="GB18" i="1"/>
  <c r="GA18" i="1"/>
  <c r="FX18" i="1"/>
  <c r="FW18" i="1"/>
  <c r="FV18" i="1"/>
  <c r="FU18" i="1"/>
  <c r="FT18" i="1"/>
  <c r="FZ18" i="1" s="1"/>
  <c r="FS18" i="1"/>
  <c r="FY18" i="1" s="1"/>
  <c r="FR18" i="1"/>
  <c r="FQ18" i="1"/>
  <c r="EV18" i="1"/>
  <c r="EQ18" i="1"/>
  <c r="EP18" i="1"/>
  <c r="EC18" i="1"/>
  <c r="EB18" i="1"/>
  <c r="EA18" i="1"/>
  <c r="DZ18" i="1"/>
  <c r="DY18" i="1"/>
  <c r="DX18" i="1"/>
  <c r="DW18" i="1"/>
  <c r="DV18" i="1"/>
  <c r="DU18" i="1"/>
  <c r="DT18" i="1"/>
  <c r="DS18" i="1"/>
  <c r="EE18" i="1" s="1"/>
  <c r="DR18" i="1"/>
  <c r="ED18" i="1" s="1"/>
  <c r="DK18" i="1"/>
  <c r="DH18" i="1"/>
  <c r="DG18" i="1"/>
  <c r="DE18" i="1"/>
  <c r="DD18" i="1"/>
  <c r="DJ18" i="1" s="1"/>
  <c r="DC18" i="1"/>
  <c r="DI18" i="1" s="1"/>
  <c r="DB18" i="1"/>
  <c r="DA18" i="1"/>
  <c r="CZ18" i="1"/>
  <c r="DF18" i="1" s="1"/>
  <c r="CE18" i="1"/>
  <c r="CA18" i="1" s="1"/>
  <c r="BZ18" i="1"/>
  <c r="BY18" i="1"/>
  <c r="EG18" i="1" s="1"/>
  <c r="BL18" i="1"/>
  <c r="BK18" i="1"/>
  <c r="BJ18" i="1"/>
  <c r="BI18" i="1"/>
  <c r="BH18" i="1"/>
  <c r="BG18" i="1"/>
  <c r="BF18" i="1"/>
  <c r="BE18" i="1"/>
  <c r="BD18" i="1"/>
  <c r="BC18" i="1"/>
  <c r="BB18" i="1"/>
  <c r="BA18" i="1"/>
  <c r="BM18" i="1" s="1"/>
  <c r="AT18" i="1"/>
  <c r="AS18" i="1"/>
  <c r="AP18" i="1"/>
  <c r="AO18" i="1"/>
  <c r="AN18" i="1"/>
  <c r="AM18" i="1"/>
  <c r="AL18" i="1"/>
  <c r="AR18" i="1" s="1"/>
  <c r="AK18" i="1"/>
  <c r="AQ18" i="1" s="1"/>
  <c r="AJ18" i="1"/>
  <c r="AI18" i="1"/>
  <c r="N18" i="1"/>
  <c r="I18" i="1"/>
  <c r="H18" i="1"/>
  <c r="GX17" i="1"/>
  <c r="GT17" i="1"/>
  <c r="GS17" i="1"/>
  <c r="GR17" i="1"/>
  <c r="GQ17" i="1"/>
  <c r="GP17" i="1"/>
  <c r="GO17" i="1"/>
  <c r="GN17" i="1"/>
  <c r="GM17" i="1"/>
  <c r="GL17" i="1"/>
  <c r="GK17" i="1"/>
  <c r="GJ17" i="1"/>
  <c r="GV17" i="1" s="1"/>
  <c r="GI17" i="1"/>
  <c r="GU17" i="1" s="1"/>
  <c r="GB17" i="1"/>
  <c r="FY17" i="1"/>
  <c r="FX17" i="1"/>
  <c r="FV17" i="1"/>
  <c r="FU17" i="1"/>
  <c r="GA17" i="1" s="1"/>
  <c r="FT17" i="1"/>
  <c r="FZ17" i="1" s="1"/>
  <c r="FS17" i="1"/>
  <c r="FR17" i="1"/>
  <c r="FQ17" i="1"/>
  <c r="FW17" i="1" s="1"/>
  <c r="EV17" i="1"/>
  <c r="ER17" i="1" s="1"/>
  <c r="EQ17" i="1"/>
  <c r="EP17" i="1"/>
  <c r="EG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ED17" i="1" s="1"/>
  <c r="DK17" i="1"/>
  <c r="DJ17" i="1"/>
  <c r="DG17" i="1"/>
  <c r="DF17" i="1"/>
  <c r="DE17" i="1"/>
  <c r="DD17" i="1"/>
  <c r="DC17" i="1"/>
  <c r="DI17" i="1" s="1"/>
  <c r="DB17" i="1"/>
  <c r="DH17" i="1" s="1"/>
  <c r="DA17" i="1"/>
  <c r="CZ17" i="1"/>
  <c r="CE17" i="1"/>
  <c r="BZ17" i="1"/>
  <c r="BY17" i="1"/>
  <c r="BL17" i="1"/>
  <c r="BK17" i="1"/>
  <c r="BJ17" i="1"/>
  <c r="BI17" i="1"/>
  <c r="BH17" i="1"/>
  <c r="BG17" i="1"/>
  <c r="BF17" i="1"/>
  <c r="BE17" i="1"/>
  <c r="BD17" i="1"/>
  <c r="BC17" i="1"/>
  <c r="BB17" i="1"/>
  <c r="BN17" i="1" s="1"/>
  <c r="BA17" i="1"/>
  <c r="BM17" i="1" s="1"/>
  <c r="AT17" i="1"/>
  <c r="AQ17" i="1"/>
  <c r="AP17" i="1"/>
  <c r="AN17" i="1"/>
  <c r="AM17" i="1"/>
  <c r="AS17" i="1" s="1"/>
  <c r="AL17" i="1"/>
  <c r="AR17" i="1" s="1"/>
  <c r="AK17" i="1"/>
  <c r="AJ17" i="1"/>
  <c r="AI17" i="1"/>
  <c r="AO17" i="1" s="1"/>
  <c r="N17" i="1"/>
  <c r="J17" i="1" s="1"/>
  <c r="I17" i="1"/>
  <c r="H17" i="1"/>
  <c r="GX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B16" i="1"/>
  <c r="GA16" i="1"/>
  <c r="FX16" i="1"/>
  <c r="FW16" i="1"/>
  <c r="FV16" i="1"/>
  <c r="FU16" i="1"/>
  <c r="FT16" i="1"/>
  <c r="FZ16" i="1" s="1"/>
  <c r="FS16" i="1"/>
  <c r="FY16" i="1" s="1"/>
  <c r="FR16" i="1"/>
  <c r="FQ16" i="1"/>
  <c r="EV16" i="1"/>
  <c r="EQ16" i="1"/>
  <c r="EP16" i="1"/>
  <c r="EC16" i="1"/>
  <c r="EB16" i="1"/>
  <c r="EA16" i="1"/>
  <c r="DZ16" i="1"/>
  <c r="DY16" i="1"/>
  <c r="DX16" i="1"/>
  <c r="DW16" i="1"/>
  <c r="DV16" i="1"/>
  <c r="DU16" i="1"/>
  <c r="DT16" i="1"/>
  <c r="DS16" i="1"/>
  <c r="EE16" i="1" s="1"/>
  <c r="DR16" i="1"/>
  <c r="ED16" i="1" s="1"/>
  <c r="DK16" i="1"/>
  <c r="DH16" i="1"/>
  <c r="DG16" i="1"/>
  <c r="DE16" i="1"/>
  <c r="DD16" i="1"/>
  <c r="DJ16" i="1" s="1"/>
  <c r="DC16" i="1"/>
  <c r="DI16" i="1" s="1"/>
  <c r="DB16" i="1"/>
  <c r="DA16" i="1"/>
  <c r="CZ16" i="1"/>
  <c r="DF16" i="1" s="1"/>
  <c r="CE16" i="1"/>
  <c r="CA16" i="1" s="1"/>
  <c r="BZ16" i="1"/>
  <c r="BY16" i="1"/>
  <c r="EF16" i="1" s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T16" i="1"/>
  <c r="AS16" i="1"/>
  <c r="AP16" i="1"/>
  <c r="AO16" i="1"/>
  <c r="AN16" i="1"/>
  <c r="AM16" i="1"/>
  <c r="AL16" i="1"/>
  <c r="AR16" i="1" s="1"/>
  <c r="AK16" i="1"/>
  <c r="AQ16" i="1" s="1"/>
  <c r="AJ16" i="1"/>
  <c r="AI16" i="1"/>
  <c r="N16" i="1"/>
  <c r="I16" i="1"/>
  <c r="H16" i="1"/>
  <c r="GX15" i="1"/>
  <c r="GT15" i="1"/>
  <c r="GS15" i="1"/>
  <c r="GR15" i="1"/>
  <c r="GQ15" i="1"/>
  <c r="GP15" i="1"/>
  <c r="GO15" i="1"/>
  <c r="GN15" i="1"/>
  <c r="GM15" i="1"/>
  <c r="GL15" i="1"/>
  <c r="GK15" i="1"/>
  <c r="GJ15" i="1"/>
  <c r="GV15" i="1" s="1"/>
  <c r="GI15" i="1"/>
  <c r="GU15" i="1" s="1"/>
  <c r="GB15" i="1"/>
  <c r="FY15" i="1"/>
  <c r="FX15" i="1"/>
  <c r="FV15" i="1"/>
  <c r="FU15" i="1"/>
  <c r="GA15" i="1" s="1"/>
  <c r="FT15" i="1"/>
  <c r="FZ15" i="1" s="1"/>
  <c r="FS15" i="1"/>
  <c r="FR15" i="1"/>
  <c r="FQ15" i="1"/>
  <c r="FW15" i="1" s="1"/>
  <c r="EV15" i="1"/>
  <c r="ER15" i="1" s="1"/>
  <c r="EQ15" i="1"/>
  <c r="EP15" i="1"/>
  <c r="GW15" i="1" s="1"/>
  <c r="EG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K15" i="1"/>
  <c r="DJ15" i="1"/>
  <c r="DG15" i="1"/>
  <c r="DF15" i="1"/>
  <c r="DE15" i="1"/>
  <c r="DD15" i="1"/>
  <c r="DC15" i="1"/>
  <c r="DI15" i="1" s="1"/>
  <c r="DB15" i="1"/>
  <c r="DH15" i="1" s="1"/>
  <c r="DA15" i="1"/>
  <c r="CZ15" i="1"/>
  <c r="CE15" i="1"/>
  <c r="BZ15" i="1"/>
  <c r="BY15" i="1"/>
  <c r="BL15" i="1"/>
  <c r="BK15" i="1"/>
  <c r="BJ15" i="1"/>
  <c r="BI15" i="1"/>
  <c r="BH15" i="1"/>
  <c r="BG15" i="1"/>
  <c r="BF15" i="1"/>
  <c r="BE15" i="1"/>
  <c r="BD15" i="1"/>
  <c r="BC15" i="1"/>
  <c r="BB15" i="1"/>
  <c r="BN15" i="1" s="1"/>
  <c r="BA15" i="1"/>
  <c r="BM15" i="1" s="1"/>
  <c r="AT15" i="1"/>
  <c r="AQ15" i="1"/>
  <c r="AP15" i="1"/>
  <c r="AN15" i="1"/>
  <c r="AM15" i="1"/>
  <c r="AS15" i="1" s="1"/>
  <c r="AL15" i="1"/>
  <c r="AR15" i="1" s="1"/>
  <c r="AK15" i="1"/>
  <c r="AJ15" i="1"/>
  <c r="AI15" i="1"/>
  <c r="AO15" i="1" s="1"/>
  <c r="N15" i="1"/>
  <c r="J15" i="1" s="1"/>
  <c r="I15" i="1"/>
  <c r="H15" i="1"/>
  <c r="BO15" i="1" s="1"/>
  <c r="BP15" i="1" s="1"/>
  <c r="GX14" i="1"/>
  <c r="GT14" i="1"/>
  <c r="GS14" i="1"/>
  <c r="GR14" i="1"/>
  <c r="GQ14" i="1"/>
  <c r="GP14" i="1"/>
  <c r="GO14" i="1"/>
  <c r="GN14" i="1"/>
  <c r="GM14" i="1"/>
  <c r="GL14" i="1"/>
  <c r="GK14" i="1"/>
  <c r="GJ14" i="1"/>
  <c r="GI14" i="1"/>
  <c r="GU14" i="1" s="1"/>
  <c r="GB14" i="1"/>
  <c r="GA14" i="1"/>
  <c r="FX14" i="1"/>
  <c r="FW14" i="1"/>
  <c r="FV14" i="1"/>
  <c r="FU14" i="1"/>
  <c r="FT14" i="1"/>
  <c r="FZ14" i="1" s="1"/>
  <c r="FS14" i="1"/>
  <c r="FY14" i="1" s="1"/>
  <c r="FR14" i="1"/>
  <c r="FQ14" i="1"/>
  <c r="EV14" i="1"/>
  <c r="EQ14" i="1"/>
  <c r="EP14" i="1"/>
  <c r="EC14" i="1"/>
  <c r="EB14" i="1"/>
  <c r="EA14" i="1"/>
  <c r="DZ14" i="1"/>
  <c r="DY14" i="1"/>
  <c r="DX14" i="1"/>
  <c r="DW14" i="1"/>
  <c r="DV14" i="1"/>
  <c r="DU14" i="1"/>
  <c r="DT14" i="1"/>
  <c r="DS14" i="1"/>
  <c r="EE14" i="1" s="1"/>
  <c r="DR14" i="1"/>
  <c r="ED14" i="1" s="1"/>
  <c r="DK14" i="1"/>
  <c r="DH14" i="1"/>
  <c r="DG14" i="1"/>
  <c r="DE14" i="1"/>
  <c r="DD14" i="1"/>
  <c r="DJ14" i="1" s="1"/>
  <c r="DC14" i="1"/>
  <c r="DI14" i="1" s="1"/>
  <c r="DB14" i="1"/>
  <c r="DA14" i="1"/>
  <c r="CZ14" i="1"/>
  <c r="DF14" i="1" s="1"/>
  <c r="CE14" i="1"/>
  <c r="CA14" i="1" s="1"/>
  <c r="BZ14" i="1"/>
  <c r="BY14" i="1"/>
  <c r="EG14" i="1" s="1"/>
  <c r="BL14" i="1"/>
  <c r="BK14" i="1"/>
  <c r="BJ14" i="1"/>
  <c r="BI14" i="1"/>
  <c r="BH14" i="1"/>
  <c r="BG14" i="1"/>
  <c r="BF14" i="1"/>
  <c r="BE14" i="1"/>
  <c r="BD14" i="1"/>
  <c r="BC14" i="1"/>
  <c r="BC21" i="1" s="1"/>
  <c r="BB14" i="1"/>
  <c r="BA14" i="1"/>
  <c r="BM14" i="1" s="1"/>
  <c r="AT14" i="1"/>
  <c r="AS14" i="1"/>
  <c r="AP14" i="1"/>
  <c r="AO14" i="1"/>
  <c r="AN14" i="1"/>
  <c r="AM14" i="1"/>
  <c r="AL14" i="1"/>
  <c r="AR14" i="1" s="1"/>
  <c r="AK14" i="1"/>
  <c r="AQ14" i="1" s="1"/>
  <c r="AJ14" i="1"/>
  <c r="AI14" i="1"/>
  <c r="N14" i="1"/>
  <c r="I14" i="1"/>
  <c r="H14" i="1"/>
  <c r="GX13" i="1"/>
  <c r="GP13" i="1"/>
  <c r="GK13" i="1"/>
  <c r="FY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EQ13" i="1"/>
  <c r="EP13" i="1"/>
  <c r="EC13" i="1"/>
  <c r="EB13" i="1"/>
  <c r="EA13" i="1"/>
  <c r="DZ13" i="1"/>
  <c r="DY13" i="1"/>
  <c r="DX13" i="1"/>
  <c r="DW13" i="1"/>
  <c r="DV13" i="1"/>
  <c r="DU13" i="1"/>
  <c r="DT13" i="1"/>
  <c r="DS13" i="1"/>
  <c r="EE13" i="1" s="1"/>
  <c r="DR13" i="1"/>
  <c r="ED13" i="1" s="1"/>
  <c r="DK13" i="1"/>
  <c r="DH13" i="1"/>
  <c r="DG13" i="1"/>
  <c r="DE13" i="1"/>
  <c r="DD13" i="1"/>
  <c r="DJ13" i="1" s="1"/>
  <c r="DC13" i="1"/>
  <c r="DI13" i="1" s="1"/>
  <c r="DB13" i="1"/>
  <c r="DA13" i="1"/>
  <c r="CZ13" i="1"/>
  <c r="DF13" i="1" s="1"/>
  <c r="CE13" i="1"/>
  <c r="CA13" i="1" s="1"/>
  <c r="BZ13" i="1"/>
  <c r="BY13" i="1"/>
  <c r="EG13" i="1" s="1"/>
  <c r="BL13" i="1"/>
  <c r="BK13" i="1"/>
  <c r="BJ13" i="1"/>
  <c r="BI13" i="1"/>
  <c r="BH13" i="1"/>
  <c r="BG13" i="1"/>
  <c r="BF13" i="1"/>
  <c r="BE13" i="1"/>
  <c r="BD13" i="1"/>
  <c r="BC13" i="1"/>
  <c r="BB13" i="1"/>
  <c r="BA13" i="1"/>
  <c r="BM13" i="1" s="1"/>
  <c r="AT13" i="1"/>
  <c r="AP13" i="1"/>
  <c r="AO13" i="1"/>
  <c r="AN13" i="1"/>
  <c r="AM13" i="1"/>
  <c r="AS13" i="1" s="1"/>
  <c r="AL13" i="1"/>
  <c r="AR13" i="1" s="1"/>
  <c r="AK13" i="1"/>
  <c r="AQ13" i="1" s="1"/>
  <c r="AJ13" i="1"/>
  <c r="AI13" i="1"/>
  <c r="N13" i="1"/>
  <c r="I13" i="1"/>
  <c r="H13" i="1"/>
  <c r="GX12" i="1"/>
  <c r="GT12" i="1"/>
  <c r="GS12" i="1"/>
  <c r="GR12" i="1"/>
  <c r="GQ12" i="1"/>
  <c r="GP12" i="1"/>
  <c r="GO12" i="1"/>
  <c r="GN12" i="1"/>
  <c r="GM12" i="1"/>
  <c r="GL12" i="1"/>
  <c r="GK12" i="1"/>
  <c r="GJ12" i="1"/>
  <c r="GV12" i="1" s="1"/>
  <c r="GI12" i="1"/>
  <c r="GU12" i="1" s="1"/>
  <c r="GB12" i="1"/>
  <c r="FY12" i="1"/>
  <c r="FX12" i="1"/>
  <c r="FV12" i="1"/>
  <c r="FU12" i="1"/>
  <c r="GA12" i="1" s="1"/>
  <c r="FT12" i="1"/>
  <c r="FZ12" i="1" s="1"/>
  <c r="FS12" i="1"/>
  <c r="FR12" i="1"/>
  <c r="FQ12" i="1"/>
  <c r="FW12" i="1" s="1"/>
  <c r="EV12" i="1"/>
  <c r="EQ12" i="1"/>
  <c r="EP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ED12" i="1" s="1"/>
  <c r="DK12" i="1"/>
  <c r="DJ12" i="1"/>
  <c r="DG12" i="1"/>
  <c r="DF12" i="1"/>
  <c r="DE12" i="1"/>
  <c r="DD12" i="1"/>
  <c r="DC12" i="1"/>
  <c r="DI12" i="1" s="1"/>
  <c r="DB12" i="1"/>
  <c r="DH12" i="1" s="1"/>
  <c r="DA12" i="1"/>
  <c r="CZ12" i="1"/>
  <c r="CE12" i="1"/>
  <c r="BZ12" i="1"/>
  <c r="BY12" i="1"/>
  <c r="EG12" i="1" s="1"/>
  <c r="BL12" i="1"/>
  <c r="BK12" i="1"/>
  <c r="BJ12" i="1"/>
  <c r="BI12" i="1"/>
  <c r="BH12" i="1"/>
  <c r="BG12" i="1"/>
  <c r="BF12" i="1"/>
  <c r="BE12" i="1"/>
  <c r="BD12" i="1"/>
  <c r="BC12" i="1"/>
  <c r="BB12" i="1"/>
  <c r="BN12" i="1" s="1"/>
  <c r="BA12" i="1"/>
  <c r="BM12" i="1" s="1"/>
  <c r="AT12" i="1"/>
  <c r="AQ12" i="1"/>
  <c r="AP12" i="1"/>
  <c r="AN12" i="1"/>
  <c r="AM12" i="1"/>
  <c r="AS12" i="1" s="1"/>
  <c r="AL12" i="1"/>
  <c r="AR12" i="1" s="1"/>
  <c r="AK12" i="1"/>
  <c r="AJ12" i="1"/>
  <c r="AI12" i="1"/>
  <c r="AO12" i="1" s="1"/>
  <c r="N12" i="1"/>
  <c r="I12" i="1"/>
  <c r="H12" i="1"/>
  <c r="GT11" i="1"/>
  <c r="GS11" i="1"/>
  <c r="GR11" i="1"/>
  <c r="GQ11" i="1"/>
  <c r="GP11" i="1"/>
  <c r="GO11" i="1"/>
  <c r="GN11" i="1"/>
  <c r="GM11" i="1"/>
  <c r="GL11" i="1"/>
  <c r="GK11" i="1"/>
  <c r="GJ11" i="1"/>
  <c r="GI11" i="1"/>
  <c r="GU11" i="1" s="1"/>
  <c r="GB11" i="1"/>
  <c r="FY11" i="1"/>
  <c r="FX11" i="1"/>
  <c r="FV11" i="1"/>
  <c r="FU11" i="1"/>
  <c r="GA11" i="1" s="1"/>
  <c r="FT11" i="1"/>
  <c r="FZ11" i="1" s="1"/>
  <c r="FS11" i="1"/>
  <c r="FR11" i="1"/>
  <c r="FQ11" i="1"/>
  <c r="FW11" i="1" s="1"/>
  <c r="EV11" i="1"/>
  <c r="EQ11" i="1"/>
  <c r="GX11" i="1" s="1"/>
  <c r="EP11" i="1"/>
  <c r="EG11" i="1"/>
  <c r="EC11" i="1"/>
  <c r="EB11" i="1"/>
  <c r="EA11" i="1"/>
  <c r="DZ11" i="1"/>
  <c r="DY11" i="1"/>
  <c r="DX11" i="1"/>
  <c r="DW11" i="1"/>
  <c r="DV11" i="1"/>
  <c r="DU11" i="1"/>
  <c r="DT11" i="1"/>
  <c r="DS11" i="1"/>
  <c r="EE11" i="1" s="1"/>
  <c r="DR11" i="1"/>
  <c r="ED11" i="1" s="1"/>
  <c r="DK11" i="1"/>
  <c r="DH11" i="1"/>
  <c r="DG11" i="1"/>
  <c r="DE11" i="1"/>
  <c r="DD11" i="1"/>
  <c r="DJ11" i="1" s="1"/>
  <c r="DC11" i="1"/>
  <c r="DI11" i="1" s="1"/>
  <c r="DB11" i="1"/>
  <c r="DA11" i="1"/>
  <c r="CZ11" i="1"/>
  <c r="DF11" i="1" s="1"/>
  <c r="CE11" i="1"/>
  <c r="BZ11" i="1"/>
  <c r="BY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BM11" i="1" s="1"/>
  <c r="AT11" i="1"/>
  <c r="AQ11" i="1"/>
  <c r="AP11" i="1"/>
  <c r="AN11" i="1"/>
  <c r="AM11" i="1"/>
  <c r="AS11" i="1" s="1"/>
  <c r="AL11" i="1"/>
  <c r="AR11" i="1" s="1"/>
  <c r="AK11" i="1"/>
  <c r="AJ11" i="1"/>
  <c r="AI11" i="1"/>
  <c r="AO11" i="1" s="1"/>
  <c r="N11" i="1"/>
  <c r="I11" i="1"/>
  <c r="H11" i="1"/>
  <c r="GX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U10" i="1" s="1"/>
  <c r="GB10" i="1"/>
  <c r="FY10" i="1"/>
  <c r="FX10" i="1"/>
  <c r="FV10" i="1"/>
  <c r="FU10" i="1"/>
  <c r="GA10" i="1" s="1"/>
  <c r="FT10" i="1"/>
  <c r="FZ10" i="1" s="1"/>
  <c r="FS10" i="1"/>
  <c r="FR10" i="1"/>
  <c r="FQ10" i="1"/>
  <c r="FW10" i="1" s="1"/>
  <c r="EV10" i="1"/>
  <c r="EQ10" i="1"/>
  <c r="EP10" i="1"/>
  <c r="EG10" i="1"/>
  <c r="EC10" i="1"/>
  <c r="EB10" i="1"/>
  <c r="EA10" i="1"/>
  <c r="DZ10" i="1"/>
  <c r="DY10" i="1"/>
  <c r="DX10" i="1"/>
  <c r="DW10" i="1"/>
  <c r="DV10" i="1"/>
  <c r="DU10" i="1"/>
  <c r="DT10" i="1"/>
  <c r="DS10" i="1"/>
  <c r="EE10" i="1" s="1"/>
  <c r="DR10" i="1"/>
  <c r="ED10" i="1" s="1"/>
  <c r="DK10" i="1"/>
  <c r="DH10" i="1"/>
  <c r="DG10" i="1"/>
  <c r="DE10" i="1"/>
  <c r="DD10" i="1"/>
  <c r="DJ10" i="1" s="1"/>
  <c r="DC10" i="1"/>
  <c r="DI10" i="1" s="1"/>
  <c r="DB10" i="1"/>
  <c r="DA10" i="1"/>
  <c r="CZ10" i="1"/>
  <c r="DF10" i="1" s="1"/>
  <c r="CE10" i="1"/>
  <c r="BZ10" i="1"/>
  <c r="BY10" i="1"/>
  <c r="BL10" i="1"/>
  <c r="BK10" i="1"/>
  <c r="BJ10" i="1"/>
  <c r="BI10" i="1"/>
  <c r="BH10" i="1"/>
  <c r="BG10" i="1"/>
  <c r="BF10" i="1"/>
  <c r="BE10" i="1"/>
  <c r="BD10" i="1"/>
  <c r="BC10" i="1"/>
  <c r="BB10" i="1"/>
  <c r="BN10" i="1" s="1"/>
  <c r="BA10" i="1"/>
  <c r="BM10" i="1" s="1"/>
  <c r="AT10" i="1"/>
  <c r="AQ10" i="1"/>
  <c r="AP10" i="1"/>
  <c r="AN10" i="1"/>
  <c r="AM10" i="1"/>
  <c r="AS10" i="1" s="1"/>
  <c r="AL10" i="1"/>
  <c r="AR10" i="1" s="1"/>
  <c r="AK10" i="1"/>
  <c r="AJ10" i="1"/>
  <c r="AI10" i="1"/>
  <c r="AO10" i="1" s="1"/>
  <c r="N10" i="1"/>
  <c r="I10" i="1"/>
  <c r="H10" i="1"/>
  <c r="GX9" i="1"/>
  <c r="GT9" i="1"/>
  <c r="GS9" i="1"/>
  <c r="GR9" i="1"/>
  <c r="GQ9" i="1"/>
  <c r="GP9" i="1"/>
  <c r="GO9" i="1"/>
  <c r="GN9" i="1"/>
  <c r="GM9" i="1"/>
  <c r="GL9" i="1"/>
  <c r="GK9" i="1"/>
  <c r="GJ9" i="1"/>
  <c r="GI9" i="1"/>
  <c r="GU9" i="1" s="1"/>
  <c r="GB9" i="1"/>
  <c r="FY9" i="1"/>
  <c r="FX9" i="1"/>
  <c r="FV9" i="1"/>
  <c r="FU9" i="1"/>
  <c r="GA9" i="1" s="1"/>
  <c r="FT9" i="1"/>
  <c r="FZ9" i="1" s="1"/>
  <c r="FS9" i="1"/>
  <c r="FR9" i="1"/>
  <c r="FQ9" i="1"/>
  <c r="FW9" i="1" s="1"/>
  <c r="EV9" i="1"/>
  <c r="EQ9" i="1"/>
  <c r="EP9" i="1"/>
  <c r="EG9" i="1"/>
  <c r="EC9" i="1"/>
  <c r="EB9" i="1"/>
  <c r="EA9" i="1"/>
  <c r="DZ9" i="1"/>
  <c r="DY9" i="1"/>
  <c r="DX9" i="1"/>
  <c r="DW9" i="1"/>
  <c r="DV9" i="1"/>
  <c r="DU9" i="1"/>
  <c r="DT9" i="1"/>
  <c r="DS9" i="1"/>
  <c r="DR9" i="1"/>
  <c r="ED9" i="1" s="1"/>
  <c r="DK9" i="1"/>
  <c r="DH9" i="1"/>
  <c r="DG9" i="1"/>
  <c r="DE9" i="1"/>
  <c r="DD9" i="1"/>
  <c r="DJ9" i="1" s="1"/>
  <c r="DC9" i="1"/>
  <c r="DI9" i="1" s="1"/>
  <c r="DB9" i="1"/>
  <c r="DA9" i="1"/>
  <c r="CZ9" i="1"/>
  <c r="DF9" i="1" s="1"/>
  <c r="CE9" i="1"/>
  <c r="BZ9" i="1"/>
  <c r="BY9" i="1"/>
  <c r="BL9" i="1"/>
  <c r="BK9" i="1"/>
  <c r="BJ9" i="1"/>
  <c r="BI9" i="1"/>
  <c r="BH9" i="1"/>
  <c r="BG9" i="1"/>
  <c r="BF9" i="1"/>
  <c r="BE9" i="1"/>
  <c r="BD9" i="1"/>
  <c r="BC9" i="1"/>
  <c r="BB9" i="1"/>
  <c r="BN9" i="1" s="1"/>
  <c r="BA9" i="1"/>
  <c r="BM9" i="1" s="1"/>
  <c r="AT9" i="1"/>
  <c r="AQ9" i="1"/>
  <c r="AP9" i="1"/>
  <c r="AN9" i="1"/>
  <c r="AM9" i="1"/>
  <c r="AS9" i="1" s="1"/>
  <c r="AL9" i="1"/>
  <c r="AR9" i="1" s="1"/>
  <c r="AK9" i="1"/>
  <c r="AJ9" i="1"/>
  <c r="AI9" i="1"/>
  <c r="AO9" i="1" s="1"/>
  <c r="N9" i="1"/>
  <c r="I9" i="1"/>
  <c r="H9" i="1"/>
  <c r="GX8" i="1"/>
  <c r="GT8" i="1"/>
  <c r="GS8" i="1"/>
  <c r="GR8" i="1"/>
  <c r="GQ8" i="1"/>
  <c r="GP8" i="1"/>
  <c r="GO8" i="1"/>
  <c r="GN8" i="1"/>
  <c r="GM8" i="1"/>
  <c r="GL8" i="1"/>
  <c r="GK8" i="1"/>
  <c r="GJ8" i="1"/>
  <c r="GV8" i="1" s="1"/>
  <c r="GI8" i="1"/>
  <c r="GU8" i="1" s="1"/>
  <c r="GB8" i="1"/>
  <c r="FY8" i="1"/>
  <c r="FX8" i="1"/>
  <c r="FV8" i="1"/>
  <c r="FU8" i="1"/>
  <c r="GA8" i="1" s="1"/>
  <c r="FT8" i="1"/>
  <c r="FZ8" i="1" s="1"/>
  <c r="FS8" i="1"/>
  <c r="FR8" i="1"/>
  <c r="FQ8" i="1"/>
  <c r="FW8" i="1" s="1"/>
  <c r="EV8" i="1"/>
  <c r="EQ8" i="1"/>
  <c r="EP8" i="1"/>
  <c r="EG8" i="1"/>
  <c r="EC8" i="1"/>
  <c r="EB8" i="1"/>
  <c r="EA8" i="1"/>
  <c r="DZ8" i="1"/>
  <c r="DY8" i="1"/>
  <c r="DX8" i="1"/>
  <c r="DW8" i="1"/>
  <c r="DV8" i="1"/>
  <c r="DU8" i="1"/>
  <c r="DT8" i="1"/>
  <c r="DS8" i="1"/>
  <c r="DR8" i="1"/>
  <c r="ED8" i="1" s="1"/>
  <c r="DK8" i="1"/>
  <c r="DH8" i="1"/>
  <c r="DG8" i="1"/>
  <c r="DE8" i="1"/>
  <c r="DD8" i="1"/>
  <c r="DJ8" i="1" s="1"/>
  <c r="DC8" i="1"/>
  <c r="DI8" i="1" s="1"/>
  <c r="DB8" i="1"/>
  <c r="DA8" i="1"/>
  <c r="CZ8" i="1"/>
  <c r="DF8" i="1" s="1"/>
  <c r="CE8" i="1"/>
  <c r="BZ8" i="1"/>
  <c r="BY8" i="1"/>
  <c r="BL8" i="1"/>
  <c r="BK8" i="1"/>
  <c r="BJ8" i="1"/>
  <c r="BI8" i="1"/>
  <c r="BH8" i="1"/>
  <c r="BG8" i="1"/>
  <c r="BF8" i="1"/>
  <c r="BE8" i="1"/>
  <c r="BD8" i="1"/>
  <c r="BC8" i="1"/>
  <c r="BB8" i="1"/>
  <c r="BA8" i="1"/>
  <c r="BM8" i="1" s="1"/>
  <c r="AT8" i="1"/>
  <c r="AQ8" i="1"/>
  <c r="AP8" i="1"/>
  <c r="AN8" i="1"/>
  <c r="AM8" i="1"/>
  <c r="AS8" i="1" s="1"/>
  <c r="AL8" i="1"/>
  <c r="AR8" i="1" s="1"/>
  <c r="AK8" i="1"/>
  <c r="AJ8" i="1"/>
  <c r="AI8" i="1"/>
  <c r="AO8" i="1" s="1"/>
  <c r="N8" i="1"/>
  <c r="I8" i="1"/>
  <c r="H8" i="1"/>
  <c r="GX7" i="1"/>
  <c r="GT7" i="1"/>
  <c r="GS7" i="1"/>
  <c r="GR7" i="1"/>
  <c r="GQ7" i="1"/>
  <c r="GP7" i="1"/>
  <c r="GO7" i="1"/>
  <c r="GN7" i="1"/>
  <c r="GM7" i="1"/>
  <c r="GL7" i="1"/>
  <c r="GK7" i="1"/>
  <c r="GJ7" i="1"/>
  <c r="GV7" i="1" s="1"/>
  <c r="GI7" i="1"/>
  <c r="GU7" i="1" s="1"/>
  <c r="GB7" i="1"/>
  <c r="FY7" i="1"/>
  <c r="FX7" i="1"/>
  <c r="FV7" i="1"/>
  <c r="FU7" i="1"/>
  <c r="GA7" i="1" s="1"/>
  <c r="FT7" i="1"/>
  <c r="FZ7" i="1" s="1"/>
  <c r="FS7" i="1"/>
  <c r="FR7" i="1"/>
  <c r="FQ7" i="1"/>
  <c r="FW7" i="1" s="1"/>
  <c r="EV7" i="1"/>
  <c r="EQ7" i="1"/>
  <c r="EP7" i="1"/>
  <c r="EG7" i="1"/>
  <c r="EC7" i="1"/>
  <c r="EB7" i="1"/>
  <c r="EA7" i="1"/>
  <c r="DZ7" i="1"/>
  <c r="DY7" i="1"/>
  <c r="DX7" i="1"/>
  <c r="DW7" i="1"/>
  <c r="DV7" i="1"/>
  <c r="DU7" i="1"/>
  <c r="DT7" i="1"/>
  <c r="DS7" i="1"/>
  <c r="EE7" i="1" s="1"/>
  <c r="DR7" i="1"/>
  <c r="ED7" i="1" s="1"/>
  <c r="DK7" i="1"/>
  <c r="DH7" i="1"/>
  <c r="DG7" i="1"/>
  <c r="DE7" i="1"/>
  <c r="DD7" i="1"/>
  <c r="DJ7" i="1" s="1"/>
  <c r="DC7" i="1"/>
  <c r="DI7" i="1" s="1"/>
  <c r="DB7" i="1"/>
  <c r="DA7" i="1"/>
  <c r="CZ7" i="1"/>
  <c r="DF7" i="1" s="1"/>
  <c r="CE7" i="1"/>
  <c r="BZ7" i="1"/>
  <c r="BY7" i="1"/>
  <c r="BL7" i="1"/>
  <c r="BK7" i="1"/>
  <c r="BJ7" i="1"/>
  <c r="BI7" i="1"/>
  <c r="BH7" i="1"/>
  <c r="BG7" i="1"/>
  <c r="BF7" i="1"/>
  <c r="BE7" i="1"/>
  <c r="BD7" i="1"/>
  <c r="BC7" i="1"/>
  <c r="BB7" i="1"/>
  <c r="BA7" i="1"/>
  <c r="BM7" i="1" s="1"/>
  <c r="AT7" i="1"/>
  <c r="AQ7" i="1"/>
  <c r="AP7" i="1"/>
  <c r="AN7" i="1"/>
  <c r="AM7" i="1"/>
  <c r="AS7" i="1" s="1"/>
  <c r="AL7" i="1"/>
  <c r="AR7" i="1" s="1"/>
  <c r="AK7" i="1"/>
  <c r="AJ7" i="1"/>
  <c r="AI7" i="1"/>
  <c r="AO7" i="1" s="1"/>
  <c r="N7" i="1"/>
  <c r="I7" i="1"/>
  <c r="H7" i="1"/>
  <c r="GX6" i="1"/>
  <c r="GT6" i="1"/>
  <c r="GS6" i="1"/>
  <c r="GR6" i="1"/>
  <c r="GQ6" i="1"/>
  <c r="GP6" i="1"/>
  <c r="GO6" i="1"/>
  <c r="GN6" i="1"/>
  <c r="GM6" i="1"/>
  <c r="GL6" i="1"/>
  <c r="GK6" i="1"/>
  <c r="GJ6" i="1"/>
  <c r="GI6" i="1"/>
  <c r="GU6" i="1" s="1"/>
  <c r="GB6" i="1"/>
  <c r="FY6" i="1"/>
  <c r="FX6" i="1"/>
  <c r="FV6" i="1"/>
  <c r="FU6" i="1"/>
  <c r="GA6" i="1" s="1"/>
  <c r="FT6" i="1"/>
  <c r="FZ6" i="1" s="1"/>
  <c r="FS6" i="1"/>
  <c r="FR6" i="1"/>
  <c r="FQ6" i="1"/>
  <c r="FW6" i="1" s="1"/>
  <c r="EV6" i="1"/>
  <c r="EQ6" i="1"/>
  <c r="EP6" i="1"/>
  <c r="EG6" i="1"/>
  <c r="EC6" i="1"/>
  <c r="EB6" i="1"/>
  <c r="EA6" i="1"/>
  <c r="DZ6" i="1"/>
  <c r="DY6" i="1"/>
  <c r="DX6" i="1"/>
  <c r="DW6" i="1"/>
  <c r="DV6" i="1"/>
  <c r="DU6" i="1"/>
  <c r="DT6" i="1"/>
  <c r="DS6" i="1"/>
  <c r="EE6" i="1" s="1"/>
  <c r="DR6" i="1"/>
  <c r="ED6" i="1" s="1"/>
  <c r="DK6" i="1"/>
  <c r="DH6" i="1"/>
  <c r="DG6" i="1"/>
  <c r="DE6" i="1"/>
  <c r="DD6" i="1"/>
  <c r="DJ6" i="1" s="1"/>
  <c r="DC6" i="1"/>
  <c r="DI6" i="1" s="1"/>
  <c r="DB6" i="1"/>
  <c r="DA6" i="1"/>
  <c r="CZ6" i="1"/>
  <c r="DF6" i="1" s="1"/>
  <c r="CE6" i="1"/>
  <c r="BZ6" i="1"/>
  <c r="BY6" i="1"/>
  <c r="BL6" i="1"/>
  <c r="BK6" i="1"/>
  <c r="BJ6" i="1"/>
  <c r="BI6" i="1"/>
  <c r="BH6" i="1"/>
  <c r="BG6" i="1"/>
  <c r="BF6" i="1"/>
  <c r="BE6" i="1"/>
  <c r="BD6" i="1"/>
  <c r="BC6" i="1"/>
  <c r="BB6" i="1"/>
  <c r="BN6" i="1" s="1"/>
  <c r="BA6" i="1"/>
  <c r="BM6" i="1" s="1"/>
  <c r="AT6" i="1"/>
  <c r="AQ6" i="1"/>
  <c r="AP6" i="1"/>
  <c r="AN6" i="1"/>
  <c r="AM6" i="1"/>
  <c r="AS6" i="1" s="1"/>
  <c r="AL6" i="1"/>
  <c r="AR6" i="1" s="1"/>
  <c r="AK6" i="1"/>
  <c r="AJ6" i="1"/>
  <c r="AI6" i="1"/>
  <c r="AO6" i="1" s="1"/>
  <c r="N6" i="1"/>
  <c r="I6" i="1"/>
  <c r="H6" i="1"/>
  <c r="GX5" i="1"/>
  <c r="GT5" i="1"/>
  <c r="GS5" i="1"/>
  <c r="GR5" i="1"/>
  <c r="GQ5" i="1"/>
  <c r="GP5" i="1"/>
  <c r="GO5" i="1"/>
  <c r="GN5" i="1"/>
  <c r="GM5" i="1"/>
  <c r="GL5" i="1"/>
  <c r="GK5" i="1"/>
  <c r="GJ5" i="1"/>
  <c r="GI5" i="1"/>
  <c r="GU5" i="1" s="1"/>
  <c r="GB5" i="1"/>
  <c r="FY5" i="1"/>
  <c r="FX5" i="1"/>
  <c r="FV5" i="1"/>
  <c r="FU5" i="1"/>
  <c r="GA5" i="1" s="1"/>
  <c r="FT5" i="1"/>
  <c r="FZ5" i="1" s="1"/>
  <c r="FS5" i="1"/>
  <c r="FR5" i="1"/>
  <c r="FQ5" i="1"/>
  <c r="FW5" i="1" s="1"/>
  <c r="EV5" i="1"/>
  <c r="EQ5" i="1"/>
  <c r="EP5" i="1"/>
  <c r="EG5" i="1"/>
  <c r="EC5" i="1"/>
  <c r="EB5" i="1"/>
  <c r="EA5" i="1"/>
  <c r="DZ5" i="1"/>
  <c r="DY5" i="1"/>
  <c r="DX5" i="1"/>
  <c r="DW5" i="1"/>
  <c r="DV5" i="1"/>
  <c r="DU5" i="1"/>
  <c r="DT5" i="1"/>
  <c r="DS5" i="1"/>
  <c r="DR5" i="1"/>
  <c r="ED5" i="1" s="1"/>
  <c r="DK5" i="1"/>
  <c r="DH5" i="1"/>
  <c r="DG5" i="1"/>
  <c r="DE5" i="1"/>
  <c r="DD5" i="1"/>
  <c r="DJ5" i="1" s="1"/>
  <c r="DC5" i="1"/>
  <c r="DI5" i="1" s="1"/>
  <c r="DB5" i="1"/>
  <c r="DA5" i="1"/>
  <c r="CZ5" i="1"/>
  <c r="DF5" i="1" s="1"/>
  <c r="CE5" i="1"/>
  <c r="BZ5" i="1"/>
  <c r="BY5" i="1"/>
  <c r="BL5" i="1"/>
  <c r="BK5" i="1"/>
  <c r="BJ5" i="1"/>
  <c r="BI5" i="1"/>
  <c r="BH5" i="1"/>
  <c r="BG5" i="1"/>
  <c r="BF5" i="1"/>
  <c r="BE5" i="1"/>
  <c r="BD5" i="1"/>
  <c r="BC5" i="1"/>
  <c r="BB5" i="1"/>
  <c r="BN5" i="1" s="1"/>
  <c r="BA5" i="1"/>
  <c r="BM5" i="1" s="1"/>
  <c r="AT5" i="1"/>
  <c r="AQ5" i="1"/>
  <c r="AP5" i="1"/>
  <c r="AN5" i="1"/>
  <c r="AM5" i="1"/>
  <c r="AS5" i="1" s="1"/>
  <c r="AL5" i="1"/>
  <c r="AR5" i="1" s="1"/>
  <c r="AK5" i="1"/>
  <c r="AJ5" i="1"/>
  <c r="AI5" i="1"/>
  <c r="AO5" i="1" s="1"/>
  <c r="N5" i="1"/>
  <c r="I5" i="1"/>
  <c r="H5" i="1"/>
  <c r="GX4" i="1"/>
  <c r="GT4" i="1"/>
  <c r="GT13" i="1" s="1"/>
  <c r="GS4" i="1"/>
  <c r="GS13" i="1" s="1"/>
  <c r="GR4" i="1"/>
  <c r="GR13" i="1" s="1"/>
  <c r="GQ4" i="1"/>
  <c r="GQ13" i="1" s="1"/>
  <c r="GP4" i="1"/>
  <c r="GO4" i="1"/>
  <c r="GO13" i="1" s="1"/>
  <c r="GN4" i="1"/>
  <c r="GN13" i="1" s="1"/>
  <c r="GM4" i="1"/>
  <c r="GM13" i="1" s="1"/>
  <c r="GL4" i="1"/>
  <c r="GL13" i="1" s="1"/>
  <c r="GK4" i="1"/>
  <c r="GJ4" i="1"/>
  <c r="GJ13" i="1" s="1"/>
  <c r="GI4" i="1"/>
  <c r="GI13" i="1" s="1"/>
  <c r="GB4" i="1"/>
  <c r="GB13" i="1" s="1"/>
  <c r="FY4" i="1"/>
  <c r="FX4" i="1"/>
  <c r="FX13" i="1" s="1"/>
  <c r="FV4" i="1"/>
  <c r="FV13" i="1" s="1"/>
  <c r="FU4" i="1"/>
  <c r="GA4" i="1" s="1"/>
  <c r="GA13" i="1" s="1"/>
  <c r="FT4" i="1"/>
  <c r="FZ4" i="1" s="1"/>
  <c r="FZ13" i="1" s="1"/>
  <c r="FS4" i="1"/>
  <c r="FS13" i="1" s="1"/>
  <c r="FR4" i="1"/>
  <c r="FR13" i="1" s="1"/>
  <c r="FQ4" i="1"/>
  <c r="FW4" i="1" s="1"/>
  <c r="FW13" i="1" s="1"/>
  <c r="EV4" i="1"/>
  <c r="EQ4" i="1"/>
  <c r="EP4" i="1"/>
  <c r="EG4" i="1"/>
  <c r="EC4" i="1"/>
  <c r="EB4" i="1"/>
  <c r="EA4" i="1"/>
  <c r="EA25" i="1" s="1"/>
  <c r="DZ4" i="1"/>
  <c r="DY4" i="1"/>
  <c r="DX4" i="1"/>
  <c r="DW4" i="1"/>
  <c r="DV4" i="1"/>
  <c r="DU4" i="1"/>
  <c r="DU25" i="1" s="1"/>
  <c r="DT4" i="1"/>
  <c r="DT25" i="1" s="1"/>
  <c r="DS4" i="1"/>
  <c r="DR4" i="1"/>
  <c r="DK4" i="1"/>
  <c r="DK25" i="1" s="1"/>
  <c r="DH4" i="1"/>
  <c r="DH25" i="1" s="1"/>
  <c r="DG4" i="1"/>
  <c r="DG25" i="1" s="1"/>
  <c r="DE4" i="1"/>
  <c r="DD4" i="1"/>
  <c r="DC4" i="1"/>
  <c r="DB4" i="1"/>
  <c r="DA4" i="1"/>
  <c r="CZ4" i="1"/>
  <c r="CE4" i="1"/>
  <c r="BZ4" i="1"/>
  <c r="BY4" i="1"/>
  <c r="BL4" i="1"/>
  <c r="BL21" i="1" s="1"/>
  <c r="BK4" i="1"/>
  <c r="BJ4" i="1"/>
  <c r="BI4" i="1"/>
  <c r="BH4" i="1"/>
  <c r="BH21" i="1" s="1"/>
  <c r="BG4" i="1"/>
  <c r="BF4" i="1"/>
  <c r="BE4" i="1"/>
  <c r="BD4" i="1"/>
  <c r="BD21" i="1" s="1"/>
  <c r="BC4" i="1"/>
  <c r="BB4" i="1"/>
  <c r="BA4" i="1"/>
  <c r="BM4" i="1" s="1"/>
  <c r="AT4" i="1"/>
  <c r="AT21" i="1" s="1"/>
  <c r="AQ4" i="1"/>
  <c r="AQ21" i="1" s="1"/>
  <c r="AP4" i="1"/>
  <c r="AP21" i="1" s="1"/>
  <c r="AN4" i="1"/>
  <c r="AM4" i="1"/>
  <c r="AL4" i="1"/>
  <c r="AR4" i="1" s="1"/>
  <c r="AK4" i="1"/>
  <c r="AK21" i="1" s="1"/>
  <c r="AJ4" i="1"/>
  <c r="AJ21" i="1" s="1"/>
  <c r="AI4" i="1"/>
  <c r="N4" i="1"/>
  <c r="I4" i="1"/>
  <c r="H4" i="1"/>
  <c r="CE25" i="1" l="1"/>
  <c r="DC25" i="1"/>
  <c r="DI4" i="1"/>
  <c r="DI25" i="1" s="1"/>
  <c r="ER5" i="1"/>
  <c r="GW5" i="1" s="1"/>
  <c r="GW11" i="1"/>
  <c r="DY25" i="1"/>
  <c r="J6" i="1"/>
  <c r="CA7" i="1"/>
  <c r="EF7" i="1" s="1"/>
  <c r="ER8" i="1"/>
  <c r="GW10" i="1"/>
  <c r="ER12" i="1"/>
  <c r="GW12" i="1" s="1"/>
  <c r="EF23" i="1"/>
  <c r="DE25" i="1"/>
  <c r="EG27" i="1"/>
  <c r="EF35" i="1"/>
  <c r="EG35" i="1"/>
  <c r="BB21" i="1"/>
  <c r="BF21" i="1"/>
  <c r="J5" i="1"/>
  <c r="BO5" i="1" s="1"/>
  <c r="BP5" i="1" s="1"/>
  <c r="EE5" i="1"/>
  <c r="CA6" i="1"/>
  <c r="EF6" i="1" s="1"/>
  <c r="GV6" i="1"/>
  <c r="ER7" i="1"/>
  <c r="BN8" i="1"/>
  <c r="J9" i="1"/>
  <c r="EE9" i="1"/>
  <c r="CA10" i="1"/>
  <c r="EF10" i="1" s="1"/>
  <c r="GV10" i="1"/>
  <c r="ER11" i="1"/>
  <c r="J12" i="1"/>
  <c r="BO12" i="1" s="1"/>
  <c r="BP12" i="1" s="1"/>
  <c r="EF13" i="1"/>
  <c r="FT13" i="1"/>
  <c r="EF15" i="1"/>
  <c r="BO16" i="1"/>
  <c r="BP16" i="1" s="1"/>
  <c r="GU16" i="1"/>
  <c r="GW17" i="1"/>
  <c r="GU20" i="1"/>
  <c r="EF21" i="1"/>
  <c r="BJ21" i="1"/>
  <c r="GX40" i="1"/>
  <c r="GW40" i="1"/>
  <c r="GW7" i="1"/>
  <c r="BO9" i="1"/>
  <c r="BP9" i="1" s="1"/>
  <c r="J11" i="1"/>
  <c r="BO11" i="1" s="1"/>
  <c r="BP11" i="1" s="1"/>
  <c r="BO18" i="1"/>
  <c r="BP18" i="1" s="1"/>
  <c r="GW21" i="1"/>
  <c r="EC25" i="1"/>
  <c r="EV13" i="1"/>
  <c r="EF9" i="1"/>
  <c r="J10" i="1"/>
  <c r="CA11" i="1"/>
  <c r="GW20" i="1"/>
  <c r="N21" i="1"/>
  <c r="BG21" i="1"/>
  <c r="BK21" i="1"/>
  <c r="CA5" i="1"/>
  <c r="EF5" i="1" s="1"/>
  <c r="GV5" i="1"/>
  <c r="BO6" i="1"/>
  <c r="BP6" i="1" s="1"/>
  <c r="ER6" i="1"/>
  <c r="GW6" i="1" s="1"/>
  <c r="BN7" i="1"/>
  <c r="J7" i="1" s="1"/>
  <c r="BO7" i="1" s="1"/>
  <c r="BP7" i="1" s="1"/>
  <c r="J8" i="1"/>
  <c r="BO8" i="1" s="1"/>
  <c r="BP8" i="1" s="1"/>
  <c r="EE8" i="1"/>
  <c r="CA8" i="1" s="1"/>
  <c r="EF8" i="1" s="1"/>
  <c r="GW8" i="1"/>
  <c r="CA9" i="1"/>
  <c r="GV9" i="1"/>
  <c r="ER9" i="1" s="1"/>
  <c r="GW9" i="1" s="1"/>
  <c r="BO10" i="1"/>
  <c r="BP10" i="1" s="1"/>
  <c r="ER10" i="1"/>
  <c r="BN11" i="1"/>
  <c r="EF11" i="1"/>
  <c r="ED15" i="1"/>
  <c r="BM16" i="1"/>
  <c r="BO17" i="1"/>
  <c r="BP17" i="1" s="1"/>
  <c r="GW18" i="1"/>
  <c r="ED19" i="1"/>
  <c r="BM20" i="1"/>
  <c r="AL21" i="1"/>
  <c r="GX21" i="1"/>
  <c r="GW28" i="1"/>
  <c r="BO29" i="1"/>
  <c r="BP29" i="1" s="1"/>
  <c r="AM21" i="1"/>
  <c r="BI21" i="1"/>
  <c r="CZ25" i="1"/>
  <c r="DR25" i="1"/>
  <c r="DV25" i="1"/>
  <c r="EF14" i="1"/>
  <c r="EF18" i="1"/>
  <c r="EF20" i="1"/>
  <c r="ER23" i="1"/>
  <c r="GW23" i="1" s="1"/>
  <c r="BO40" i="1"/>
  <c r="BP40" i="1" s="1"/>
  <c r="BN4" i="1"/>
  <c r="DA25" i="1"/>
  <c r="DS25" i="1"/>
  <c r="DW25" i="1"/>
  <c r="EE4" i="1"/>
  <c r="CA4" i="1" s="1"/>
  <c r="EF4" i="1" s="1"/>
  <c r="GV4" i="1"/>
  <c r="GV13" i="1" s="1"/>
  <c r="GV11" i="1"/>
  <c r="EE12" i="1"/>
  <c r="CA12" i="1" s="1"/>
  <c r="EF12" i="1"/>
  <c r="BN13" i="1"/>
  <c r="J13" i="1" s="1"/>
  <c r="BO13" i="1" s="1"/>
  <c r="BP13" i="1" s="1"/>
  <c r="FQ13" i="1"/>
  <c r="EG16" i="1"/>
  <c r="BO22" i="1"/>
  <c r="BP22" i="1" s="1"/>
  <c r="BO24" i="1"/>
  <c r="BP24" i="1" s="1"/>
  <c r="CA24" i="1"/>
  <c r="EF24" i="1" s="1"/>
  <c r="J27" i="1"/>
  <c r="EF31" i="1"/>
  <c r="EG37" i="1"/>
  <c r="EF37" i="1"/>
  <c r="AI21" i="1"/>
  <c r="BA21" i="1"/>
  <c r="BE21" i="1"/>
  <c r="DD25" i="1"/>
  <c r="DZ25" i="1"/>
  <c r="ED4" i="1"/>
  <c r="GU4" i="1"/>
  <c r="GU13" i="1" s="1"/>
  <c r="FU13" i="1"/>
  <c r="EF42" i="1"/>
  <c r="AO4" i="1"/>
  <c r="AO21" i="1" s="1"/>
  <c r="AS4" i="1"/>
  <c r="AS21" i="1" s="1"/>
  <c r="DB25" i="1"/>
  <c r="DF4" i="1"/>
  <c r="DF25" i="1" s="1"/>
  <c r="DJ4" i="1"/>
  <c r="DJ25" i="1" s="1"/>
  <c r="DX25" i="1"/>
  <c r="EB25" i="1"/>
  <c r="BN14" i="1"/>
  <c r="J14" i="1" s="1"/>
  <c r="BO14" i="1" s="1"/>
  <c r="BP14" i="1" s="1"/>
  <c r="GV14" i="1"/>
  <c r="ER14" i="1" s="1"/>
  <c r="GW14" i="1" s="1"/>
  <c r="EE15" i="1"/>
  <c r="CA15" i="1" s="1"/>
  <c r="BN16" i="1"/>
  <c r="J16" i="1" s="1"/>
  <c r="GV16" i="1"/>
  <c r="ER16" i="1" s="1"/>
  <c r="GW16" i="1" s="1"/>
  <c r="EE17" i="1"/>
  <c r="CA17" i="1" s="1"/>
  <c r="EF17" i="1" s="1"/>
  <c r="BN18" i="1"/>
  <c r="J18" i="1" s="1"/>
  <c r="GV18" i="1"/>
  <c r="ER18" i="1" s="1"/>
  <c r="EE19" i="1"/>
  <c r="CA19" i="1" s="1"/>
  <c r="EF19" i="1" s="1"/>
  <c r="BN20" i="1"/>
  <c r="J20" i="1" s="1"/>
  <c r="BO20" i="1" s="1"/>
  <c r="BP20" i="1" s="1"/>
  <c r="GV20" i="1"/>
  <c r="ER20" i="1" s="1"/>
  <c r="GW25" i="1"/>
  <c r="J26" i="1"/>
  <c r="BO26" i="1" s="1"/>
  <c r="BP26" i="1" s="1"/>
  <c r="BO34" i="1"/>
  <c r="BP34" i="1" s="1"/>
  <c r="EG34" i="1"/>
  <c r="GW22" i="1"/>
  <c r="GW24" i="1"/>
  <c r="GU25" i="1"/>
  <c r="ED26" i="1"/>
  <c r="ER26" i="1"/>
  <c r="GW26" i="1" s="1"/>
  <c r="BO27" i="1"/>
  <c r="BP27" i="1" s="1"/>
  <c r="GV27" i="1"/>
  <c r="BN29" i="1"/>
  <c r="EG29" i="1"/>
  <c r="EE30" i="1"/>
  <c r="GV31" i="1"/>
  <c r="ER31" i="1" s="1"/>
  <c r="GW31" i="1" s="1"/>
  <c r="BN33" i="1"/>
  <c r="EG33" i="1"/>
  <c r="EE34" i="1"/>
  <c r="GV35" i="1"/>
  <c r="BM38" i="1"/>
  <c r="EF38" i="1"/>
  <c r="ED39" i="1"/>
  <c r="EG41" i="1"/>
  <c r="EF41" i="1"/>
  <c r="GW41" i="1"/>
  <c r="EG43" i="1"/>
  <c r="EF43" i="1"/>
  <c r="ED43" i="1"/>
  <c r="GU44" i="1"/>
  <c r="GU21" i="1"/>
  <c r="ED22" i="1"/>
  <c r="BM23" i="1"/>
  <c r="GU23" i="1"/>
  <c r="ED24" i="1"/>
  <c r="BM25" i="1"/>
  <c r="BM21" i="1" s="1"/>
  <c r="BN28" i="1"/>
  <c r="EG28" i="1"/>
  <c r="EE29" i="1"/>
  <c r="GV30" i="1"/>
  <c r="BO31" i="1"/>
  <c r="BP31" i="1" s="1"/>
  <c r="BN32" i="1"/>
  <c r="EG32" i="1"/>
  <c r="EE33" i="1"/>
  <c r="GW33" i="1"/>
  <c r="GV34" i="1"/>
  <c r="BN36" i="1"/>
  <c r="EG36" i="1"/>
  <c r="GW36" i="1"/>
  <c r="ED37" i="1"/>
  <c r="BO42" i="1"/>
  <c r="BP42" i="1" s="1"/>
  <c r="GU42" i="1"/>
  <c r="CA27" i="1"/>
  <c r="EF27" i="1" s="1"/>
  <c r="ER27" i="1"/>
  <c r="GW27" i="1" s="1"/>
  <c r="J28" i="1"/>
  <c r="BO28" i="1" s="1"/>
  <c r="BP28" i="1" s="1"/>
  <c r="CA28" i="1"/>
  <c r="EF28" i="1" s="1"/>
  <c r="ER28" i="1"/>
  <c r="J29" i="1"/>
  <c r="CA29" i="1"/>
  <c r="EF29" i="1" s="1"/>
  <c r="ER29" i="1"/>
  <c r="GW29" i="1" s="1"/>
  <c r="J30" i="1"/>
  <c r="BO30" i="1" s="1"/>
  <c r="BP30" i="1" s="1"/>
  <c r="CA30" i="1"/>
  <c r="EF30" i="1" s="1"/>
  <c r="ER30" i="1"/>
  <c r="GW30" i="1" s="1"/>
  <c r="J31" i="1"/>
  <c r="CA31" i="1"/>
  <c r="J32" i="1"/>
  <c r="BO32" i="1" s="1"/>
  <c r="BP32" i="1" s="1"/>
  <c r="CA32" i="1"/>
  <c r="EF32" i="1" s="1"/>
  <c r="ER32" i="1"/>
  <c r="GW32" i="1" s="1"/>
  <c r="J33" i="1"/>
  <c r="BO33" i="1" s="1"/>
  <c r="BP33" i="1" s="1"/>
  <c r="CA33" i="1"/>
  <c r="EF33" i="1" s="1"/>
  <c r="ER33" i="1"/>
  <c r="J34" i="1"/>
  <c r="CA34" i="1"/>
  <c r="EF34" i="1" s="1"/>
  <c r="ER34" i="1"/>
  <c r="GW34" i="1" s="1"/>
  <c r="J35" i="1"/>
  <c r="BO35" i="1" s="1"/>
  <c r="BP35" i="1" s="1"/>
  <c r="CA35" i="1"/>
  <c r="ER35" i="1"/>
  <c r="GW35" i="1" s="1"/>
  <c r="J36" i="1"/>
  <c r="BO36" i="1" s="1"/>
  <c r="BP36" i="1" s="1"/>
  <c r="CA36" i="1"/>
  <c r="EF36" i="1" s="1"/>
  <c r="BM37" i="1"/>
  <c r="ED42" i="1"/>
  <c r="GW45" i="1"/>
  <c r="EF26" i="1"/>
  <c r="BO39" i="1"/>
  <c r="BP39" i="1" s="1"/>
  <c r="BM41" i="1"/>
  <c r="EF45" i="1"/>
  <c r="EF40" i="1"/>
  <c r="EF44" i="1"/>
  <c r="BN21" i="1" l="1"/>
  <c r="ED25" i="1"/>
  <c r="J4" i="1"/>
  <c r="BO4" i="1" s="1"/>
  <c r="ER4" i="1"/>
  <c r="GW4" i="1" s="1"/>
  <c r="EE25" i="1"/>
  <c r="CA25" i="1" s="1"/>
  <c r="EF25" i="1" s="1"/>
  <c r="J21" i="1"/>
  <c r="ER13" i="1"/>
  <c r="GW13" i="1" s="1"/>
  <c r="BO21" i="1" l="1"/>
  <c r="BP21" i="1" s="1"/>
  <c r="BP4" i="1"/>
</calcChain>
</file>

<file path=xl/sharedStrings.xml><?xml version="1.0" encoding="utf-8"?>
<sst xmlns="http://schemas.openxmlformats.org/spreadsheetml/2006/main" count="210" uniqueCount="106">
  <si>
    <t>１．平成25年度　市町村別一人当たり医療費（総額）</t>
    <rPh sb="2" eb="4">
      <t>ヘイセイ</t>
    </rPh>
    <rPh sb="6" eb="8">
      <t>ネンド</t>
    </rPh>
    <rPh sb="9" eb="12">
      <t>シチョウソン</t>
    </rPh>
    <rPh sb="12" eb="13">
      <t>ベツ</t>
    </rPh>
    <rPh sb="13" eb="15">
      <t>ヒトリ</t>
    </rPh>
    <rPh sb="15" eb="16">
      <t>ア</t>
    </rPh>
    <rPh sb="18" eb="21">
      <t>イリョウヒ</t>
    </rPh>
    <rPh sb="22" eb="24">
      <t>ソウガク</t>
    </rPh>
    <phoneticPr fontId="3"/>
  </si>
  <si>
    <t>２．平成25年度　入院の一人当たり医療費</t>
    <rPh sb="2" eb="4">
      <t>ヘイセイ</t>
    </rPh>
    <rPh sb="6" eb="8">
      <t>ネンド</t>
    </rPh>
    <rPh sb="9" eb="11">
      <t>ニュウイン</t>
    </rPh>
    <rPh sb="12" eb="14">
      <t>ヒトリ</t>
    </rPh>
    <rPh sb="14" eb="15">
      <t>ア</t>
    </rPh>
    <rPh sb="17" eb="20">
      <t>イリョウヒ</t>
    </rPh>
    <phoneticPr fontId="3"/>
  </si>
  <si>
    <t>３．平成25年度　外来の一人当たり医療費</t>
    <rPh sb="2" eb="4">
      <t>ヘイセイ</t>
    </rPh>
    <rPh sb="6" eb="8">
      <t>ネンド</t>
    </rPh>
    <rPh sb="9" eb="11">
      <t>ガイライ</t>
    </rPh>
    <rPh sb="12" eb="14">
      <t>ヒトリ</t>
    </rPh>
    <rPh sb="14" eb="15">
      <t>ア</t>
    </rPh>
    <rPh sb="17" eb="20">
      <t>イリョウヒ</t>
    </rPh>
    <phoneticPr fontId="3"/>
  </si>
  <si>
    <t>順位</t>
    <rPh sb="0" eb="2">
      <t>ジュンイ</t>
    </rPh>
    <phoneticPr fontId="3"/>
  </si>
  <si>
    <t>市町村名</t>
    <rPh sb="0" eb="3">
      <t>シチョウソン</t>
    </rPh>
    <rPh sb="3" eb="4">
      <t>メイ</t>
    </rPh>
    <phoneticPr fontId="3"/>
  </si>
  <si>
    <t>医科入院</t>
    <rPh sb="0" eb="2">
      <t>イカ</t>
    </rPh>
    <rPh sb="2" eb="4">
      <t>ニュウイン</t>
    </rPh>
    <phoneticPr fontId="3"/>
  </si>
  <si>
    <t>医科外来</t>
    <rPh sb="0" eb="2">
      <t>イカ</t>
    </rPh>
    <rPh sb="2" eb="3">
      <t>ガイ</t>
    </rPh>
    <rPh sb="3" eb="4">
      <t>ライ</t>
    </rPh>
    <phoneticPr fontId="3"/>
  </si>
  <si>
    <t>歯科入院</t>
    <rPh sb="0" eb="2">
      <t>シカ</t>
    </rPh>
    <rPh sb="2" eb="4">
      <t>ニュウイン</t>
    </rPh>
    <phoneticPr fontId="3"/>
  </si>
  <si>
    <t>歯科外来</t>
    <rPh sb="0" eb="2">
      <t>シカ</t>
    </rPh>
    <rPh sb="2" eb="4">
      <t>ガイライ</t>
    </rPh>
    <phoneticPr fontId="3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</si>
  <si>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3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</si>
  <si>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3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</si>
  <si>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3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</si>
  <si>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3"/>
  </si>
  <si>
    <t>調剤</t>
    <rPh sb="0" eb="2">
      <t>チョウザイ</t>
    </rPh>
    <phoneticPr fontId="3"/>
  </si>
  <si>
    <t>医科食事</t>
    <rPh sb="0" eb="2">
      <t>イカ</t>
    </rPh>
    <rPh sb="2" eb="4">
      <t>ショクジ</t>
    </rPh>
    <phoneticPr fontId="3"/>
  </si>
  <si>
    <t>歯科食事</t>
    <rPh sb="0" eb="2">
      <t>シカ</t>
    </rPh>
    <rPh sb="2" eb="4">
      <t>ショクジ</t>
    </rPh>
    <phoneticPr fontId="3"/>
  </si>
  <si>
    <t>食事（医科・歯科）</t>
    <rPh sb="0" eb="2">
      <t>ショクジ</t>
    </rPh>
    <rPh sb="3" eb="5">
      <t>イカ</t>
    </rPh>
    <rPh sb="6" eb="8">
      <t>シカ</t>
    </rPh>
    <phoneticPr fontId="3"/>
  </si>
  <si>
    <t>訪問看護</t>
    <rPh sb="0" eb="2">
      <t>ホウモン</t>
    </rPh>
    <rPh sb="2" eb="4">
      <t>カンゴ</t>
    </rPh>
    <phoneticPr fontId="3"/>
  </si>
  <si>
    <t>柔道整復</t>
    <rPh sb="0" eb="2">
      <t>ジュウドウ</t>
    </rPh>
    <rPh sb="2" eb="4">
      <t>セイフク</t>
    </rPh>
    <phoneticPr fontId="3"/>
  </si>
  <si>
    <t>その他療養費</t>
    <rPh sb="2" eb="3">
      <t>タ</t>
    </rPh>
    <rPh sb="3" eb="6">
      <t>リョウヨウヒ</t>
    </rPh>
    <phoneticPr fontId="3"/>
  </si>
  <si>
    <t>一般診療</t>
    <rPh sb="0" eb="2">
      <t>イッパン</t>
    </rPh>
    <rPh sb="2" eb="4">
      <t>シンリョウ</t>
    </rPh>
    <phoneticPr fontId="3"/>
  </si>
  <si>
    <t>補装具</t>
    <rPh sb="0" eb="3">
      <t>ホソウグ</t>
    </rPh>
    <phoneticPr fontId="3"/>
  </si>
  <si>
    <t>あんま・マッサージ</t>
    <phoneticPr fontId="3"/>
  </si>
  <si>
    <t>はり・きゅう</t>
    <phoneticPr fontId="3"/>
  </si>
  <si>
    <t>その他</t>
    <rPh sb="2" eb="3">
      <t>タ</t>
    </rPh>
    <phoneticPr fontId="3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</si>
  <si>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3"/>
  </si>
  <si>
    <t>１人当たり
　医療費
　　　　　　　　　　　（円）</t>
    <rPh sb="0" eb="2">
      <t>ヒトリ</t>
    </rPh>
    <rPh sb="2" eb="3">
      <t>ア</t>
    </rPh>
    <rPh sb="7" eb="10">
      <t>イリョウヒ</t>
    </rPh>
    <rPh sb="23" eb="24">
      <t>エン</t>
    </rPh>
    <phoneticPr fontId="3"/>
  </si>
  <si>
    <t>順位</t>
  </si>
  <si>
    <t>市町村名</t>
  </si>
  <si>
    <t>医科入院</t>
  </si>
  <si>
    <t>医科外来</t>
  </si>
  <si>
    <t>歯科入院</t>
  </si>
  <si>
    <t>歯科外来</t>
  </si>
  <si>
    <t>　　平均
被保険者数
　　　　（人）</t>
    <phoneticPr fontId="3"/>
  </si>
  <si>
    <t>入院
（医科及び歯科）
　医療費
　　　　　　　（円）</t>
  </si>
  <si>
    <t>外来
（医科及び歯科）
　医療費
　　　　　　　（円）</t>
  </si>
  <si>
    <t xml:space="preserve">
その他医療費
　　　　　　（円）</t>
  </si>
  <si>
    <t>調剤</t>
  </si>
  <si>
    <t>医科食事</t>
  </si>
  <si>
    <t>歯科食事</t>
  </si>
  <si>
    <t>食事（医科・歯科）</t>
  </si>
  <si>
    <t>訪問看護</t>
  </si>
  <si>
    <t>柔道整復</t>
  </si>
  <si>
    <t>その他療養費</t>
  </si>
  <si>
    <t>一般診療</t>
  </si>
  <si>
    <t>補装具</t>
  </si>
  <si>
    <t>あんま・マッサージ</t>
  </si>
  <si>
    <t>はり・きゅう</t>
  </si>
  <si>
    <t>その他</t>
  </si>
  <si>
    <t xml:space="preserve">
医療費
総額
　　　　　　（円）</t>
  </si>
  <si>
    <t>本部町</t>
  </si>
  <si>
    <t>渡名喜村</t>
  </si>
  <si>
    <t>浦添市</t>
  </si>
  <si>
    <t>糸満市</t>
  </si>
  <si>
    <t>粟国村</t>
  </si>
  <si>
    <t>那覇市</t>
  </si>
  <si>
    <t>与那原町</t>
    <phoneticPr fontId="0"/>
  </si>
  <si>
    <t>沖縄市</t>
  </si>
  <si>
    <t>石垣市</t>
  </si>
  <si>
    <t>中城村</t>
  </si>
  <si>
    <t>豊見城市</t>
  </si>
  <si>
    <t>国頭村</t>
    <phoneticPr fontId="0"/>
  </si>
  <si>
    <t>与那原町</t>
  </si>
  <si>
    <t>今帰仁村</t>
  </si>
  <si>
    <t>南風原町</t>
  </si>
  <si>
    <t>宜野湾市</t>
  </si>
  <si>
    <t>国頭村</t>
  </si>
  <si>
    <t>竹富町</t>
    <phoneticPr fontId="0"/>
  </si>
  <si>
    <t>座間味村</t>
  </si>
  <si>
    <t>南城市</t>
  </si>
  <si>
    <t>県平均</t>
    <rPh sb="0" eb="1">
      <t>ケン</t>
    </rPh>
    <rPh sb="1" eb="3">
      <t>ヘイキン</t>
    </rPh>
    <phoneticPr fontId="3"/>
  </si>
  <si>
    <t>沖縄県</t>
    <rPh sb="0" eb="3">
      <t>オキナワケン</t>
    </rPh>
    <phoneticPr fontId="3"/>
  </si>
  <si>
    <t>名護市</t>
  </si>
  <si>
    <t>与那国町</t>
  </si>
  <si>
    <t>北谷町</t>
  </si>
  <si>
    <t>八重瀬町</t>
  </si>
  <si>
    <t>北中城村</t>
  </si>
  <si>
    <t>伊是名村</t>
  </si>
  <si>
    <t>宮古島市</t>
  </si>
  <si>
    <t>宜野座村</t>
  </si>
  <si>
    <t>伊江村</t>
  </si>
  <si>
    <t>大宜味村</t>
  </si>
  <si>
    <t>西原町</t>
  </si>
  <si>
    <t>与那国町</t>
    <phoneticPr fontId="0"/>
  </si>
  <si>
    <t>読谷村</t>
    <phoneticPr fontId="0"/>
  </si>
  <si>
    <t>県平均</t>
  </si>
  <si>
    <t>沖縄県</t>
  </si>
  <si>
    <t>東村</t>
  </si>
  <si>
    <t>金武町</t>
  </si>
  <si>
    <t>うるま市</t>
  </si>
  <si>
    <t>北大東村</t>
  </si>
  <si>
    <t>嘉手納町</t>
  </si>
  <si>
    <t>南大東村</t>
  </si>
  <si>
    <t>伊是名村</t>
    <phoneticPr fontId="0"/>
  </si>
  <si>
    <t>渡嘉敷村</t>
  </si>
  <si>
    <t>多良間村</t>
    <phoneticPr fontId="0"/>
  </si>
  <si>
    <t>恩納村</t>
  </si>
  <si>
    <t>久米島町</t>
  </si>
  <si>
    <t>伊平屋村</t>
  </si>
  <si>
    <t>伊平屋村</t>
    <phoneticPr fontId="0"/>
  </si>
  <si>
    <t>読谷村</t>
  </si>
  <si>
    <t>竹富町</t>
  </si>
  <si>
    <t>多良間村</t>
  </si>
  <si>
    <t>※上記の医療費は、平成25年3月～平成26年2月診療分を計上しております。出典元「後期高齢者医療診療報酬等請求内訳書（沖縄県国民健康保険団体連合会）」。</t>
    <rPh sb="1" eb="3">
      <t>ジョウキ</t>
    </rPh>
    <rPh sb="4" eb="7">
      <t>イリョウヒ</t>
    </rPh>
    <rPh sb="9" eb="11">
      <t>ヘイセイ</t>
    </rPh>
    <rPh sb="13" eb="14">
      <t>ネン</t>
    </rPh>
    <rPh sb="15" eb="16">
      <t>ガツ</t>
    </rPh>
    <rPh sb="17" eb="19">
      <t>ヘイセイ</t>
    </rPh>
    <rPh sb="21" eb="22">
      <t>ネン</t>
    </rPh>
    <rPh sb="23" eb="24">
      <t>ガツ</t>
    </rPh>
    <rPh sb="24" eb="26">
      <t>シンリョウ</t>
    </rPh>
    <rPh sb="26" eb="27">
      <t>ブン</t>
    </rPh>
    <rPh sb="28" eb="30">
      <t>ケイジョウ</t>
    </rPh>
    <rPh sb="37" eb="39">
      <t>シュッテン</t>
    </rPh>
    <rPh sb="39" eb="40">
      <t>モト</t>
    </rPh>
    <rPh sb="41" eb="43">
      <t>コウキ</t>
    </rPh>
    <rPh sb="43" eb="46">
      <t>コウレイシャ</t>
    </rPh>
    <rPh sb="46" eb="48">
      <t>イリョウ</t>
    </rPh>
    <rPh sb="48" eb="50">
      <t>シンリョウ</t>
    </rPh>
    <rPh sb="50" eb="53">
      <t>ホウシュウトウ</t>
    </rPh>
    <rPh sb="53" eb="55">
      <t>セイキュウ</t>
    </rPh>
    <rPh sb="55" eb="58">
      <t>ウチワケショ</t>
    </rPh>
    <rPh sb="59" eb="62">
      <t>オキナワケン</t>
    </rPh>
    <rPh sb="62" eb="64">
      <t>コクミン</t>
    </rPh>
    <rPh sb="64" eb="66">
      <t>ケンコウ</t>
    </rPh>
    <rPh sb="66" eb="68">
      <t>ホケン</t>
    </rPh>
    <rPh sb="68" eb="70">
      <t>ダンタイ</t>
    </rPh>
    <rPh sb="70" eb="73">
      <t>レンゴウカイ</t>
    </rPh>
    <phoneticPr fontId="3"/>
  </si>
  <si>
    <t>※上記の被保険者数は、平成25年3月～平成26年2月の各市町村被保険者数を12月で除した平均を計上しております。</t>
    <rPh sb="1" eb="3">
      <t>ジョウキ</t>
    </rPh>
    <rPh sb="4" eb="8">
      <t>ヒホケンシャ</t>
    </rPh>
    <rPh sb="8" eb="9">
      <t>スウ</t>
    </rPh>
    <rPh sb="11" eb="13">
      <t>ヘイセイ</t>
    </rPh>
    <rPh sb="15" eb="16">
      <t>ネン</t>
    </rPh>
    <rPh sb="17" eb="18">
      <t>ガツ</t>
    </rPh>
    <rPh sb="19" eb="21">
      <t>ヘイセイ</t>
    </rPh>
    <rPh sb="23" eb="24">
      <t>ネン</t>
    </rPh>
    <rPh sb="25" eb="26">
      <t>ガツ</t>
    </rPh>
    <rPh sb="27" eb="31">
      <t>カクシチョウソン</t>
    </rPh>
    <rPh sb="31" eb="35">
      <t>ヒホケンシャ</t>
    </rPh>
    <rPh sb="35" eb="36">
      <t>スウ</t>
    </rPh>
    <rPh sb="39" eb="40">
      <t>ツキ</t>
    </rPh>
    <rPh sb="41" eb="42">
      <t>ジョ</t>
    </rPh>
    <rPh sb="44" eb="46">
      <t>ヘイキン</t>
    </rPh>
    <rPh sb="47" eb="49">
      <t>ケイジョウ</t>
    </rPh>
    <phoneticPr fontId="3"/>
  </si>
  <si>
    <t>※上記の「その他医療費」は調剤報酬・入院時食事・生活療養費・訪問看護療養費・柔道整復療養費・高額療養費等の合計であります。</t>
    <rPh sb="1" eb="3">
      <t>ジョウキ</t>
    </rPh>
    <rPh sb="7" eb="8">
      <t>タ</t>
    </rPh>
    <rPh sb="8" eb="11">
      <t>イリョウヒ</t>
    </rPh>
    <rPh sb="13" eb="15">
      <t>チョウザイ</t>
    </rPh>
    <rPh sb="15" eb="17">
      <t>ホウシュウ</t>
    </rPh>
    <rPh sb="18" eb="20">
      <t>ニュウイン</t>
    </rPh>
    <rPh sb="20" eb="21">
      <t>ジ</t>
    </rPh>
    <rPh sb="21" eb="23">
      <t>ショクジ</t>
    </rPh>
    <rPh sb="24" eb="26">
      <t>セイカツ</t>
    </rPh>
    <rPh sb="26" eb="29">
      <t>リョウヨウヒ</t>
    </rPh>
    <rPh sb="30" eb="32">
      <t>ホウモン</t>
    </rPh>
    <rPh sb="32" eb="34">
      <t>カンゴ</t>
    </rPh>
    <rPh sb="34" eb="37">
      <t>リョウヨウヒ</t>
    </rPh>
    <rPh sb="38" eb="40">
      <t>ジュウドウ</t>
    </rPh>
    <rPh sb="40" eb="42">
      <t>セイフク</t>
    </rPh>
    <rPh sb="42" eb="45">
      <t>リョウヨウヒ</t>
    </rPh>
    <rPh sb="46" eb="48">
      <t>コウガク</t>
    </rPh>
    <rPh sb="48" eb="50">
      <t>リョウヨウ</t>
    </rPh>
    <rPh sb="50" eb="51">
      <t>ヒ</t>
    </rPh>
    <rPh sb="51" eb="52">
      <t>トウ</t>
    </rPh>
    <rPh sb="53" eb="5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</si>
</sst>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left"/>
    </xf>
    <xf numFmtId="38" fontId="0" fillId="0" borderId="0" xfId="1" applyFont="1"/>
    <xf numFmtId="0" fontId="2" fillId="0" borderId="0" xfId="0" applyFont="1" applyBorder="1" applyAlignment="1"/>
    <xf numFmtId="0" fontId="2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Border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38" fontId="1" fillId="0" borderId="3" xfId="1" applyFont="1" applyFill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38" fontId="5" fillId="0" borderId="4" xfId="1" applyFont="1" applyBorder="1" applyAlignment="1">
      <alignment vertical="center" wrapText="1"/>
    </xf>
    <xf numFmtId="38" fontId="5" fillId="0" borderId="9" xfId="1" applyFont="1" applyBorder="1" applyAlignment="1">
      <alignment horizontal="center" wrapText="1"/>
    </xf>
    <xf numFmtId="0" fontId="5" fillId="0" borderId="6" xfId="0" applyFont="1" applyBorder="1"/>
    <xf numFmtId="0" fontId="5" fillId="0" borderId="3" xfId="0" applyFont="1" applyBorder="1"/>
    <xf numFmtId="38" fontId="1" fillId="0" borderId="4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/>
    </xf>
    <xf numFmtId="0" fontId="5" fillId="5" borderId="11" xfId="0" applyFont="1" applyFill="1" applyBorder="1"/>
    <xf numFmtId="38" fontId="5" fillId="5" borderId="12" xfId="1" applyFont="1" applyFill="1" applyBorder="1"/>
    <xf numFmtId="38" fontId="5" fillId="5" borderId="11" xfId="1" applyFont="1" applyFill="1" applyBorder="1"/>
    <xf numFmtId="0" fontId="0" fillId="5" borderId="13" xfId="0" applyFill="1" applyBorder="1"/>
    <xf numFmtId="38" fontId="5" fillId="5" borderId="14" xfId="1" applyFont="1" applyFill="1" applyBorder="1"/>
    <xf numFmtId="0" fontId="5" fillId="5" borderId="13" xfId="0" applyFont="1" applyFill="1" applyBorder="1"/>
    <xf numFmtId="38" fontId="5" fillId="5" borderId="15" xfId="1" applyFont="1" applyFill="1" applyBorder="1"/>
    <xf numFmtId="38" fontId="5" fillId="5" borderId="16" xfId="0" applyNumberFormat="1" applyFont="1" applyFill="1" applyBorder="1"/>
    <xf numFmtId="38" fontId="5" fillId="5" borderId="17" xfId="1" applyFont="1" applyFill="1" applyBorder="1"/>
    <xf numFmtId="0" fontId="5" fillId="0" borderId="0" xfId="0" applyFont="1" applyFill="1"/>
    <xf numFmtId="0" fontId="5" fillId="5" borderId="10" xfId="0" applyFont="1" applyFill="1" applyBorder="1"/>
    <xf numFmtId="38" fontId="5" fillId="5" borderId="16" xfId="1" applyFont="1" applyFill="1" applyBorder="1"/>
    <xf numFmtId="0" fontId="5" fillId="5" borderId="12" xfId="0" applyFont="1" applyFill="1" applyBorder="1"/>
    <xf numFmtId="38" fontId="5" fillId="5" borderId="18" xfId="1" applyFont="1" applyFill="1" applyBorder="1"/>
    <xf numFmtId="0" fontId="5" fillId="5" borderId="10" xfId="0" applyFont="1" applyFill="1" applyBorder="1" applyAlignment="1"/>
    <xf numFmtId="38" fontId="5" fillId="5" borderId="1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5" fillId="5" borderId="20" xfId="0" applyFont="1" applyFill="1" applyBorder="1"/>
    <xf numFmtId="38" fontId="5" fillId="5" borderId="21" xfId="1" applyFont="1" applyFill="1" applyBorder="1"/>
    <xf numFmtId="38" fontId="5" fillId="5" borderId="20" xfId="1" applyFont="1" applyFill="1" applyBorder="1"/>
    <xf numFmtId="0" fontId="0" fillId="5" borderId="0" xfId="0" applyFill="1" applyBorder="1"/>
    <xf numFmtId="38" fontId="5" fillId="5" borderId="22" xfId="1" applyFont="1" applyFill="1" applyBorder="1"/>
    <xf numFmtId="0" fontId="5" fillId="5" borderId="0" xfId="0" applyFont="1" applyFill="1" applyBorder="1"/>
    <xf numFmtId="38" fontId="5" fillId="5" borderId="23" xfId="1" applyFont="1" applyFill="1" applyBorder="1"/>
    <xf numFmtId="38" fontId="5" fillId="5" borderId="24" xfId="0" applyNumberFormat="1" applyFont="1" applyFill="1" applyBorder="1"/>
    <xf numFmtId="38" fontId="5" fillId="5" borderId="25" xfId="1" applyFont="1" applyFill="1" applyBorder="1"/>
    <xf numFmtId="0" fontId="5" fillId="5" borderId="19" xfId="0" applyFont="1" applyFill="1" applyBorder="1"/>
    <xf numFmtId="38" fontId="5" fillId="5" borderId="24" xfId="1" applyFont="1" applyFill="1" applyBorder="1"/>
    <xf numFmtId="0" fontId="5" fillId="5" borderId="21" xfId="0" applyFont="1" applyFill="1" applyBorder="1"/>
    <xf numFmtId="38" fontId="5" fillId="5" borderId="26" xfId="1" applyFont="1" applyFill="1" applyBorder="1"/>
    <xf numFmtId="0" fontId="5" fillId="5" borderId="19" xfId="0" applyFont="1" applyFill="1" applyBorder="1" applyAlignment="1"/>
    <xf numFmtId="38" fontId="5" fillId="5" borderId="20" xfId="0" applyNumberFormat="1" applyFont="1" applyFill="1" applyBorder="1"/>
    <xf numFmtId="0" fontId="5" fillId="4" borderId="27" xfId="0" applyFont="1" applyFill="1" applyBorder="1" applyAlignment="1">
      <alignment horizontal="center"/>
    </xf>
    <xf numFmtId="0" fontId="5" fillId="5" borderId="1" xfId="0" applyFont="1" applyFill="1" applyBorder="1"/>
    <xf numFmtId="38" fontId="5" fillId="5" borderId="2" xfId="1" applyFont="1" applyFill="1" applyBorder="1"/>
    <xf numFmtId="38" fontId="5" fillId="5" borderId="1" xfId="1" applyFont="1" applyFill="1" applyBorder="1"/>
    <xf numFmtId="0" fontId="0" fillId="5" borderId="28" xfId="0" applyFill="1" applyBorder="1"/>
    <xf numFmtId="38" fontId="5" fillId="5" borderId="29" xfId="1" applyFont="1" applyFill="1" applyBorder="1"/>
    <xf numFmtId="0" fontId="5" fillId="5" borderId="28" xfId="0" applyFont="1" applyFill="1" applyBorder="1"/>
    <xf numFmtId="38" fontId="5" fillId="5" borderId="30" xfId="1" applyFont="1" applyFill="1" applyBorder="1"/>
    <xf numFmtId="38" fontId="5" fillId="5" borderId="31" xfId="0" applyNumberFormat="1" applyFont="1" applyFill="1" applyBorder="1"/>
    <xf numFmtId="38" fontId="5" fillId="5" borderId="32" xfId="1" applyFont="1" applyFill="1" applyBorder="1"/>
    <xf numFmtId="0" fontId="5" fillId="5" borderId="27" xfId="0" applyFont="1" applyFill="1" applyBorder="1"/>
    <xf numFmtId="38" fontId="5" fillId="5" borderId="31" xfId="1" applyFont="1" applyFill="1" applyBorder="1"/>
    <xf numFmtId="0" fontId="5" fillId="5" borderId="2" xfId="0" applyFont="1" applyFill="1" applyBorder="1"/>
    <xf numFmtId="38" fontId="5" fillId="5" borderId="33" xfId="1" applyFont="1" applyFill="1" applyBorder="1"/>
    <xf numFmtId="0" fontId="5" fillId="5" borderId="27" xfId="0" applyFont="1" applyFill="1" applyBorder="1" applyAlignment="1"/>
    <xf numFmtId="38" fontId="5" fillId="5" borderId="1" xfId="0" applyNumberFormat="1" applyFont="1" applyFill="1" applyBorder="1"/>
    <xf numFmtId="0" fontId="5" fillId="0" borderId="34" xfId="0" applyFont="1" applyFill="1" applyBorder="1" applyAlignment="1">
      <alignment horizontal="center"/>
    </xf>
    <xf numFmtId="0" fontId="5" fillId="0" borderId="34" xfId="0" applyFont="1" applyFill="1" applyBorder="1"/>
    <xf numFmtId="38" fontId="5" fillId="0" borderId="35" xfId="1" applyFont="1" applyFill="1" applyBorder="1"/>
    <xf numFmtId="38" fontId="5" fillId="0" borderId="34" xfId="1" applyFont="1" applyFill="1" applyBorder="1"/>
    <xf numFmtId="0" fontId="0" fillId="0" borderId="0" xfId="0" applyFill="1"/>
    <xf numFmtId="38" fontId="5" fillId="0" borderId="36" xfId="1" applyFont="1" applyFill="1" applyBorder="1"/>
    <xf numFmtId="38" fontId="5" fillId="0" borderId="37" xfId="1" applyFont="1" applyFill="1" applyBorder="1"/>
    <xf numFmtId="38" fontId="5" fillId="0" borderId="38" xfId="0" applyNumberFormat="1" applyFont="1" applyFill="1" applyBorder="1"/>
    <xf numFmtId="38" fontId="5" fillId="0" borderId="38" xfId="1" applyFont="1" applyFill="1" applyBorder="1"/>
    <xf numFmtId="0" fontId="5" fillId="0" borderId="35" xfId="0" applyFont="1" applyFill="1" applyBorder="1"/>
    <xf numFmtId="0" fontId="5" fillId="0" borderId="34" xfId="0" applyFont="1" applyFill="1" applyBorder="1" applyAlignment="1"/>
    <xf numFmtId="38" fontId="5" fillId="0" borderId="34" xfId="0" applyNumberFormat="1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/>
    <xf numFmtId="38" fontId="5" fillId="0" borderId="21" xfId="1" applyFont="1" applyFill="1" applyBorder="1"/>
    <xf numFmtId="38" fontId="5" fillId="0" borderId="20" xfId="1" applyFont="1" applyFill="1" applyBorder="1"/>
    <xf numFmtId="38" fontId="5" fillId="0" borderId="22" xfId="1" applyFont="1" applyFill="1" applyBorder="1"/>
    <xf numFmtId="38" fontId="5" fillId="0" borderId="23" xfId="1" applyFont="1" applyFill="1" applyBorder="1"/>
    <xf numFmtId="38" fontId="5" fillId="0" borderId="24" xfId="0" applyNumberFormat="1" applyFont="1" applyFill="1" applyBorder="1"/>
    <xf numFmtId="38" fontId="5" fillId="0" borderId="24" xfId="1" applyFont="1" applyFill="1" applyBorder="1"/>
    <xf numFmtId="0" fontId="5" fillId="0" borderId="21" xfId="0" applyFont="1" applyFill="1" applyBorder="1"/>
    <xf numFmtId="0" fontId="5" fillId="0" borderId="20" xfId="0" applyFont="1" applyFill="1" applyBorder="1" applyAlignment="1"/>
    <xf numFmtId="38" fontId="5" fillId="0" borderId="20" xfId="0" applyNumberFormat="1" applyFont="1" applyFill="1" applyBorder="1"/>
    <xf numFmtId="0" fontId="5" fillId="0" borderId="3" xfId="0" applyFont="1" applyFill="1" applyBorder="1" applyAlignment="1"/>
    <xf numFmtId="0" fontId="5" fillId="0" borderId="3" xfId="0" applyFont="1" applyFill="1" applyBorder="1"/>
    <xf numFmtId="38" fontId="5" fillId="0" borderId="6" xfId="1" applyFont="1" applyFill="1" applyBorder="1"/>
    <xf numFmtId="38" fontId="5" fillId="0" borderId="3" xfId="1" applyFont="1" applyFill="1" applyBorder="1"/>
    <xf numFmtId="38" fontId="5" fillId="0" borderId="4" xfId="1" applyFont="1" applyFill="1" applyBorder="1"/>
    <xf numFmtId="38" fontId="5" fillId="0" borderId="39" xfId="1" applyFont="1" applyFill="1" applyBorder="1"/>
    <xf numFmtId="38" fontId="5" fillId="0" borderId="40" xfId="1" applyFont="1" applyFill="1" applyBorder="1"/>
    <xf numFmtId="38" fontId="5" fillId="0" borderId="3" xfId="0" applyNumberFormat="1" applyFont="1" applyFill="1" applyBorder="1"/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/>
    <xf numFmtId="38" fontId="5" fillId="0" borderId="43" xfId="1" applyFont="1" applyFill="1" applyBorder="1"/>
    <xf numFmtId="38" fontId="5" fillId="0" borderId="42" xfId="1" applyFont="1" applyFill="1" applyBorder="1"/>
    <xf numFmtId="38" fontId="5" fillId="0" borderId="44" xfId="1" applyFont="1" applyFill="1" applyBorder="1"/>
    <xf numFmtId="38" fontId="5" fillId="0" borderId="45" xfId="1" applyFont="1" applyFill="1" applyBorder="1"/>
    <xf numFmtId="0" fontId="0" fillId="0" borderId="46" xfId="0" applyFill="1" applyBorder="1"/>
    <xf numFmtId="38" fontId="5" fillId="0" borderId="47" xfId="1" applyFont="1" applyFill="1" applyBorder="1"/>
    <xf numFmtId="0" fontId="5" fillId="0" borderId="46" xfId="0" applyFont="1" applyFill="1" applyBorder="1"/>
    <xf numFmtId="38" fontId="5" fillId="0" borderId="42" xfId="0" applyNumberFormat="1" applyFont="1" applyFill="1" applyBorder="1"/>
    <xf numFmtId="38" fontId="5" fillId="0" borderId="48" xfId="1" applyFont="1" applyFill="1" applyBorder="1"/>
    <xf numFmtId="0" fontId="5" fillId="0" borderId="3" xfId="0" applyFont="1" applyFill="1" applyBorder="1" applyAlignment="1">
      <alignment horizontal="center"/>
    </xf>
    <xf numFmtId="38" fontId="5" fillId="0" borderId="39" xfId="0" applyNumberFormat="1" applyFont="1" applyFill="1" applyBorder="1"/>
    <xf numFmtId="38" fontId="5" fillId="0" borderId="41" xfId="1" applyFont="1" applyFill="1" applyBorder="1"/>
    <xf numFmtId="38" fontId="5" fillId="0" borderId="49" xfId="1" applyFont="1" applyFill="1" applyBorder="1"/>
    <xf numFmtId="0" fontId="5" fillId="0" borderId="6" xfId="0" applyFont="1" applyFill="1" applyBorder="1"/>
    <xf numFmtId="0" fontId="5" fillId="0" borderId="43" xfId="0" applyFont="1" applyFill="1" applyBorder="1"/>
    <xf numFmtId="0" fontId="5" fillId="5" borderId="10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3" xfId="0" applyFont="1" applyFill="1" applyBorder="1"/>
    <xf numFmtId="38" fontId="5" fillId="5" borderId="6" xfId="1" applyFont="1" applyFill="1" applyBorder="1"/>
    <xf numFmtId="38" fontId="5" fillId="5" borderId="3" xfId="1" applyFont="1" applyFill="1" applyBorder="1"/>
    <xf numFmtId="0" fontId="5" fillId="5" borderId="27" xfId="0" applyFont="1" applyFill="1" applyBorder="1" applyAlignment="1">
      <alignment horizontal="center"/>
    </xf>
    <xf numFmtId="38" fontId="5" fillId="5" borderId="50" xfId="1" applyFont="1" applyFill="1" applyBorder="1"/>
    <xf numFmtId="38" fontId="5" fillId="5" borderId="51" xfId="1" applyFont="1" applyFill="1" applyBorder="1"/>
    <xf numFmtId="38" fontId="5" fillId="5" borderId="52" xfId="1" applyFont="1" applyFill="1" applyBorder="1"/>
    <xf numFmtId="38" fontId="5" fillId="5" borderId="53" xfId="1" applyFont="1" applyFill="1" applyBorder="1"/>
    <xf numFmtId="38" fontId="5" fillId="5" borderId="54" xfId="1" applyFont="1" applyFill="1" applyBorder="1"/>
    <xf numFmtId="38" fontId="0" fillId="0" borderId="0" xfId="0" applyNumberFormat="1"/>
    <xf numFmtId="38" fontId="1" fillId="0" borderId="0" xfId="1"/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75&#24184;&#22320;\H25&#24066;&#30010;&#26449;&#21029;&#19968;&#20154;&#24403;&#12383;&#12426;&#21307;&#30274;&#36027;&#12304;&#12414;&#12392;&#12417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７割"/>
      <sheetName val="９割"/>
      <sheetName val="合計"/>
      <sheetName val="市町村別一人当たり医療費"/>
      <sheetName val="市町村別一人当たり医療費 (総額)"/>
      <sheetName val="入院の一人当たり医療費"/>
      <sheetName val="外来の一人当たり医療費"/>
      <sheetName val="市町村別一人当たり医療費 (総額)まとめ"/>
    </sheetNames>
    <sheetDataSet>
      <sheetData sheetId="0">
        <row r="4">
          <cell r="DX4">
            <v>3</v>
          </cell>
          <cell r="DY4">
            <v>16270</v>
          </cell>
          <cell r="DZ4">
            <v>77</v>
          </cell>
          <cell r="EA4">
            <v>2516966</v>
          </cell>
          <cell r="EB4">
            <v>1351</v>
          </cell>
          <cell r="EC4">
            <v>8674356</v>
          </cell>
          <cell r="ED4">
            <v>364</v>
          </cell>
          <cell r="EE4">
            <v>8092100</v>
          </cell>
          <cell r="EF4">
            <v>208</v>
          </cell>
          <cell r="EG4">
            <v>4094415</v>
          </cell>
          <cell r="EH4">
            <v>1</v>
          </cell>
          <cell r="EI4">
            <v>904700</v>
          </cell>
        </row>
        <row r="5">
          <cell r="DX5">
            <v>3</v>
          </cell>
          <cell r="DY5">
            <v>44520</v>
          </cell>
          <cell r="DZ5">
            <v>26</v>
          </cell>
          <cell r="EA5">
            <v>1106574</v>
          </cell>
          <cell r="EB5">
            <v>367</v>
          </cell>
          <cell r="EC5">
            <v>2891383</v>
          </cell>
          <cell r="ED5">
            <v>84</v>
          </cell>
          <cell r="EE5">
            <v>3147580</v>
          </cell>
          <cell r="EF5">
            <v>36</v>
          </cell>
          <cell r="EG5">
            <v>593935</v>
          </cell>
          <cell r="EH5">
            <v>0</v>
          </cell>
          <cell r="EI5">
            <v>0</v>
          </cell>
        </row>
        <row r="6">
          <cell r="DX6">
            <v>0</v>
          </cell>
          <cell r="DY6">
            <v>0</v>
          </cell>
          <cell r="DZ6">
            <v>5</v>
          </cell>
          <cell r="EA6">
            <v>175614</v>
          </cell>
          <cell r="EB6">
            <v>88</v>
          </cell>
          <cell r="EC6">
            <v>647475</v>
          </cell>
          <cell r="ED6">
            <v>3</v>
          </cell>
          <cell r="EE6">
            <v>146670</v>
          </cell>
          <cell r="EF6">
            <v>0</v>
          </cell>
          <cell r="EG6">
            <v>73230</v>
          </cell>
          <cell r="EH6">
            <v>0</v>
          </cell>
          <cell r="EI6">
            <v>0</v>
          </cell>
        </row>
        <row r="7">
          <cell r="DX7">
            <v>0</v>
          </cell>
          <cell r="DY7">
            <v>0</v>
          </cell>
          <cell r="DZ7">
            <v>20</v>
          </cell>
          <cell r="EA7">
            <v>679691</v>
          </cell>
          <cell r="EB7">
            <v>376</v>
          </cell>
          <cell r="EC7">
            <v>2546204</v>
          </cell>
          <cell r="ED7">
            <v>65</v>
          </cell>
          <cell r="EE7">
            <v>1416795</v>
          </cell>
          <cell r="EF7">
            <v>37</v>
          </cell>
          <cell r="EG7">
            <v>582270</v>
          </cell>
          <cell r="EH7">
            <v>0</v>
          </cell>
          <cell r="EI7">
            <v>0</v>
          </cell>
        </row>
        <row r="8">
          <cell r="DX8">
            <v>0</v>
          </cell>
          <cell r="DY8">
            <v>0</v>
          </cell>
          <cell r="DZ8">
            <v>3</v>
          </cell>
          <cell r="EA8">
            <v>67310</v>
          </cell>
          <cell r="EB8">
            <v>84</v>
          </cell>
          <cell r="EC8">
            <v>654874</v>
          </cell>
          <cell r="ED8">
            <v>23</v>
          </cell>
          <cell r="EE8">
            <v>185150</v>
          </cell>
          <cell r="EF8">
            <v>92</v>
          </cell>
          <cell r="EG8">
            <v>1578875</v>
          </cell>
          <cell r="EH8">
            <v>17</v>
          </cell>
          <cell r="EI8">
            <v>193770</v>
          </cell>
        </row>
        <row r="9">
          <cell r="DX9">
            <v>0</v>
          </cell>
          <cell r="DY9">
            <v>0</v>
          </cell>
          <cell r="DZ9">
            <v>8</v>
          </cell>
          <cell r="EA9">
            <v>151923</v>
          </cell>
          <cell r="EB9">
            <v>44</v>
          </cell>
          <cell r="EC9">
            <v>295723</v>
          </cell>
          <cell r="ED9">
            <v>12</v>
          </cell>
          <cell r="EE9">
            <v>66500</v>
          </cell>
          <cell r="EF9">
            <v>12</v>
          </cell>
          <cell r="EG9">
            <v>74900</v>
          </cell>
          <cell r="EH9">
            <v>0</v>
          </cell>
          <cell r="EI9">
            <v>0</v>
          </cell>
        </row>
        <row r="10">
          <cell r="DX10">
            <v>0</v>
          </cell>
          <cell r="DY10">
            <v>0</v>
          </cell>
          <cell r="DZ10">
            <v>39</v>
          </cell>
          <cell r="EA10">
            <v>1570532</v>
          </cell>
          <cell r="EB10">
            <v>427</v>
          </cell>
          <cell r="EC10">
            <v>2689019</v>
          </cell>
          <cell r="ED10">
            <v>87</v>
          </cell>
          <cell r="EE10">
            <v>1779275</v>
          </cell>
          <cell r="EF10">
            <v>8</v>
          </cell>
          <cell r="EG10">
            <v>57820</v>
          </cell>
          <cell r="EH10">
            <v>0</v>
          </cell>
          <cell r="EI10">
            <v>0</v>
          </cell>
        </row>
        <row r="11">
          <cell r="DX11">
            <v>0</v>
          </cell>
          <cell r="DY11">
            <v>0</v>
          </cell>
          <cell r="DZ11">
            <v>4</v>
          </cell>
          <cell r="EA11">
            <v>160010</v>
          </cell>
          <cell r="EB11">
            <v>119</v>
          </cell>
          <cell r="EC11">
            <v>681421</v>
          </cell>
          <cell r="ED11">
            <v>3</v>
          </cell>
          <cell r="EE11">
            <v>40200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</row>
        <row r="12">
          <cell r="DX12">
            <v>0</v>
          </cell>
          <cell r="DY12">
            <v>0</v>
          </cell>
          <cell r="DZ12">
            <v>13</v>
          </cell>
          <cell r="EA12">
            <v>582771</v>
          </cell>
          <cell r="EB12">
            <v>176</v>
          </cell>
          <cell r="EC12">
            <v>1104273</v>
          </cell>
          <cell r="ED12">
            <v>5</v>
          </cell>
          <cell r="EE12">
            <v>52800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</row>
        <row r="13">
          <cell r="DX13">
            <v>0</v>
          </cell>
          <cell r="DY13">
            <v>0</v>
          </cell>
          <cell r="DZ13">
            <v>3</v>
          </cell>
          <cell r="EA13">
            <v>168044</v>
          </cell>
          <cell r="EB13">
            <v>129</v>
          </cell>
          <cell r="EC13">
            <v>1238364</v>
          </cell>
          <cell r="ED13">
            <v>21</v>
          </cell>
          <cell r="EE13">
            <v>512940</v>
          </cell>
          <cell r="EF13">
            <v>6</v>
          </cell>
          <cell r="EG13">
            <v>46785</v>
          </cell>
          <cell r="EH13">
            <v>1</v>
          </cell>
          <cell r="EI13">
            <v>1550</v>
          </cell>
        </row>
        <row r="14">
          <cell r="DX14">
            <v>0</v>
          </cell>
          <cell r="DY14">
            <v>0</v>
          </cell>
          <cell r="DZ14">
            <v>6</v>
          </cell>
          <cell r="EA14">
            <v>191167</v>
          </cell>
          <cell r="EB14">
            <v>39</v>
          </cell>
          <cell r="EC14">
            <v>264013</v>
          </cell>
          <cell r="ED14">
            <v>10</v>
          </cell>
          <cell r="EE14">
            <v>53110</v>
          </cell>
          <cell r="EF14">
            <v>1</v>
          </cell>
          <cell r="EG14">
            <v>3000</v>
          </cell>
          <cell r="EH14">
            <v>0</v>
          </cell>
          <cell r="EI14">
            <v>0</v>
          </cell>
        </row>
        <row r="15">
          <cell r="DX15">
            <v>0</v>
          </cell>
          <cell r="DY15">
            <v>0</v>
          </cell>
          <cell r="DZ15">
            <v>1</v>
          </cell>
          <cell r="EA15">
            <v>19724</v>
          </cell>
          <cell r="EB15">
            <v>21</v>
          </cell>
          <cell r="EC15">
            <v>57170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</row>
        <row r="16"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</row>
        <row r="17"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</row>
        <row r="18"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1</v>
          </cell>
          <cell r="EC18">
            <v>7340</v>
          </cell>
          <cell r="ED18">
            <v>1</v>
          </cell>
          <cell r="EE18">
            <v>5630</v>
          </cell>
          <cell r="EF18">
            <v>11</v>
          </cell>
          <cell r="EG18">
            <v>204080</v>
          </cell>
          <cell r="EH18">
            <v>0</v>
          </cell>
          <cell r="EI18">
            <v>0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8</v>
          </cell>
          <cell r="EC19">
            <v>36605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</row>
        <row r="20">
          <cell r="DX20">
            <v>0</v>
          </cell>
          <cell r="DY20">
            <v>0</v>
          </cell>
          <cell r="DZ20">
            <v>1</v>
          </cell>
          <cell r="EA20">
            <v>23690</v>
          </cell>
          <cell r="EB20">
            <v>14</v>
          </cell>
          <cell r="EC20">
            <v>154828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</row>
        <row r="21"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</row>
        <row r="22">
          <cell r="DX22">
            <v>0</v>
          </cell>
          <cell r="DY22">
            <v>0</v>
          </cell>
          <cell r="DZ22">
            <v>3</v>
          </cell>
          <cell r="EA22">
            <v>81317</v>
          </cell>
          <cell r="EB22">
            <v>49</v>
          </cell>
          <cell r="EC22">
            <v>353841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</row>
        <row r="23"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</row>
        <row r="24">
          <cell r="DX24">
            <v>0</v>
          </cell>
          <cell r="DY24">
            <v>0</v>
          </cell>
          <cell r="DZ24">
            <v>7</v>
          </cell>
          <cell r="EA24">
            <v>451777</v>
          </cell>
          <cell r="EB24">
            <v>145</v>
          </cell>
          <cell r="EC24">
            <v>696002</v>
          </cell>
          <cell r="ED24">
            <v>36</v>
          </cell>
          <cell r="EE24">
            <v>838170</v>
          </cell>
          <cell r="EF24">
            <v>23</v>
          </cell>
          <cell r="EG24">
            <v>213980</v>
          </cell>
          <cell r="EH24">
            <v>0</v>
          </cell>
          <cell r="EI24">
            <v>0</v>
          </cell>
        </row>
        <row r="25">
          <cell r="DX25">
            <v>0</v>
          </cell>
          <cell r="DY25">
            <v>0</v>
          </cell>
          <cell r="DZ25">
            <v>6</v>
          </cell>
          <cell r="EA25">
            <v>164335</v>
          </cell>
          <cell r="EB25">
            <v>146</v>
          </cell>
          <cell r="EC25">
            <v>805247</v>
          </cell>
          <cell r="ED25">
            <v>39</v>
          </cell>
          <cell r="EE25">
            <v>740850</v>
          </cell>
          <cell r="EF25">
            <v>18</v>
          </cell>
          <cell r="EG25">
            <v>153750</v>
          </cell>
          <cell r="EH25">
            <v>0</v>
          </cell>
          <cell r="EI25">
            <v>0</v>
          </cell>
        </row>
        <row r="26">
          <cell r="DX26">
            <v>1</v>
          </cell>
          <cell r="DY26">
            <v>12360</v>
          </cell>
          <cell r="DZ26">
            <v>14</v>
          </cell>
          <cell r="EA26">
            <v>378005</v>
          </cell>
          <cell r="EB26">
            <v>167</v>
          </cell>
          <cell r="EC26">
            <v>779016</v>
          </cell>
          <cell r="ED26">
            <v>43</v>
          </cell>
          <cell r="EE26">
            <v>1065485</v>
          </cell>
          <cell r="EF26">
            <v>17</v>
          </cell>
          <cell r="EG26">
            <v>658665</v>
          </cell>
          <cell r="EH26">
            <v>0</v>
          </cell>
          <cell r="EI26">
            <v>0</v>
          </cell>
        </row>
        <row r="27">
          <cell r="DX27">
            <v>0</v>
          </cell>
          <cell r="DY27">
            <v>0</v>
          </cell>
          <cell r="DZ27">
            <v>9</v>
          </cell>
          <cell r="EA27">
            <v>259558</v>
          </cell>
          <cell r="EB27">
            <v>110</v>
          </cell>
          <cell r="EC27">
            <v>772798</v>
          </cell>
          <cell r="ED27">
            <v>11</v>
          </cell>
          <cell r="EE27">
            <v>220490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</row>
        <row r="28">
          <cell r="DX28">
            <v>0</v>
          </cell>
          <cell r="DY28">
            <v>0</v>
          </cell>
          <cell r="DZ28">
            <v>2</v>
          </cell>
          <cell r="EA28">
            <v>146981</v>
          </cell>
          <cell r="EB28">
            <v>7</v>
          </cell>
          <cell r="EC28">
            <v>42049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</row>
        <row r="29">
          <cell r="DX29">
            <v>0</v>
          </cell>
          <cell r="DY29">
            <v>0</v>
          </cell>
          <cell r="DZ29">
            <v>4</v>
          </cell>
          <cell r="EA29">
            <v>118255</v>
          </cell>
          <cell r="EB29">
            <v>21</v>
          </cell>
          <cell r="EC29">
            <v>102040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</row>
        <row r="30">
          <cell r="DX30">
            <v>0</v>
          </cell>
          <cell r="DY30">
            <v>0</v>
          </cell>
          <cell r="DZ30">
            <v>1</v>
          </cell>
          <cell r="EA30">
            <v>17510</v>
          </cell>
          <cell r="EB30">
            <v>9</v>
          </cell>
          <cell r="EC30">
            <v>78219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</row>
        <row r="31">
          <cell r="DX31">
            <v>0</v>
          </cell>
          <cell r="DY31">
            <v>0</v>
          </cell>
          <cell r="DZ31">
            <v>5</v>
          </cell>
          <cell r="EA31">
            <v>126122</v>
          </cell>
          <cell r="EB31">
            <v>54</v>
          </cell>
          <cell r="EC31">
            <v>440743</v>
          </cell>
          <cell r="ED31">
            <v>30</v>
          </cell>
          <cell r="EE31">
            <v>595795</v>
          </cell>
          <cell r="EF31">
            <v>18</v>
          </cell>
          <cell r="EG31">
            <v>171065</v>
          </cell>
          <cell r="EH31">
            <v>0</v>
          </cell>
          <cell r="EI31">
            <v>0</v>
          </cell>
        </row>
        <row r="32"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</row>
        <row r="33"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1</v>
          </cell>
          <cell r="EC33">
            <v>7132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</row>
        <row r="34"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</row>
        <row r="35"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</row>
        <row r="36"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</row>
        <row r="37"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</row>
        <row r="38"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</row>
        <row r="39"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</row>
        <row r="40">
          <cell r="DX40">
            <v>0</v>
          </cell>
          <cell r="DY40">
            <v>0</v>
          </cell>
          <cell r="DZ40">
            <v>1</v>
          </cell>
          <cell r="EA40">
            <v>100013</v>
          </cell>
          <cell r="EB40">
            <v>1</v>
          </cell>
          <cell r="EC40">
            <v>2905</v>
          </cell>
          <cell r="ED40">
            <v>7</v>
          </cell>
          <cell r="EE40">
            <v>108205</v>
          </cell>
          <cell r="EF40">
            <v>7</v>
          </cell>
          <cell r="EG40">
            <v>39810</v>
          </cell>
          <cell r="EH40">
            <v>0</v>
          </cell>
          <cell r="EI40">
            <v>0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17</v>
          </cell>
          <cell r="EC41">
            <v>117522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</row>
        <row r="42"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</row>
        <row r="43"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10</v>
          </cell>
          <cell r="EE43">
            <v>324160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</row>
        <row r="44"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</row>
      </sheetData>
      <sheetData sheetId="1">
        <row r="4">
          <cell r="DX4">
            <v>31</v>
          </cell>
          <cell r="DY4">
            <v>851390</v>
          </cell>
          <cell r="DZ4">
            <v>737</v>
          </cell>
          <cell r="EA4">
            <v>23401238</v>
          </cell>
          <cell r="EB4">
            <v>9437</v>
          </cell>
          <cell r="EC4">
            <v>59133283</v>
          </cell>
          <cell r="ED4">
            <v>4220</v>
          </cell>
          <cell r="EE4">
            <v>100559896</v>
          </cell>
          <cell r="EF4">
            <v>2029</v>
          </cell>
          <cell r="EG4">
            <v>39542555</v>
          </cell>
          <cell r="EH4">
            <v>59</v>
          </cell>
          <cell r="EI4">
            <v>874990</v>
          </cell>
        </row>
        <row r="5">
          <cell r="DX5">
            <v>6</v>
          </cell>
          <cell r="DY5">
            <v>12012870</v>
          </cell>
          <cell r="DZ5">
            <v>159</v>
          </cell>
          <cell r="EA5">
            <v>6904564</v>
          </cell>
          <cell r="EB5">
            <v>1653</v>
          </cell>
          <cell r="EC5">
            <v>12611260</v>
          </cell>
          <cell r="ED5">
            <v>280</v>
          </cell>
          <cell r="EE5">
            <v>8232945</v>
          </cell>
          <cell r="EF5">
            <v>136</v>
          </cell>
          <cell r="EG5">
            <v>1970995</v>
          </cell>
          <cell r="EH5">
            <v>93</v>
          </cell>
          <cell r="EI5">
            <v>3847273</v>
          </cell>
        </row>
        <row r="6">
          <cell r="DX6">
            <v>6</v>
          </cell>
          <cell r="DY6">
            <v>93010</v>
          </cell>
          <cell r="DZ6">
            <v>120</v>
          </cell>
          <cell r="EA6">
            <v>4739268</v>
          </cell>
          <cell r="EB6">
            <v>1086</v>
          </cell>
          <cell r="EC6">
            <v>9615656</v>
          </cell>
          <cell r="ED6">
            <v>177</v>
          </cell>
          <cell r="EE6">
            <v>4362015</v>
          </cell>
          <cell r="EF6">
            <v>122</v>
          </cell>
          <cell r="EG6">
            <v>1206260</v>
          </cell>
          <cell r="EH6">
            <v>6</v>
          </cell>
          <cell r="EI6">
            <v>59320</v>
          </cell>
        </row>
        <row r="7">
          <cell r="DX7">
            <v>5</v>
          </cell>
          <cell r="DY7">
            <v>86270</v>
          </cell>
          <cell r="DZ7">
            <v>211</v>
          </cell>
          <cell r="EA7">
            <v>6835104</v>
          </cell>
          <cell r="EB7">
            <v>1861</v>
          </cell>
          <cell r="EC7">
            <v>12622204</v>
          </cell>
          <cell r="ED7">
            <v>706</v>
          </cell>
          <cell r="EE7">
            <v>16618550</v>
          </cell>
          <cell r="EF7">
            <v>365</v>
          </cell>
          <cell r="EG7">
            <v>8005615</v>
          </cell>
          <cell r="EH7">
            <v>17</v>
          </cell>
          <cell r="EI7">
            <v>875403</v>
          </cell>
        </row>
        <row r="8">
          <cell r="DX8">
            <v>5</v>
          </cell>
          <cell r="DY8">
            <v>81360</v>
          </cell>
          <cell r="DZ8">
            <v>134</v>
          </cell>
          <cell r="EA8">
            <v>4684394</v>
          </cell>
          <cell r="EB8">
            <v>1438</v>
          </cell>
          <cell r="EC8">
            <v>9448798</v>
          </cell>
          <cell r="ED8">
            <v>183</v>
          </cell>
          <cell r="EE8">
            <v>4130380</v>
          </cell>
          <cell r="EF8">
            <v>743</v>
          </cell>
          <cell r="EG8">
            <v>17369345</v>
          </cell>
          <cell r="EH8">
            <v>17</v>
          </cell>
          <cell r="EI8">
            <v>193770</v>
          </cell>
        </row>
        <row r="9">
          <cell r="DX9">
            <v>2</v>
          </cell>
          <cell r="DY9">
            <v>52280</v>
          </cell>
          <cell r="DZ9">
            <v>146</v>
          </cell>
          <cell r="EA9">
            <v>5671190</v>
          </cell>
          <cell r="EB9">
            <v>1150</v>
          </cell>
          <cell r="EC9">
            <v>7239478</v>
          </cell>
          <cell r="ED9">
            <v>231</v>
          </cell>
          <cell r="EE9">
            <v>5736689</v>
          </cell>
          <cell r="EF9">
            <v>198</v>
          </cell>
          <cell r="EG9">
            <v>3283225</v>
          </cell>
          <cell r="EH9">
            <v>9</v>
          </cell>
          <cell r="EI9">
            <v>105630</v>
          </cell>
        </row>
        <row r="10">
          <cell r="DX10">
            <v>3</v>
          </cell>
          <cell r="DY10">
            <v>13640</v>
          </cell>
          <cell r="DZ10">
            <v>313</v>
          </cell>
          <cell r="EA10">
            <v>10324018</v>
          </cell>
          <cell r="EB10">
            <v>2363</v>
          </cell>
          <cell r="EC10">
            <v>14895155</v>
          </cell>
          <cell r="ED10">
            <v>587</v>
          </cell>
          <cell r="EE10">
            <v>12703175</v>
          </cell>
          <cell r="EF10">
            <v>329</v>
          </cell>
          <cell r="EG10">
            <v>3425070</v>
          </cell>
          <cell r="EH10">
            <v>19</v>
          </cell>
          <cell r="EI10">
            <v>223821</v>
          </cell>
        </row>
        <row r="11">
          <cell r="DX11">
            <v>4</v>
          </cell>
          <cell r="DY11">
            <v>67100</v>
          </cell>
          <cell r="DZ11">
            <v>100</v>
          </cell>
          <cell r="EA11">
            <v>3403853</v>
          </cell>
          <cell r="EB11">
            <v>827</v>
          </cell>
          <cell r="EC11">
            <v>5511205</v>
          </cell>
          <cell r="ED11">
            <v>247</v>
          </cell>
          <cell r="EE11">
            <v>7268531</v>
          </cell>
          <cell r="EF11">
            <v>164</v>
          </cell>
          <cell r="EG11">
            <v>2358215</v>
          </cell>
          <cell r="EH11">
            <v>11</v>
          </cell>
          <cell r="EI11">
            <v>100430</v>
          </cell>
        </row>
        <row r="12">
          <cell r="DX12">
            <v>15</v>
          </cell>
          <cell r="DY12">
            <v>855384</v>
          </cell>
          <cell r="DZ12">
            <v>275</v>
          </cell>
          <cell r="EA12">
            <v>8973570</v>
          </cell>
          <cell r="EB12">
            <v>2484</v>
          </cell>
          <cell r="EC12">
            <v>16935195</v>
          </cell>
          <cell r="ED12">
            <v>258</v>
          </cell>
          <cell r="EE12">
            <v>5235295</v>
          </cell>
          <cell r="EF12">
            <v>87</v>
          </cell>
          <cell r="EG12">
            <v>1071275</v>
          </cell>
          <cell r="EH12">
            <v>19</v>
          </cell>
          <cell r="EI12">
            <v>315710</v>
          </cell>
        </row>
        <row r="13">
          <cell r="DX13">
            <v>4</v>
          </cell>
          <cell r="DY13">
            <v>69080</v>
          </cell>
          <cell r="DZ13">
            <v>183</v>
          </cell>
          <cell r="EA13">
            <v>4923734</v>
          </cell>
          <cell r="EB13">
            <v>1474</v>
          </cell>
          <cell r="EC13">
            <v>11651564</v>
          </cell>
          <cell r="ED13">
            <v>257</v>
          </cell>
          <cell r="EE13">
            <v>5372445</v>
          </cell>
          <cell r="EF13">
            <v>280</v>
          </cell>
          <cell r="EG13">
            <v>3963285</v>
          </cell>
          <cell r="EH13">
            <v>0</v>
          </cell>
          <cell r="EI13">
            <v>0</v>
          </cell>
        </row>
        <row r="14">
          <cell r="DX14">
            <v>1</v>
          </cell>
          <cell r="DY14">
            <v>5600</v>
          </cell>
          <cell r="DZ14">
            <v>159</v>
          </cell>
          <cell r="EA14">
            <v>4930669</v>
          </cell>
          <cell r="EB14">
            <v>954</v>
          </cell>
          <cell r="EC14">
            <v>5275462</v>
          </cell>
          <cell r="ED14">
            <v>127</v>
          </cell>
          <cell r="EE14">
            <v>3412298</v>
          </cell>
          <cell r="EF14">
            <v>91</v>
          </cell>
          <cell r="EG14">
            <v>2147080</v>
          </cell>
          <cell r="EH14">
            <v>9</v>
          </cell>
          <cell r="EI14">
            <v>2878844</v>
          </cell>
        </row>
        <row r="15">
          <cell r="DX15">
            <v>1</v>
          </cell>
          <cell r="DY15">
            <v>1</v>
          </cell>
          <cell r="DZ15">
            <v>15</v>
          </cell>
          <cell r="EA15">
            <v>482242</v>
          </cell>
          <cell r="EB15">
            <v>156</v>
          </cell>
          <cell r="EC15">
            <v>1143733</v>
          </cell>
          <cell r="ED15">
            <v>0</v>
          </cell>
          <cell r="EE15">
            <v>20190</v>
          </cell>
          <cell r="EF15">
            <v>87</v>
          </cell>
          <cell r="EG15">
            <v>2672580</v>
          </cell>
          <cell r="EH15">
            <v>0</v>
          </cell>
          <cell r="EI15">
            <v>0</v>
          </cell>
        </row>
        <row r="16">
          <cell r="DX16">
            <v>0</v>
          </cell>
          <cell r="DY16">
            <v>0</v>
          </cell>
          <cell r="DZ16">
            <v>12</v>
          </cell>
          <cell r="EA16">
            <v>387587</v>
          </cell>
          <cell r="EB16">
            <v>24</v>
          </cell>
          <cell r="EC16">
            <v>91487</v>
          </cell>
          <cell r="ED16">
            <v>4</v>
          </cell>
          <cell r="EE16">
            <v>30600</v>
          </cell>
          <cell r="EF16">
            <v>8</v>
          </cell>
          <cell r="EG16">
            <v>292555</v>
          </cell>
          <cell r="EH16">
            <v>7</v>
          </cell>
          <cell r="EI16">
            <v>94530</v>
          </cell>
        </row>
        <row r="17">
          <cell r="DX17">
            <v>0</v>
          </cell>
          <cell r="DY17">
            <v>0</v>
          </cell>
          <cell r="DZ17">
            <v>4</v>
          </cell>
          <cell r="EA17">
            <v>125968</v>
          </cell>
          <cell r="EB17">
            <v>10</v>
          </cell>
          <cell r="EC17">
            <v>20711</v>
          </cell>
          <cell r="ED17">
            <v>4</v>
          </cell>
          <cell r="EE17">
            <v>40380</v>
          </cell>
          <cell r="EF17">
            <v>31</v>
          </cell>
          <cell r="EG17">
            <v>546655</v>
          </cell>
          <cell r="EH17">
            <v>18</v>
          </cell>
          <cell r="EI17">
            <v>286730</v>
          </cell>
        </row>
        <row r="18">
          <cell r="DX18">
            <v>0</v>
          </cell>
          <cell r="DY18">
            <v>0</v>
          </cell>
          <cell r="DZ18">
            <v>36</v>
          </cell>
          <cell r="EA18">
            <v>1147411</v>
          </cell>
          <cell r="EB18">
            <v>124</v>
          </cell>
          <cell r="EC18">
            <v>785240</v>
          </cell>
          <cell r="ED18">
            <v>0</v>
          </cell>
          <cell r="EE18">
            <v>0</v>
          </cell>
          <cell r="EF18">
            <v>117</v>
          </cell>
          <cell r="EG18">
            <v>3301700</v>
          </cell>
          <cell r="EH18">
            <v>3</v>
          </cell>
          <cell r="EI18">
            <v>29190</v>
          </cell>
        </row>
        <row r="19">
          <cell r="DX19">
            <v>3</v>
          </cell>
          <cell r="DY19">
            <v>29370</v>
          </cell>
          <cell r="DZ19">
            <v>38</v>
          </cell>
          <cell r="EA19">
            <v>983022</v>
          </cell>
          <cell r="EB19">
            <v>267</v>
          </cell>
          <cell r="EC19">
            <v>1473907</v>
          </cell>
          <cell r="ED19">
            <v>34</v>
          </cell>
          <cell r="EE19">
            <v>575870</v>
          </cell>
          <cell r="EF19">
            <v>61</v>
          </cell>
          <cell r="EG19">
            <v>1758165</v>
          </cell>
          <cell r="EH19">
            <v>11</v>
          </cell>
          <cell r="EI19">
            <v>124320</v>
          </cell>
        </row>
        <row r="20">
          <cell r="DX20">
            <v>0</v>
          </cell>
          <cell r="DY20">
            <v>0</v>
          </cell>
          <cell r="DZ20">
            <v>17</v>
          </cell>
          <cell r="EA20">
            <v>957535</v>
          </cell>
          <cell r="EB20">
            <v>172</v>
          </cell>
          <cell r="EC20">
            <v>1212653</v>
          </cell>
          <cell r="ED20">
            <v>12</v>
          </cell>
          <cell r="EE20">
            <v>274650</v>
          </cell>
          <cell r="EF20">
            <v>54</v>
          </cell>
          <cell r="EG20">
            <v>949975</v>
          </cell>
          <cell r="EH20">
            <v>0</v>
          </cell>
          <cell r="EI20">
            <v>0</v>
          </cell>
        </row>
        <row r="21">
          <cell r="DX21">
            <v>1</v>
          </cell>
          <cell r="DY21">
            <v>4330</v>
          </cell>
          <cell r="DZ21">
            <v>6</v>
          </cell>
          <cell r="EA21">
            <v>139717</v>
          </cell>
          <cell r="EB21">
            <v>205</v>
          </cell>
          <cell r="EC21">
            <v>1871147</v>
          </cell>
          <cell r="ED21">
            <v>0</v>
          </cell>
          <cell r="EE21">
            <v>0</v>
          </cell>
          <cell r="EF21">
            <v>13</v>
          </cell>
          <cell r="EG21">
            <v>767035</v>
          </cell>
          <cell r="EH21">
            <v>1</v>
          </cell>
          <cell r="EI21">
            <v>19530</v>
          </cell>
        </row>
        <row r="22">
          <cell r="DX22">
            <v>0</v>
          </cell>
          <cell r="DY22">
            <v>0</v>
          </cell>
          <cell r="DZ22">
            <v>24</v>
          </cell>
          <cell r="EA22">
            <v>663881</v>
          </cell>
          <cell r="EB22">
            <v>388</v>
          </cell>
          <cell r="EC22">
            <v>2244744</v>
          </cell>
          <cell r="ED22">
            <v>15</v>
          </cell>
          <cell r="EE22">
            <v>466380</v>
          </cell>
          <cell r="EF22">
            <v>26</v>
          </cell>
          <cell r="EG22">
            <v>730530</v>
          </cell>
          <cell r="EH22">
            <v>8</v>
          </cell>
          <cell r="EI22">
            <v>77340</v>
          </cell>
        </row>
        <row r="23">
          <cell r="DX23">
            <v>0</v>
          </cell>
          <cell r="DY23">
            <v>0</v>
          </cell>
          <cell r="DZ23">
            <v>11</v>
          </cell>
          <cell r="EA23">
            <v>983544</v>
          </cell>
          <cell r="EB23">
            <v>10</v>
          </cell>
          <cell r="EC23">
            <v>42729</v>
          </cell>
          <cell r="ED23">
            <v>18</v>
          </cell>
          <cell r="EE23">
            <v>471825</v>
          </cell>
          <cell r="EF23">
            <v>9</v>
          </cell>
          <cell r="EG23">
            <v>226480</v>
          </cell>
          <cell r="EH23">
            <v>0</v>
          </cell>
          <cell r="EI23">
            <v>0</v>
          </cell>
        </row>
        <row r="24">
          <cell r="DX24">
            <v>2</v>
          </cell>
          <cell r="DY24">
            <v>6350</v>
          </cell>
          <cell r="DZ24">
            <v>80</v>
          </cell>
          <cell r="EA24">
            <v>2563290</v>
          </cell>
          <cell r="EB24">
            <v>644</v>
          </cell>
          <cell r="EC24">
            <v>4161331</v>
          </cell>
          <cell r="ED24">
            <v>237</v>
          </cell>
          <cell r="EE24">
            <v>5566040</v>
          </cell>
          <cell r="EF24">
            <v>118</v>
          </cell>
          <cell r="EG24">
            <v>995605</v>
          </cell>
          <cell r="EH24">
            <v>8</v>
          </cell>
          <cell r="EI24">
            <v>561712</v>
          </cell>
        </row>
        <row r="25">
          <cell r="DX25">
            <v>0</v>
          </cell>
          <cell r="DY25">
            <v>0</v>
          </cell>
          <cell r="DZ25">
            <v>35</v>
          </cell>
          <cell r="EA25">
            <v>1085920</v>
          </cell>
          <cell r="EB25">
            <v>355</v>
          </cell>
          <cell r="EC25">
            <v>2694348</v>
          </cell>
          <cell r="ED25">
            <v>100</v>
          </cell>
          <cell r="EE25">
            <v>2038960</v>
          </cell>
          <cell r="EF25">
            <v>82</v>
          </cell>
          <cell r="EG25">
            <v>1288095</v>
          </cell>
          <cell r="EH25">
            <v>5</v>
          </cell>
          <cell r="EI25">
            <v>58820</v>
          </cell>
        </row>
        <row r="26">
          <cell r="DX26">
            <v>2</v>
          </cell>
          <cell r="DY26">
            <v>11690</v>
          </cell>
          <cell r="DZ26">
            <v>63</v>
          </cell>
          <cell r="EA26">
            <v>2120907</v>
          </cell>
          <cell r="EB26">
            <v>403</v>
          </cell>
          <cell r="EC26">
            <v>1895507</v>
          </cell>
          <cell r="ED26">
            <v>121</v>
          </cell>
          <cell r="EE26">
            <v>1919395</v>
          </cell>
          <cell r="EF26">
            <v>60</v>
          </cell>
          <cell r="EG26">
            <v>601145</v>
          </cell>
          <cell r="EH26">
            <v>12</v>
          </cell>
          <cell r="EI26">
            <v>189120</v>
          </cell>
        </row>
        <row r="27">
          <cell r="DX27">
            <v>1</v>
          </cell>
          <cell r="DY27">
            <v>6200</v>
          </cell>
          <cell r="DZ27">
            <v>42</v>
          </cell>
          <cell r="EA27">
            <v>1103940</v>
          </cell>
          <cell r="EB27">
            <v>372</v>
          </cell>
          <cell r="EC27">
            <v>2333841</v>
          </cell>
          <cell r="ED27">
            <v>67</v>
          </cell>
          <cell r="EE27">
            <v>1576290</v>
          </cell>
          <cell r="EF27">
            <v>46</v>
          </cell>
          <cell r="EG27">
            <v>432435</v>
          </cell>
          <cell r="EH27">
            <v>0</v>
          </cell>
          <cell r="EI27">
            <v>0</v>
          </cell>
        </row>
        <row r="28">
          <cell r="DX28">
            <v>0</v>
          </cell>
          <cell r="DY28">
            <v>0</v>
          </cell>
          <cell r="DZ28">
            <v>57</v>
          </cell>
          <cell r="EA28">
            <v>2282209</v>
          </cell>
          <cell r="EB28">
            <v>240</v>
          </cell>
          <cell r="EC28">
            <v>1859423</v>
          </cell>
          <cell r="ED28">
            <v>25</v>
          </cell>
          <cell r="EE28">
            <v>690995</v>
          </cell>
          <cell r="EF28">
            <v>53</v>
          </cell>
          <cell r="EG28">
            <v>706435</v>
          </cell>
          <cell r="EH28">
            <v>1</v>
          </cell>
          <cell r="EI28">
            <v>19530</v>
          </cell>
        </row>
        <row r="29">
          <cell r="DX29">
            <v>0</v>
          </cell>
          <cell r="DY29">
            <v>0</v>
          </cell>
          <cell r="DZ29">
            <v>84</v>
          </cell>
          <cell r="EA29">
            <v>2606274</v>
          </cell>
          <cell r="EB29">
            <v>484</v>
          </cell>
          <cell r="EC29">
            <v>2982326</v>
          </cell>
          <cell r="ED29">
            <v>101</v>
          </cell>
          <cell r="EE29">
            <v>3710150</v>
          </cell>
          <cell r="EF29">
            <v>82</v>
          </cell>
          <cell r="EG29">
            <v>2215705</v>
          </cell>
          <cell r="EH29">
            <v>3</v>
          </cell>
          <cell r="EI29">
            <v>50400</v>
          </cell>
        </row>
        <row r="30">
          <cell r="DX30">
            <v>2</v>
          </cell>
          <cell r="DY30">
            <v>30200</v>
          </cell>
          <cell r="DZ30">
            <v>69</v>
          </cell>
          <cell r="EA30">
            <v>1877568</v>
          </cell>
          <cell r="EB30">
            <v>405</v>
          </cell>
          <cell r="EC30">
            <v>2702248</v>
          </cell>
          <cell r="ED30">
            <v>42</v>
          </cell>
          <cell r="EE30">
            <v>872010</v>
          </cell>
          <cell r="EF30">
            <v>24</v>
          </cell>
          <cell r="EG30">
            <v>254445</v>
          </cell>
          <cell r="EH30">
            <v>2</v>
          </cell>
          <cell r="EI30">
            <v>26230</v>
          </cell>
        </row>
        <row r="31">
          <cell r="DX31">
            <v>3</v>
          </cell>
          <cell r="DY31">
            <v>19900</v>
          </cell>
          <cell r="DZ31">
            <v>81</v>
          </cell>
          <cell r="EA31">
            <v>2265005</v>
          </cell>
          <cell r="EB31">
            <v>445</v>
          </cell>
          <cell r="EC31">
            <v>2764030</v>
          </cell>
          <cell r="ED31">
            <v>128</v>
          </cell>
          <cell r="EE31">
            <v>2794355</v>
          </cell>
          <cell r="EF31">
            <v>31</v>
          </cell>
          <cell r="EG31">
            <v>437065</v>
          </cell>
          <cell r="EH31">
            <v>4</v>
          </cell>
          <cell r="EI31">
            <v>57960</v>
          </cell>
        </row>
        <row r="32">
          <cell r="DX32">
            <v>0</v>
          </cell>
          <cell r="DY32">
            <v>0</v>
          </cell>
          <cell r="DZ32">
            <v>6</v>
          </cell>
          <cell r="EA32">
            <v>219647</v>
          </cell>
          <cell r="EB32">
            <v>9</v>
          </cell>
          <cell r="EC32">
            <v>38552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</row>
        <row r="33">
          <cell r="DX33">
            <v>0</v>
          </cell>
          <cell r="DY33">
            <v>0</v>
          </cell>
          <cell r="DZ33">
            <v>4</v>
          </cell>
          <cell r="EA33">
            <v>147340</v>
          </cell>
          <cell r="EB33">
            <v>9</v>
          </cell>
          <cell r="EC33">
            <v>39264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</row>
        <row r="34">
          <cell r="DX34">
            <v>0</v>
          </cell>
          <cell r="DY34">
            <v>0</v>
          </cell>
          <cell r="DZ34">
            <v>8</v>
          </cell>
          <cell r="EA34">
            <v>431156</v>
          </cell>
          <cell r="EB34">
            <v>35</v>
          </cell>
          <cell r="EC34">
            <v>132832</v>
          </cell>
          <cell r="ED34">
            <v>1</v>
          </cell>
          <cell r="EE34">
            <v>33320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</row>
        <row r="35">
          <cell r="DX35">
            <v>0</v>
          </cell>
          <cell r="DY35">
            <v>0</v>
          </cell>
          <cell r="DZ35">
            <v>4</v>
          </cell>
          <cell r="EA35">
            <v>93162</v>
          </cell>
          <cell r="EB35">
            <v>26</v>
          </cell>
          <cell r="EC35">
            <v>150828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</row>
        <row r="36">
          <cell r="DX36">
            <v>0</v>
          </cell>
          <cell r="DY36">
            <v>0</v>
          </cell>
          <cell r="DZ36">
            <v>3</v>
          </cell>
          <cell r="EA36">
            <v>102536</v>
          </cell>
          <cell r="EB36">
            <v>15</v>
          </cell>
          <cell r="EC36">
            <v>63446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</row>
        <row r="37">
          <cell r="DX37">
            <v>0</v>
          </cell>
          <cell r="DY37">
            <v>0</v>
          </cell>
          <cell r="DZ37">
            <v>1</v>
          </cell>
          <cell r="EA37">
            <v>28273</v>
          </cell>
          <cell r="EB37">
            <v>19</v>
          </cell>
          <cell r="EC37">
            <v>145880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</row>
        <row r="38">
          <cell r="DX38">
            <v>0</v>
          </cell>
          <cell r="DY38">
            <v>0</v>
          </cell>
          <cell r="DZ38">
            <v>2</v>
          </cell>
          <cell r="EA38">
            <v>38006</v>
          </cell>
          <cell r="EB38">
            <v>17</v>
          </cell>
          <cell r="EC38">
            <v>80535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</row>
        <row r="39">
          <cell r="DX39">
            <v>1</v>
          </cell>
          <cell r="DY39">
            <v>8000</v>
          </cell>
          <cell r="DZ39">
            <v>9</v>
          </cell>
          <cell r="EA39">
            <v>252655</v>
          </cell>
          <cell r="EB39">
            <v>30</v>
          </cell>
          <cell r="EC39">
            <v>134828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</row>
        <row r="40">
          <cell r="DX40">
            <v>2</v>
          </cell>
          <cell r="DY40">
            <v>38900</v>
          </cell>
          <cell r="DZ40">
            <v>38</v>
          </cell>
          <cell r="EA40">
            <v>1115274</v>
          </cell>
          <cell r="EB40">
            <v>22</v>
          </cell>
          <cell r="EC40">
            <v>107675</v>
          </cell>
          <cell r="ED40">
            <v>170</v>
          </cell>
          <cell r="EE40">
            <v>3229925</v>
          </cell>
          <cell r="EF40">
            <v>178</v>
          </cell>
          <cell r="EG40">
            <v>1486495</v>
          </cell>
          <cell r="EH40">
            <v>0</v>
          </cell>
          <cell r="EI40">
            <v>0</v>
          </cell>
        </row>
        <row r="41">
          <cell r="DX41">
            <v>0</v>
          </cell>
          <cell r="DY41">
            <v>0</v>
          </cell>
          <cell r="DZ41">
            <v>65</v>
          </cell>
          <cell r="EA41">
            <v>2286839</v>
          </cell>
          <cell r="EB41">
            <v>655</v>
          </cell>
          <cell r="EC41">
            <v>4079588</v>
          </cell>
          <cell r="ED41">
            <v>159</v>
          </cell>
          <cell r="EE41">
            <v>4219057</v>
          </cell>
          <cell r="EF41">
            <v>196</v>
          </cell>
          <cell r="EG41">
            <v>3622365</v>
          </cell>
          <cell r="EH41">
            <v>3</v>
          </cell>
          <cell r="EI41">
            <v>28140</v>
          </cell>
        </row>
        <row r="42">
          <cell r="DX42">
            <v>0</v>
          </cell>
          <cell r="DY42">
            <v>0</v>
          </cell>
          <cell r="DZ42">
            <v>6</v>
          </cell>
          <cell r="EA42">
            <v>164798</v>
          </cell>
          <cell r="EB42">
            <v>40</v>
          </cell>
          <cell r="EC42">
            <v>174783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</row>
        <row r="43">
          <cell r="DX43">
            <v>1</v>
          </cell>
          <cell r="DY43">
            <v>7490</v>
          </cell>
          <cell r="DZ43">
            <v>8</v>
          </cell>
          <cell r="EA43">
            <v>224796</v>
          </cell>
          <cell r="EB43">
            <v>31</v>
          </cell>
          <cell r="EC43">
            <v>104935</v>
          </cell>
          <cell r="ED43">
            <v>23</v>
          </cell>
          <cell r="EE43">
            <v>576055</v>
          </cell>
          <cell r="EF43">
            <v>23</v>
          </cell>
          <cell r="EG43">
            <v>175525</v>
          </cell>
          <cell r="EH43">
            <v>0</v>
          </cell>
          <cell r="EI43">
            <v>0</v>
          </cell>
        </row>
        <row r="44">
          <cell r="DX44">
            <v>0</v>
          </cell>
          <cell r="DY44">
            <v>0</v>
          </cell>
          <cell r="DZ44">
            <v>1</v>
          </cell>
          <cell r="EA44">
            <v>14523</v>
          </cell>
          <cell r="EB44">
            <v>9</v>
          </cell>
          <cell r="EC44">
            <v>50621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X48"/>
  <sheetViews>
    <sheetView tabSelected="1" view="pageBreakPreview" topLeftCell="EI1" zoomScale="80" zoomScaleNormal="85" zoomScaleSheetLayoutView="80" workbookViewId="0">
      <selection activeCell="A49" sqref="A49"/>
    </sheetView>
  </sheetViews>
  <sheetFormatPr defaultRowHeight="13.5" x14ac:dyDescent="0.15"/>
  <cols>
    <col min="1" max="1" width="7.625" style="150" customWidth="1"/>
    <col min="3" max="4" width="13" style="149" hidden="1" customWidth="1"/>
    <col min="5" max="6" width="11.625" hidden="1" customWidth="1"/>
    <col min="7" max="7" width="10.625" customWidth="1"/>
    <col min="8" max="8" width="15.5" customWidth="1"/>
    <col min="9" max="9" width="15.625" customWidth="1"/>
    <col min="10" max="10" width="13.875" customWidth="1"/>
    <col min="11" max="11" width="12.875" hidden="1" customWidth="1"/>
    <col min="12" max="12" width="11.875" style="149" hidden="1" customWidth="1"/>
    <col min="13" max="13" width="9.5" style="149" hidden="1" customWidth="1"/>
    <col min="14" max="14" width="11.875" style="149" hidden="1" customWidth="1"/>
    <col min="15" max="15" width="10.5" hidden="1" customWidth="1"/>
    <col min="16" max="16" width="10.625" hidden="1" customWidth="1"/>
    <col min="17" max="17" width="6.5" hidden="1" customWidth="1"/>
    <col min="18" max="19" width="10.5" hidden="1" customWidth="1"/>
    <col min="20" max="20" width="5" hidden="1" customWidth="1"/>
    <col min="21" max="22" width="8.25" hidden="1" customWidth="1"/>
    <col min="23" max="23" width="5" hidden="1" customWidth="1"/>
    <col min="24" max="25" width="6.625" hidden="1" customWidth="1"/>
    <col min="26" max="26" width="5" hidden="1" customWidth="1"/>
    <col min="27" max="28" width="8.25" hidden="1" customWidth="1"/>
    <col min="29" max="29" width="5" hidden="1" customWidth="1"/>
    <col min="30" max="31" width="6.625" hidden="1" customWidth="1"/>
    <col min="32" max="32" width="5" hidden="1" customWidth="1"/>
    <col min="33" max="34" width="8.25" hidden="1" customWidth="1"/>
    <col min="35" max="35" width="6.5" hidden="1" customWidth="1"/>
    <col min="36" max="37" width="10.5" hidden="1" customWidth="1"/>
    <col min="38" max="38" width="5" hidden="1" customWidth="1"/>
    <col min="39" max="40" width="8.25" hidden="1" customWidth="1"/>
    <col min="41" max="41" width="8.5" hidden="1" customWidth="1"/>
    <col min="42" max="43" width="13.875" hidden="1" customWidth="1"/>
    <col min="44" max="44" width="11.875" hidden="1" customWidth="1"/>
    <col min="45" max="46" width="10.5" hidden="1" customWidth="1"/>
    <col min="47" max="47" width="6.5" hidden="1" customWidth="1"/>
    <col min="48" max="48" width="6.625" hidden="1" customWidth="1"/>
    <col min="49" max="49" width="10" hidden="1" customWidth="1"/>
    <col min="50" max="51" width="8.25" hidden="1" customWidth="1"/>
    <col min="52" max="52" width="9" hidden="1" customWidth="1"/>
    <col min="53" max="53" width="5" hidden="1" customWidth="1"/>
    <col min="54" max="54" width="8.5" hidden="1" customWidth="1"/>
    <col min="55" max="55" width="5.625" hidden="1" customWidth="1"/>
    <col min="56" max="56" width="10.5" hidden="1" customWidth="1"/>
    <col min="57" max="57" width="6.5" hidden="1" customWidth="1"/>
    <col min="58" max="58" width="10.5" hidden="1" customWidth="1"/>
    <col min="59" max="59" width="5.625" hidden="1" customWidth="1"/>
    <col min="60" max="60" width="10.5" hidden="1" customWidth="1"/>
    <col min="61" max="61" width="5.625" hidden="1" customWidth="1"/>
    <col min="62" max="62" width="10.5" hidden="1" customWidth="1"/>
    <col min="63" max="63" width="5" hidden="1" customWidth="1"/>
    <col min="64" max="64" width="8.5" hidden="1" customWidth="1"/>
    <col min="65" max="65" width="6.5" hidden="1" customWidth="1"/>
    <col min="66" max="66" width="10.5" hidden="1" customWidth="1"/>
    <col min="67" max="67" width="13.625" customWidth="1"/>
    <col min="68" max="68" width="10.5" style="2" customWidth="1"/>
    <col min="69" max="69" width="4.5" customWidth="1"/>
    <col min="70" max="70" width="6.75" customWidth="1"/>
    <col min="72" max="75" width="0" hidden="1" customWidth="1"/>
    <col min="76" max="76" width="10" style="2" customWidth="1"/>
    <col min="77" max="77" width="13.875" style="2" customWidth="1"/>
    <col min="78" max="136" width="0" hidden="1" customWidth="1"/>
    <col min="137" max="137" width="10.75" style="2" customWidth="1"/>
    <col min="138" max="138" width="4.875" customWidth="1"/>
    <col min="139" max="139" width="7.375" customWidth="1"/>
    <col min="141" max="141" width="15.625" hidden="1" customWidth="1"/>
    <col min="142" max="144" width="0" hidden="1" customWidth="1"/>
    <col min="145" max="145" width="10.625" customWidth="1"/>
    <col min="146" max="146" width="0" hidden="1" customWidth="1"/>
    <col min="147" max="147" width="15.25" customWidth="1"/>
    <col min="148" max="204" width="0" hidden="1" customWidth="1"/>
    <col min="205" max="205" width="0.875" hidden="1" customWidth="1"/>
    <col min="206" max="206" width="11.375" customWidth="1"/>
  </cols>
  <sheetData>
    <row r="1" spans="1:206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R1" s="3" t="s">
        <v>1</v>
      </c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I1" s="4" t="s">
        <v>2</v>
      </c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</row>
    <row r="2" spans="1:206" ht="11.2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</row>
    <row r="3" spans="1:206" s="23" customFormat="1" ht="62.25" customHeight="1" thickBot="1" x14ac:dyDescent="0.25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13" t="s">
        <v>11</v>
      </c>
      <c r="J3" s="13" t="s">
        <v>12</v>
      </c>
      <c r="K3" s="14" t="s">
        <v>13</v>
      </c>
      <c r="L3" s="14" t="s">
        <v>14</v>
      </c>
      <c r="M3" s="14" t="s">
        <v>15</v>
      </c>
      <c r="N3" s="15" t="s">
        <v>16</v>
      </c>
      <c r="O3" s="14" t="s">
        <v>17</v>
      </c>
      <c r="P3"/>
      <c r="Q3" s="16" t="s">
        <v>18</v>
      </c>
      <c r="R3" s="17"/>
      <c r="S3" s="17"/>
      <c r="T3" s="17"/>
      <c r="U3" s="17"/>
      <c r="V3" s="18"/>
      <c r="W3" s="16" t="s">
        <v>19</v>
      </c>
      <c r="X3" s="17"/>
      <c r="Y3" s="17"/>
      <c r="Z3" s="17"/>
      <c r="AA3" s="17"/>
      <c r="AB3" s="18"/>
      <c r="AC3" s="19"/>
      <c r="AD3" s="20"/>
      <c r="AE3" s="20"/>
      <c r="AF3" s="20"/>
      <c r="AG3" s="20"/>
      <c r="AH3" s="21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19"/>
      <c r="AV3" s="20"/>
      <c r="AW3" s="20"/>
      <c r="AX3" s="20"/>
      <c r="AY3" s="21"/>
      <c r="BA3" s="24" t="s">
        <v>20</v>
      </c>
      <c r="BB3" s="24"/>
      <c r="BC3" s="24" t="s">
        <v>21</v>
      </c>
      <c r="BD3" s="24"/>
      <c r="BE3" s="24" t="s">
        <v>18</v>
      </c>
      <c r="BF3" s="24"/>
      <c r="BG3" s="25" t="s">
        <v>22</v>
      </c>
      <c r="BH3" s="25"/>
      <c r="BI3" s="24" t="s">
        <v>23</v>
      </c>
      <c r="BJ3" s="24"/>
      <c r="BK3" s="24" t="s">
        <v>24</v>
      </c>
      <c r="BL3" s="24"/>
      <c r="BM3" s="26"/>
      <c r="BN3" s="27"/>
      <c r="BO3" s="28" t="s">
        <v>25</v>
      </c>
      <c r="BP3" s="29" t="s">
        <v>26</v>
      </c>
      <c r="BR3" s="30" t="s">
        <v>27</v>
      </c>
      <c r="BS3" s="30" t="s">
        <v>28</v>
      </c>
      <c r="BT3" s="31" t="s">
        <v>29</v>
      </c>
      <c r="BU3" s="31" t="s">
        <v>30</v>
      </c>
      <c r="BV3" s="31" t="s">
        <v>31</v>
      </c>
      <c r="BW3" s="31" t="s">
        <v>32</v>
      </c>
      <c r="BX3" s="32" t="s">
        <v>33</v>
      </c>
      <c r="BY3" s="33" t="s">
        <v>34</v>
      </c>
      <c r="BZ3" s="34" t="s">
        <v>35</v>
      </c>
      <c r="CA3" s="35" t="s">
        <v>36</v>
      </c>
      <c r="CB3" s="35" t="s">
        <v>37</v>
      </c>
      <c r="CC3" s="35" t="s">
        <v>38</v>
      </c>
      <c r="CD3" s="35" t="s">
        <v>39</v>
      </c>
      <c r="CE3" s="35" t="s">
        <v>40</v>
      </c>
      <c r="CF3" s="35" t="s">
        <v>41</v>
      </c>
      <c r="CG3" s="35"/>
      <c r="CH3" s="35" t="s">
        <v>42</v>
      </c>
      <c r="CI3" s="35"/>
      <c r="CJ3" s="35"/>
      <c r="CK3" s="35"/>
      <c r="CL3" s="35"/>
      <c r="CM3" s="35"/>
      <c r="CN3" s="35" t="s">
        <v>43</v>
      </c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 t="s">
        <v>44</v>
      </c>
      <c r="DS3" s="35"/>
      <c r="DT3" s="35" t="s">
        <v>45</v>
      </c>
      <c r="DU3" s="35"/>
      <c r="DV3" s="35" t="s">
        <v>42</v>
      </c>
      <c r="DW3" s="35"/>
      <c r="DX3" s="35" t="s">
        <v>46</v>
      </c>
      <c r="DY3" s="35"/>
      <c r="DZ3" s="35" t="s">
        <v>47</v>
      </c>
      <c r="EA3" s="35"/>
      <c r="EB3" s="35" t="s">
        <v>48</v>
      </c>
      <c r="EC3" s="35"/>
      <c r="ED3" s="35"/>
      <c r="EE3" s="35"/>
      <c r="EF3" s="35" t="s">
        <v>49</v>
      </c>
      <c r="EG3" s="29" t="s">
        <v>26</v>
      </c>
      <c r="EI3" s="30" t="s">
        <v>3</v>
      </c>
      <c r="EJ3" s="30" t="s">
        <v>4</v>
      </c>
      <c r="EK3" s="18" t="s">
        <v>5</v>
      </c>
      <c r="EL3" s="10" t="s">
        <v>6</v>
      </c>
      <c r="EM3" s="10" t="s">
        <v>7</v>
      </c>
      <c r="EN3" s="10" t="s">
        <v>8</v>
      </c>
      <c r="EO3" s="32" t="s">
        <v>33</v>
      </c>
      <c r="EP3" s="36" t="s">
        <v>10</v>
      </c>
      <c r="EQ3" s="37" t="s">
        <v>11</v>
      </c>
      <c r="ER3" s="38" t="s">
        <v>12</v>
      </c>
      <c r="ES3" s="14" t="s">
        <v>13</v>
      </c>
      <c r="ET3" s="14" t="s">
        <v>14</v>
      </c>
      <c r="EU3" s="14" t="s">
        <v>15</v>
      </c>
      <c r="EV3" s="15" t="s">
        <v>16</v>
      </c>
      <c r="EW3" s="14" t="s">
        <v>17</v>
      </c>
      <c r="EX3"/>
      <c r="EY3" s="16" t="s">
        <v>18</v>
      </c>
      <c r="EZ3" s="17"/>
      <c r="FA3" s="17"/>
      <c r="FB3" s="17"/>
      <c r="FC3" s="17"/>
      <c r="FD3" s="18"/>
      <c r="FE3" s="16" t="s">
        <v>19</v>
      </c>
      <c r="FF3" s="17"/>
      <c r="FG3" s="17"/>
      <c r="FH3" s="17"/>
      <c r="FI3" s="17"/>
      <c r="FJ3" s="18"/>
      <c r="FK3" s="19"/>
      <c r="FL3" s="20"/>
      <c r="FM3" s="20"/>
      <c r="FN3" s="20"/>
      <c r="FO3" s="20"/>
      <c r="FP3" s="21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19"/>
      <c r="GD3" s="20"/>
      <c r="GE3" s="20"/>
      <c r="GF3" s="20"/>
      <c r="GG3" s="21"/>
      <c r="GI3" s="24" t="s">
        <v>20</v>
      </c>
      <c r="GJ3" s="24"/>
      <c r="GK3" s="24" t="s">
        <v>21</v>
      </c>
      <c r="GL3" s="24"/>
      <c r="GM3" s="24" t="s">
        <v>18</v>
      </c>
      <c r="GN3" s="24"/>
      <c r="GO3" s="25" t="s">
        <v>22</v>
      </c>
      <c r="GP3" s="25"/>
      <c r="GQ3" s="24" t="s">
        <v>23</v>
      </c>
      <c r="GR3" s="24"/>
      <c r="GS3" s="24" t="s">
        <v>24</v>
      </c>
      <c r="GT3" s="24"/>
      <c r="GU3" s="26"/>
      <c r="GV3" s="26"/>
      <c r="GW3" s="39" t="s">
        <v>25</v>
      </c>
      <c r="GX3" s="29" t="s">
        <v>26</v>
      </c>
    </row>
    <row r="4" spans="1:206" s="50" customFormat="1" ht="18" customHeight="1" x14ac:dyDescent="0.15">
      <c r="A4" s="40">
        <v>1</v>
      </c>
      <c r="B4" s="41" t="s">
        <v>50</v>
      </c>
      <c r="C4" s="42">
        <v>1387026540</v>
      </c>
      <c r="D4" s="43">
        <v>477908470</v>
      </c>
      <c r="E4" s="43">
        <v>1260710</v>
      </c>
      <c r="F4" s="43">
        <v>30242000</v>
      </c>
      <c r="G4" s="43">
        <v>2035</v>
      </c>
      <c r="H4" s="43">
        <f t="shared" ref="H4:I45" si="0">C4+E4</f>
        <v>1388287250</v>
      </c>
      <c r="I4" s="43">
        <f t="shared" si="0"/>
        <v>508150470</v>
      </c>
      <c r="J4" s="43">
        <f t="shared" ref="J4:J45" si="1">K4+N4+O4+BN4</f>
        <v>461896495</v>
      </c>
      <c r="K4" s="43">
        <v>330534970</v>
      </c>
      <c r="L4" s="43">
        <v>123816596</v>
      </c>
      <c r="M4" s="43">
        <v>64470</v>
      </c>
      <c r="N4" s="43">
        <f t="shared" ref="N4:N20" si="2">L4+M4</f>
        <v>123881066</v>
      </c>
      <c r="O4" s="43">
        <v>2499200</v>
      </c>
      <c r="P4" s="44"/>
      <c r="Q4" s="45">
        <v>275</v>
      </c>
      <c r="R4" s="43">
        <v>1510512</v>
      </c>
      <c r="S4" s="43">
        <v>1352111</v>
      </c>
      <c r="T4" s="43">
        <v>0</v>
      </c>
      <c r="U4" s="43">
        <v>0</v>
      </c>
      <c r="V4" s="43">
        <v>0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43">
        <v>0</v>
      </c>
      <c r="AC4" s="43">
        <v>0</v>
      </c>
      <c r="AD4" s="43">
        <v>0</v>
      </c>
      <c r="AE4" s="43">
        <v>0</v>
      </c>
      <c r="AF4" s="43">
        <v>0</v>
      </c>
      <c r="AG4" s="43">
        <v>0</v>
      </c>
      <c r="AH4" s="43">
        <v>0</v>
      </c>
      <c r="AI4" s="42">
        <f t="shared" ref="AI4:AN20" si="3">Q4+W4+AC4</f>
        <v>275</v>
      </c>
      <c r="AJ4" s="43">
        <f t="shared" si="3"/>
        <v>1510512</v>
      </c>
      <c r="AK4" s="43">
        <f t="shared" si="3"/>
        <v>1352111</v>
      </c>
      <c r="AL4" s="43">
        <f t="shared" si="3"/>
        <v>0</v>
      </c>
      <c r="AM4" s="43">
        <f t="shared" si="3"/>
        <v>0</v>
      </c>
      <c r="AN4" s="43">
        <f t="shared" si="3"/>
        <v>0</v>
      </c>
      <c r="AO4" s="43" t="e">
        <f>#REF!+AI4</f>
        <v>#REF!</v>
      </c>
      <c r="AP4" s="43" t="e">
        <f>#REF!+AJ4</f>
        <v>#REF!</v>
      </c>
      <c r="AQ4" s="43" t="e">
        <f>#REF!+AK4</f>
        <v>#REF!</v>
      </c>
      <c r="AR4" s="43" t="e">
        <f>#REF!+AL4</f>
        <v>#REF!</v>
      </c>
      <c r="AS4" s="43" t="e">
        <f>#REF!+AM4</f>
        <v>#REF!</v>
      </c>
      <c r="AT4" s="43" t="e">
        <f>#REF!+AN4</f>
        <v>#REF!</v>
      </c>
      <c r="AU4" s="43">
        <v>2172</v>
      </c>
      <c r="AV4" s="43">
        <v>657</v>
      </c>
      <c r="AW4" s="43">
        <v>2829</v>
      </c>
      <c r="AX4" s="43">
        <v>317</v>
      </c>
      <c r="AY4" s="43">
        <v>1</v>
      </c>
      <c r="AZ4" s="46"/>
      <c r="BA4" s="43">
        <f>'[1]７割'!DX19+'[1]９割'!DX19</f>
        <v>3</v>
      </c>
      <c r="BB4" s="43">
        <f>'[1]７割'!DY19+'[1]９割'!DY19</f>
        <v>29370</v>
      </c>
      <c r="BC4" s="43">
        <f>'[1]７割'!DZ19+'[1]９割'!DZ19</f>
        <v>38</v>
      </c>
      <c r="BD4" s="43">
        <f>'[1]７割'!EA19+'[1]９割'!EA19</f>
        <v>983022</v>
      </c>
      <c r="BE4" s="43">
        <f>'[1]７割'!EB19+'[1]９割'!EB19</f>
        <v>275</v>
      </c>
      <c r="BF4" s="43">
        <f>'[1]７割'!EC19+'[1]９割'!EC19</f>
        <v>1510512</v>
      </c>
      <c r="BG4" s="43">
        <f>'[1]７割'!ED19+'[1]９割'!ED19</f>
        <v>34</v>
      </c>
      <c r="BH4" s="43">
        <f>'[1]７割'!EE19+'[1]９割'!EE19</f>
        <v>575870</v>
      </c>
      <c r="BI4" s="43">
        <f>'[1]７割'!EF19+'[1]９割'!EF19</f>
        <v>61</v>
      </c>
      <c r="BJ4" s="43">
        <f>'[1]７割'!EG19+'[1]９割'!EG19</f>
        <v>1758165</v>
      </c>
      <c r="BK4" s="43">
        <f>'[1]７割'!EH19+'[1]９割'!EH19</f>
        <v>11</v>
      </c>
      <c r="BL4" s="43">
        <f>'[1]７割'!EI19+'[1]９割'!EI19</f>
        <v>124320</v>
      </c>
      <c r="BM4" s="43">
        <f t="shared" ref="BM4:BN20" si="4">BA4+BC4+BE4+BG4+BI4+BK4</f>
        <v>422</v>
      </c>
      <c r="BN4" s="47">
        <f t="shared" si="4"/>
        <v>4981259</v>
      </c>
      <c r="BO4" s="48">
        <f>H4+I4+J4</f>
        <v>2358334215</v>
      </c>
      <c r="BP4" s="49">
        <f t="shared" ref="BP4:BP45" si="5">BO4/G4</f>
        <v>1158886.5921375921</v>
      </c>
      <c r="BR4" s="51">
        <v>1</v>
      </c>
      <c r="BS4" s="41" t="s">
        <v>51</v>
      </c>
      <c r="BT4" s="41">
        <v>66405100</v>
      </c>
      <c r="BU4" s="41">
        <v>22029210</v>
      </c>
      <c r="BV4" s="41">
        <v>435650</v>
      </c>
      <c r="BW4" s="41">
        <v>1004470</v>
      </c>
      <c r="BX4" s="47">
        <v>93</v>
      </c>
      <c r="BY4" s="52">
        <f t="shared" ref="BY4:BZ45" si="6">BT4+BV4</f>
        <v>66840750</v>
      </c>
      <c r="BZ4" s="53">
        <f t="shared" si="6"/>
        <v>23033680</v>
      </c>
      <c r="CA4" s="41">
        <f t="shared" ref="CA4:CA45" si="7">CB4+CE4+CF4+EE4</f>
        <v>9664144</v>
      </c>
      <c r="CB4" s="41">
        <v>6168710</v>
      </c>
      <c r="CC4" s="41">
        <v>3470808</v>
      </c>
      <c r="CD4" s="41">
        <v>24626</v>
      </c>
      <c r="CE4" s="41">
        <f t="shared" ref="CE4:CE24" si="8">CC4+CD4</f>
        <v>3495434</v>
      </c>
      <c r="CF4" s="41">
        <v>0</v>
      </c>
      <c r="CG4" s="41"/>
      <c r="CH4" s="41">
        <v>26</v>
      </c>
      <c r="CI4" s="41">
        <v>150828</v>
      </c>
      <c r="CJ4" s="41">
        <v>135736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f t="shared" ref="CZ4:DE24" si="9">CH4+CN4+CT4</f>
        <v>26</v>
      </c>
      <c r="DA4" s="41">
        <f t="shared" si="9"/>
        <v>150828</v>
      </c>
      <c r="DB4" s="41">
        <f t="shared" si="9"/>
        <v>135736</v>
      </c>
      <c r="DC4" s="41">
        <f t="shared" si="9"/>
        <v>0</v>
      </c>
      <c r="DD4" s="41">
        <f t="shared" si="9"/>
        <v>0</v>
      </c>
      <c r="DE4" s="41">
        <f t="shared" si="9"/>
        <v>0</v>
      </c>
      <c r="DF4" s="41" t="e">
        <f>#REF!+CZ4</f>
        <v>#REF!</v>
      </c>
      <c r="DG4" s="41" t="e">
        <f>#REF!+DA4</f>
        <v>#REF!</v>
      </c>
      <c r="DH4" s="41" t="e">
        <f>#REF!+DB4</f>
        <v>#REF!</v>
      </c>
      <c r="DI4" s="41" t="e">
        <f>#REF!+DC4</f>
        <v>#REF!</v>
      </c>
      <c r="DJ4" s="41" t="e">
        <f>#REF!+DD4</f>
        <v>#REF!</v>
      </c>
      <c r="DK4" s="41" t="e">
        <f>#REF!+DE4</f>
        <v>#REF!</v>
      </c>
      <c r="DL4" s="41">
        <v>77</v>
      </c>
      <c r="DM4" s="41">
        <v>16</v>
      </c>
      <c r="DN4" s="41">
        <v>93</v>
      </c>
      <c r="DO4" s="41">
        <v>18</v>
      </c>
      <c r="DP4" s="41">
        <v>0</v>
      </c>
      <c r="DQ4" s="41"/>
      <c r="DR4" s="41">
        <f>'[1]７割'!GO35+'[1]９割'!GO35</f>
        <v>0</v>
      </c>
      <c r="DS4" s="41">
        <f>'[1]７割'!GP35+'[1]９割'!GP35</f>
        <v>0</v>
      </c>
      <c r="DT4" s="41">
        <f>'[1]７割'!GQ35+'[1]９割'!GQ35</f>
        <v>0</v>
      </c>
      <c r="DU4" s="41">
        <f>'[1]７割'!GR35+'[1]９割'!GR35</f>
        <v>0</v>
      </c>
      <c r="DV4" s="41">
        <f>'[1]７割'!GS35+'[1]９割'!GS35</f>
        <v>0</v>
      </c>
      <c r="DW4" s="41">
        <f>'[1]７割'!GT35+'[1]９割'!GT35</f>
        <v>0</v>
      </c>
      <c r="DX4" s="41">
        <f>'[1]７割'!GU35+'[1]９割'!GU35</f>
        <v>0</v>
      </c>
      <c r="DY4" s="41">
        <f>'[1]７割'!GV35+'[1]９割'!GV35</f>
        <v>0</v>
      </c>
      <c r="DZ4" s="41">
        <f>'[1]７割'!GW35+'[1]９割'!GW35</f>
        <v>0</v>
      </c>
      <c r="EA4" s="41">
        <f>'[1]７割'!GX35+'[1]９割'!GX35</f>
        <v>0</v>
      </c>
      <c r="EB4" s="41">
        <f>'[1]７割'!GY35+'[1]９割'!GY35</f>
        <v>0</v>
      </c>
      <c r="EC4" s="41">
        <f>'[1]７割'!GZ35+'[1]９割'!GZ35</f>
        <v>0</v>
      </c>
      <c r="ED4" s="41">
        <f t="shared" ref="ED4:EE24" si="10">DR4+DT4+DV4+DX4+DZ4+EB4</f>
        <v>0</v>
      </c>
      <c r="EE4" s="41">
        <f t="shared" si="10"/>
        <v>0</v>
      </c>
      <c r="EF4" s="41">
        <f t="shared" ref="EF4:EF45" si="11">BY4+BZ4+CA4</f>
        <v>99538574</v>
      </c>
      <c r="EG4" s="54">
        <f>BY4/BX4</f>
        <v>718717.74193548388</v>
      </c>
      <c r="EI4" s="55">
        <v>1</v>
      </c>
      <c r="EJ4" s="41" t="s">
        <v>52</v>
      </c>
      <c r="EK4" s="42">
        <v>4521383420</v>
      </c>
      <c r="EL4" s="43">
        <v>2067872510</v>
      </c>
      <c r="EM4" s="43">
        <v>5432750</v>
      </c>
      <c r="EN4" s="43">
        <v>204108310</v>
      </c>
      <c r="EO4" s="43">
        <v>7823</v>
      </c>
      <c r="EP4" s="47">
        <f t="shared" ref="EP4:EQ45" si="12">EK4+EM4</f>
        <v>4526816170</v>
      </c>
      <c r="EQ4" s="52">
        <f t="shared" si="12"/>
        <v>2271980820</v>
      </c>
      <c r="ER4" s="42" t="e">
        <f t="shared" ref="ER4:ER45" si="13">ES4+EV4+EW4+GV4</f>
        <v>#REF!</v>
      </c>
      <c r="ES4" s="43">
        <v>1198279290</v>
      </c>
      <c r="ET4" s="43">
        <v>267344926</v>
      </c>
      <c r="EU4" s="43">
        <v>260398</v>
      </c>
      <c r="EV4" s="43">
        <f t="shared" ref="EV4:EV12" si="14">ET4+EU4</f>
        <v>267605324</v>
      </c>
      <c r="EW4" s="43">
        <v>30666650</v>
      </c>
      <c r="EX4" s="44"/>
      <c r="EY4" s="45">
        <v>2237</v>
      </c>
      <c r="EZ4" s="43">
        <v>15168408</v>
      </c>
      <c r="FA4" s="43">
        <v>13141890</v>
      </c>
      <c r="FB4" s="43">
        <v>0</v>
      </c>
      <c r="FC4" s="43">
        <v>0</v>
      </c>
      <c r="FD4" s="43">
        <v>0</v>
      </c>
      <c r="FE4" s="43">
        <v>0</v>
      </c>
      <c r="FF4" s="43">
        <v>0</v>
      </c>
      <c r="FG4" s="43">
        <v>0</v>
      </c>
      <c r="FH4" s="43">
        <v>0</v>
      </c>
      <c r="FI4" s="43">
        <v>0</v>
      </c>
      <c r="FJ4" s="43">
        <v>0</v>
      </c>
      <c r="FK4" s="43">
        <v>0</v>
      </c>
      <c r="FL4" s="43">
        <v>0</v>
      </c>
      <c r="FM4" s="43">
        <v>0</v>
      </c>
      <c r="FN4" s="43">
        <v>0</v>
      </c>
      <c r="FO4" s="43">
        <v>0</v>
      </c>
      <c r="FP4" s="43">
        <v>0</v>
      </c>
      <c r="FQ4" s="42">
        <f t="shared" ref="FQ4:FV12" si="15">EY4+FE4+FK4</f>
        <v>2237</v>
      </c>
      <c r="FR4" s="43">
        <f t="shared" si="15"/>
        <v>15168408</v>
      </c>
      <c r="FS4" s="43">
        <f t="shared" si="15"/>
        <v>13141890</v>
      </c>
      <c r="FT4" s="43">
        <f t="shared" si="15"/>
        <v>0</v>
      </c>
      <c r="FU4" s="43">
        <f t="shared" si="15"/>
        <v>0</v>
      </c>
      <c r="FV4" s="43">
        <f t="shared" si="15"/>
        <v>0</v>
      </c>
      <c r="FW4" s="43" t="e">
        <f>#REF!+FQ4</f>
        <v>#REF!</v>
      </c>
      <c r="FX4" s="43" t="e">
        <f>#REF!+FR4</f>
        <v>#REF!</v>
      </c>
      <c r="FY4" s="43" t="e">
        <f>#REF!+FS4</f>
        <v>#REF!</v>
      </c>
      <c r="FZ4" s="43" t="e">
        <f>#REF!+FT4</f>
        <v>#REF!</v>
      </c>
      <c r="GA4" s="43" t="e">
        <f>#REF!+FU4</f>
        <v>#REF!</v>
      </c>
      <c r="GB4" s="43" t="e">
        <f>#REF!+FV4</f>
        <v>#REF!</v>
      </c>
      <c r="GC4" s="43">
        <v>5291</v>
      </c>
      <c r="GD4" s="43">
        <v>2543</v>
      </c>
      <c r="GE4" s="43">
        <v>7834</v>
      </c>
      <c r="GF4" s="43">
        <v>1277</v>
      </c>
      <c r="GG4" s="43">
        <v>184</v>
      </c>
      <c r="GH4" s="46"/>
      <c r="GI4" s="43" t="e">
        <f>'[1]７割'!#REF!+'[1]９割'!#REF!</f>
        <v>#REF!</v>
      </c>
      <c r="GJ4" s="43" t="e">
        <f>'[1]７割'!#REF!+'[1]９割'!#REF!</f>
        <v>#REF!</v>
      </c>
      <c r="GK4" s="43" t="e">
        <f>'[1]７割'!#REF!+'[1]９割'!#REF!</f>
        <v>#REF!</v>
      </c>
      <c r="GL4" s="43" t="e">
        <f>'[1]７割'!#REF!+'[1]９割'!#REF!</f>
        <v>#REF!</v>
      </c>
      <c r="GM4" s="43" t="e">
        <f>'[1]７割'!#REF!+'[1]９割'!#REF!</f>
        <v>#REF!</v>
      </c>
      <c r="GN4" s="43" t="e">
        <f>'[1]７割'!#REF!+'[1]９割'!#REF!</f>
        <v>#REF!</v>
      </c>
      <c r="GO4" s="43" t="e">
        <f>'[1]７割'!#REF!+'[1]９割'!#REF!</f>
        <v>#REF!</v>
      </c>
      <c r="GP4" s="43" t="e">
        <f>'[1]７割'!#REF!+'[1]９割'!#REF!</f>
        <v>#REF!</v>
      </c>
      <c r="GQ4" s="43" t="e">
        <f>'[1]７割'!#REF!+'[1]９割'!#REF!</f>
        <v>#REF!</v>
      </c>
      <c r="GR4" s="43" t="e">
        <f>'[1]７割'!#REF!+'[1]９割'!#REF!</f>
        <v>#REF!</v>
      </c>
      <c r="GS4" s="43" t="e">
        <f>'[1]７割'!#REF!+'[1]９割'!#REF!</f>
        <v>#REF!</v>
      </c>
      <c r="GT4" s="43" t="e">
        <f>'[1]７割'!#REF!+'[1]９割'!#REF!</f>
        <v>#REF!</v>
      </c>
      <c r="GU4" s="43" t="e">
        <f t="shared" ref="GU4:GV12" si="16">GI4+GK4+GM4+GO4+GQ4+GS4</f>
        <v>#REF!</v>
      </c>
      <c r="GV4" s="43" t="e">
        <f t="shared" si="16"/>
        <v>#REF!</v>
      </c>
      <c r="GW4" s="56" t="e">
        <f t="shared" ref="GW4:GW45" si="17">EP4+EQ4+ER4</f>
        <v>#REF!</v>
      </c>
      <c r="GX4" s="54">
        <f t="shared" ref="GX4:GX45" si="18">EQ4/EO4</f>
        <v>290423.21615748433</v>
      </c>
    </row>
    <row r="5" spans="1:206" s="50" customFormat="1" ht="18" customHeight="1" x14ac:dyDescent="0.15">
      <c r="A5" s="57">
        <v>2</v>
      </c>
      <c r="B5" s="58" t="s">
        <v>53</v>
      </c>
      <c r="C5" s="59">
        <v>3473516080</v>
      </c>
      <c r="D5" s="60">
        <v>1101415060</v>
      </c>
      <c r="E5" s="60">
        <v>6164300</v>
      </c>
      <c r="F5" s="60">
        <v>75521090</v>
      </c>
      <c r="G5" s="60">
        <v>4934</v>
      </c>
      <c r="H5" s="60">
        <f t="shared" si="0"/>
        <v>3479680380</v>
      </c>
      <c r="I5" s="60">
        <f t="shared" si="0"/>
        <v>1176936150</v>
      </c>
      <c r="J5" s="60">
        <f t="shared" si="1"/>
        <v>985625726</v>
      </c>
      <c r="K5" s="60">
        <v>722024930</v>
      </c>
      <c r="L5" s="60">
        <v>237460426</v>
      </c>
      <c r="M5" s="60">
        <v>323682</v>
      </c>
      <c r="N5" s="60">
        <f t="shared" si="2"/>
        <v>237784108</v>
      </c>
      <c r="O5" s="60">
        <v>3139150</v>
      </c>
      <c r="P5" s="61"/>
      <c r="Q5" s="62">
        <v>1194</v>
      </c>
      <c r="R5" s="60">
        <v>7535201</v>
      </c>
      <c r="S5" s="60">
        <v>6722275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G5" s="60">
        <v>0</v>
      </c>
      <c r="AH5" s="60">
        <v>0</v>
      </c>
      <c r="AI5" s="59">
        <f t="shared" si="3"/>
        <v>1194</v>
      </c>
      <c r="AJ5" s="60">
        <f t="shared" si="3"/>
        <v>7535201</v>
      </c>
      <c r="AK5" s="60">
        <f t="shared" si="3"/>
        <v>6722275</v>
      </c>
      <c r="AL5" s="60">
        <f t="shared" si="3"/>
        <v>0</v>
      </c>
      <c r="AM5" s="60">
        <f t="shared" si="3"/>
        <v>0</v>
      </c>
      <c r="AN5" s="60">
        <f t="shared" si="3"/>
        <v>0</v>
      </c>
      <c r="AO5" s="60" t="e">
        <f>#REF!+AI5</f>
        <v>#REF!</v>
      </c>
      <c r="AP5" s="60" t="e">
        <f>#REF!+AJ5</f>
        <v>#REF!</v>
      </c>
      <c r="AQ5" s="60" t="e">
        <f>#REF!+AK5</f>
        <v>#REF!</v>
      </c>
      <c r="AR5" s="60" t="e">
        <f>#REF!+AL5</f>
        <v>#REF!</v>
      </c>
      <c r="AS5" s="60" t="e">
        <f>#REF!+AM5</f>
        <v>#REF!</v>
      </c>
      <c r="AT5" s="60" t="e">
        <f>#REF!+AN5</f>
        <v>#REF!</v>
      </c>
      <c r="AU5" s="60">
        <v>4610</v>
      </c>
      <c r="AV5" s="60">
        <v>1199</v>
      </c>
      <c r="AW5" s="60">
        <v>5809</v>
      </c>
      <c r="AX5" s="60">
        <v>611</v>
      </c>
      <c r="AY5" s="60">
        <v>33</v>
      </c>
      <c r="AZ5" s="63"/>
      <c r="BA5" s="60">
        <f>'[1]７割'!DX9+'[1]９割'!DX9</f>
        <v>2</v>
      </c>
      <c r="BB5" s="60">
        <f>'[1]７割'!DY9+'[1]９割'!DY9</f>
        <v>52280</v>
      </c>
      <c r="BC5" s="60">
        <f>'[1]７割'!DZ9+'[1]９割'!DZ9</f>
        <v>154</v>
      </c>
      <c r="BD5" s="60">
        <f>'[1]７割'!EA9+'[1]９割'!EA9</f>
        <v>5823113</v>
      </c>
      <c r="BE5" s="60">
        <f>'[1]７割'!EB9+'[1]９割'!EB9</f>
        <v>1194</v>
      </c>
      <c r="BF5" s="60">
        <f>'[1]７割'!EC9+'[1]９割'!EC9</f>
        <v>7535201</v>
      </c>
      <c r="BG5" s="60">
        <f>'[1]７割'!ED9+'[1]９割'!ED9</f>
        <v>243</v>
      </c>
      <c r="BH5" s="60">
        <f>'[1]７割'!EE9+'[1]９割'!EE9</f>
        <v>5803189</v>
      </c>
      <c r="BI5" s="60">
        <f>'[1]７割'!EF9+'[1]９割'!EF9</f>
        <v>210</v>
      </c>
      <c r="BJ5" s="60">
        <f>'[1]７割'!EG9+'[1]９割'!EG9</f>
        <v>3358125</v>
      </c>
      <c r="BK5" s="60">
        <f>'[1]７割'!EH9+'[1]９割'!EH9</f>
        <v>9</v>
      </c>
      <c r="BL5" s="60">
        <f>'[1]７割'!EI9+'[1]９割'!EI9</f>
        <v>105630</v>
      </c>
      <c r="BM5" s="60">
        <f t="shared" si="4"/>
        <v>1812</v>
      </c>
      <c r="BN5" s="64">
        <f t="shared" si="4"/>
        <v>22677538</v>
      </c>
      <c r="BO5" s="65">
        <f t="shared" ref="BO5:BO45" si="19">H5+I5+J5</f>
        <v>5642242256</v>
      </c>
      <c r="BP5" s="66">
        <f t="shared" si="5"/>
        <v>1143543.2217267936</v>
      </c>
      <c r="BR5" s="67">
        <v>2</v>
      </c>
      <c r="BS5" s="58" t="s">
        <v>54</v>
      </c>
      <c r="BT5" s="58">
        <v>130525420</v>
      </c>
      <c r="BU5" s="58">
        <v>32999400</v>
      </c>
      <c r="BV5" s="58">
        <v>0</v>
      </c>
      <c r="BW5" s="58">
        <v>2751760</v>
      </c>
      <c r="BX5" s="64">
        <v>182</v>
      </c>
      <c r="BY5" s="68">
        <f t="shared" si="6"/>
        <v>130525420</v>
      </c>
      <c r="BZ5" s="69">
        <f t="shared" si="6"/>
        <v>35751160</v>
      </c>
      <c r="CA5" s="58">
        <f t="shared" si="7"/>
        <v>19986100</v>
      </c>
      <c r="CB5" s="58">
        <v>11568050</v>
      </c>
      <c r="CC5" s="58">
        <v>8418050</v>
      </c>
      <c r="CD5" s="58">
        <v>0</v>
      </c>
      <c r="CE5" s="58">
        <f t="shared" si="8"/>
        <v>8418050</v>
      </c>
      <c r="CF5" s="58">
        <v>0</v>
      </c>
      <c r="CG5" s="58"/>
      <c r="CH5" s="58">
        <v>35</v>
      </c>
      <c r="CI5" s="58">
        <v>132832</v>
      </c>
      <c r="CJ5" s="58">
        <v>119540</v>
      </c>
      <c r="CK5" s="58">
        <v>0</v>
      </c>
      <c r="CL5" s="58">
        <v>0</v>
      </c>
      <c r="CM5" s="58">
        <v>0</v>
      </c>
      <c r="CN5" s="58">
        <v>0</v>
      </c>
      <c r="CO5" s="58">
        <v>0</v>
      </c>
      <c r="CP5" s="58">
        <v>0</v>
      </c>
      <c r="CQ5" s="58">
        <v>0</v>
      </c>
      <c r="CR5" s="58">
        <v>0</v>
      </c>
      <c r="CS5" s="58">
        <v>0</v>
      </c>
      <c r="CT5" s="58">
        <v>0</v>
      </c>
      <c r="CU5" s="58">
        <v>0</v>
      </c>
      <c r="CV5" s="58">
        <v>0</v>
      </c>
      <c r="CW5" s="58">
        <v>0</v>
      </c>
      <c r="CX5" s="58">
        <v>0</v>
      </c>
      <c r="CY5" s="58">
        <v>0</v>
      </c>
      <c r="CZ5" s="58">
        <f t="shared" si="9"/>
        <v>35</v>
      </c>
      <c r="DA5" s="58">
        <f t="shared" si="9"/>
        <v>132832</v>
      </c>
      <c r="DB5" s="58">
        <f t="shared" si="9"/>
        <v>119540</v>
      </c>
      <c r="DC5" s="58">
        <f t="shared" si="9"/>
        <v>0</v>
      </c>
      <c r="DD5" s="58">
        <f t="shared" si="9"/>
        <v>0</v>
      </c>
      <c r="DE5" s="58">
        <f t="shared" si="9"/>
        <v>0</v>
      </c>
      <c r="DF5" s="58" t="e">
        <f>#REF!+CZ5</f>
        <v>#REF!</v>
      </c>
      <c r="DG5" s="58" t="e">
        <f>#REF!+DA5</f>
        <v>#REF!</v>
      </c>
      <c r="DH5" s="58" t="e">
        <f>#REF!+DB5</f>
        <v>#REF!</v>
      </c>
      <c r="DI5" s="58" t="e">
        <f>#REF!+DC5</f>
        <v>#REF!</v>
      </c>
      <c r="DJ5" s="58" t="e">
        <f>#REF!+DD5</f>
        <v>#REF!</v>
      </c>
      <c r="DK5" s="58" t="e">
        <f>#REF!+DE5</f>
        <v>#REF!</v>
      </c>
      <c r="DL5" s="58">
        <v>190</v>
      </c>
      <c r="DM5" s="58">
        <v>6</v>
      </c>
      <c r="DN5" s="58">
        <v>196</v>
      </c>
      <c r="DO5" s="58">
        <v>0</v>
      </c>
      <c r="DP5" s="58">
        <v>0</v>
      </c>
      <c r="DQ5" s="58"/>
      <c r="DR5" s="58">
        <f>'[1]７割'!GO34+'[1]９割'!GO34</f>
        <v>0</v>
      </c>
      <c r="DS5" s="58">
        <f>'[1]７割'!GP34+'[1]９割'!GP34</f>
        <v>0</v>
      </c>
      <c r="DT5" s="58">
        <f>'[1]７割'!GQ34+'[1]９割'!GQ34</f>
        <v>0</v>
      </c>
      <c r="DU5" s="58">
        <f>'[1]７割'!GR34+'[1]９割'!GR34</f>
        <v>0</v>
      </c>
      <c r="DV5" s="58">
        <f>'[1]７割'!GS34+'[1]９割'!GS34</f>
        <v>0</v>
      </c>
      <c r="DW5" s="58">
        <f>'[1]７割'!GT34+'[1]９割'!GT34</f>
        <v>0</v>
      </c>
      <c r="DX5" s="58">
        <f>'[1]７割'!GU34+'[1]９割'!GU34</f>
        <v>0</v>
      </c>
      <c r="DY5" s="58">
        <f>'[1]７割'!GV34+'[1]９割'!GV34</f>
        <v>0</v>
      </c>
      <c r="DZ5" s="58">
        <f>'[1]７割'!GW34+'[1]９割'!GW34</f>
        <v>0</v>
      </c>
      <c r="EA5" s="58">
        <f>'[1]７割'!GX34+'[1]９割'!GX34</f>
        <v>0</v>
      </c>
      <c r="EB5" s="58">
        <f>'[1]７割'!GY34+'[1]９割'!GY34</f>
        <v>0</v>
      </c>
      <c r="EC5" s="58">
        <f>'[1]７割'!GZ34+'[1]９割'!GZ34</f>
        <v>0</v>
      </c>
      <c r="ED5" s="58">
        <f t="shared" si="10"/>
        <v>0</v>
      </c>
      <c r="EE5" s="58">
        <f t="shared" si="10"/>
        <v>0</v>
      </c>
      <c r="EF5" s="58">
        <f t="shared" si="11"/>
        <v>186262680</v>
      </c>
      <c r="EG5" s="70">
        <f t="shared" ref="EG5:EG45" si="20">BY5/BX5</f>
        <v>717172.63736263732</v>
      </c>
      <c r="EI5" s="71">
        <v>2</v>
      </c>
      <c r="EJ5" s="58" t="s">
        <v>55</v>
      </c>
      <c r="EK5" s="59">
        <v>18194131900</v>
      </c>
      <c r="EL5" s="60">
        <v>7690386130</v>
      </c>
      <c r="EM5" s="60">
        <v>22995780</v>
      </c>
      <c r="EN5" s="60">
        <v>699611320</v>
      </c>
      <c r="EO5" s="60">
        <v>29520</v>
      </c>
      <c r="EP5" s="64">
        <f t="shared" si="12"/>
        <v>18217127680</v>
      </c>
      <c r="EQ5" s="68">
        <f t="shared" si="12"/>
        <v>8389997450</v>
      </c>
      <c r="ER5" s="59" t="e">
        <f t="shared" si="13"/>
        <v>#REF!</v>
      </c>
      <c r="ES5" s="60">
        <v>4679662230</v>
      </c>
      <c r="ET5" s="60">
        <v>1080293026</v>
      </c>
      <c r="EU5" s="60">
        <v>1136542</v>
      </c>
      <c r="EV5" s="60">
        <f t="shared" si="14"/>
        <v>1081429568</v>
      </c>
      <c r="EW5" s="60">
        <v>70283600</v>
      </c>
      <c r="EX5" s="61"/>
      <c r="EY5" s="62">
        <v>10788</v>
      </c>
      <c r="EZ5" s="60">
        <v>67807639</v>
      </c>
      <c r="FA5" s="60">
        <v>59294842</v>
      </c>
      <c r="FB5" s="60">
        <v>0</v>
      </c>
      <c r="FC5" s="60">
        <v>0</v>
      </c>
      <c r="FD5" s="60">
        <v>0</v>
      </c>
      <c r="FE5" s="60">
        <v>0</v>
      </c>
      <c r="FF5" s="60">
        <v>0</v>
      </c>
      <c r="FG5" s="60">
        <v>0</v>
      </c>
      <c r="FH5" s="60">
        <v>0</v>
      </c>
      <c r="FI5" s="60">
        <v>0</v>
      </c>
      <c r="FJ5" s="60">
        <v>0</v>
      </c>
      <c r="FK5" s="60">
        <v>0</v>
      </c>
      <c r="FL5" s="60">
        <v>0</v>
      </c>
      <c r="FM5" s="60">
        <v>0</v>
      </c>
      <c r="FN5" s="60">
        <v>0</v>
      </c>
      <c r="FO5" s="60">
        <v>0</v>
      </c>
      <c r="FP5" s="60">
        <v>0</v>
      </c>
      <c r="FQ5" s="59">
        <f t="shared" si="15"/>
        <v>10788</v>
      </c>
      <c r="FR5" s="60">
        <f t="shared" si="15"/>
        <v>67807639</v>
      </c>
      <c r="FS5" s="60">
        <f t="shared" si="15"/>
        <v>59294842</v>
      </c>
      <c r="FT5" s="60">
        <f t="shared" si="15"/>
        <v>0</v>
      </c>
      <c r="FU5" s="60">
        <f t="shared" si="15"/>
        <v>0</v>
      </c>
      <c r="FV5" s="60">
        <f t="shared" si="15"/>
        <v>0</v>
      </c>
      <c r="FW5" s="60" t="e">
        <f>#REF!+FQ5</f>
        <v>#REF!</v>
      </c>
      <c r="FX5" s="60" t="e">
        <f>#REF!+FR5</f>
        <v>#REF!</v>
      </c>
      <c r="FY5" s="60" t="e">
        <f>#REF!+FS5</f>
        <v>#REF!</v>
      </c>
      <c r="FZ5" s="60" t="e">
        <f>#REF!+FT5</f>
        <v>#REF!</v>
      </c>
      <c r="GA5" s="60" t="e">
        <f>#REF!+FU5</f>
        <v>#REF!</v>
      </c>
      <c r="GB5" s="60" t="e">
        <f>#REF!+FV5</f>
        <v>#REF!</v>
      </c>
      <c r="GC5" s="60">
        <v>21603</v>
      </c>
      <c r="GD5" s="60">
        <v>10035</v>
      </c>
      <c r="GE5" s="60">
        <v>31638</v>
      </c>
      <c r="GF5" s="60">
        <v>4415</v>
      </c>
      <c r="GG5" s="60">
        <v>567</v>
      </c>
      <c r="GH5" s="63"/>
      <c r="GI5" s="60" t="e">
        <f>'[1]７割'!#REF!+'[1]９割'!#REF!</f>
        <v>#REF!</v>
      </c>
      <c r="GJ5" s="60" t="e">
        <f>'[1]７割'!#REF!+'[1]９割'!#REF!</f>
        <v>#REF!</v>
      </c>
      <c r="GK5" s="60" t="e">
        <f>'[1]７割'!#REF!+'[1]９割'!#REF!</f>
        <v>#REF!</v>
      </c>
      <c r="GL5" s="60" t="e">
        <f>'[1]７割'!#REF!+'[1]９割'!#REF!</f>
        <v>#REF!</v>
      </c>
      <c r="GM5" s="60" t="e">
        <f>'[1]７割'!#REF!+'[1]９割'!#REF!</f>
        <v>#REF!</v>
      </c>
      <c r="GN5" s="60" t="e">
        <f>'[1]７割'!#REF!+'[1]９割'!#REF!</f>
        <v>#REF!</v>
      </c>
      <c r="GO5" s="60" t="e">
        <f>'[1]７割'!#REF!+'[1]９割'!#REF!</f>
        <v>#REF!</v>
      </c>
      <c r="GP5" s="60" t="e">
        <f>'[1]７割'!#REF!+'[1]９割'!#REF!</f>
        <v>#REF!</v>
      </c>
      <c r="GQ5" s="60" t="e">
        <f>'[1]７割'!#REF!+'[1]９割'!#REF!</f>
        <v>#REF!</v>
      </c>
      <c r="GR5" s="60" t="e">
        <f>'[1]７割'!#REF!+'[1]９割'!#REF!</f>
        <v>#REF!</v>
      </c>
      <c r="GS5" s="60" t="e">
        <f>'[1]７割'!#REF!+'[1]９割'!#REF!</f>
        <v>#REF!</v>
      </c>
      <c r="GT5" s="60" t="e">
        <f>'[1]７割'!#REF!+'[1]９割'!#REF!</f>
        <v>#REF!</v>
      </c>
      <c r="GU5" s="60" t="e">
        <f t="shared" si="16"/>
        <v>#REF!</v>
      </c>
      <c r="GV5" s="60" t="e">
        <f t="shared" si="16"/>
        <v>#REF!</v>
      </c>
      <c r="GW5" s="72" t="e">
        <f t="shared" si="17"/>
        <v>#REF!</v>
      </c>
      <c r="GX5" s="70">
        <f t="shared" si="18"/>
        <v>284214.00575880759</v>
      </c>
    </row>
    <row r="6" spans="1:206" s="50" customFormat="1" ht="18" customHeight="1" x14ac:dyDescent="0.15">
      <c r="A6" s="57">
        <v>3</v>
      </c>
      <c r="B6" s="58" t="s">
        <v>56</v>
      </c>
      <c r="C6" s="59">
        <v>933076920</v>
      </c>
      <c r="D6" s="60">
        <v>308995090</v>
      </c>
      <c r="E6" s="60">
        <v>3989910</v>
      </c>
      <c r="F6" s="60">
        <v>31275670</v>
      </c>
      <c r="G6" s="60">
        <v>1375</v>
      </c>
      <c r="H6" s="60">
        <f t="shared" si="0"/>
        <v>937066830</v>
      </c>
      <c r="I6" s="60">
        <f t="shared" si="0"/>
        <v>340270760</v>
      </c>
      <c r="J6" s="60">
        <f t="shared" si="1"/>
        <v>277483540</v>
      </c>
      <c r="K6" s="60">
        <v>213561170</v>
      </c>
      <c r="L6" s="60">
        <v>57402850</v>
      </c>
      <c r="M6" s="60">
        <v>230740</v>
      </c>
      <c r="N6" s="60">
        <f t="shared" si="2"/>
        <v>57633590</v>
      </c>
      <c r="O6" s="60">
        <v>430350</v>
      </c>
      <c r="P6" s="61"/>
      <c r="Q6" s="62">
        <v>414</v>
      </c>
      <c r="R6" s="60">
        <v>2780467</v>
      </c>
      <c r="S6" s="60">
        <v>2486687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60">
        <v>0</v>
      </c>
      <c r="AH6" s="60">
        <v>0</v>
      </c>
      <c r="AI6" s="59">
        <f t="shared" si="3"/>
        <v>414</v>
      </c>
      <c r="AJ6" s="60">
        <f t="shared" si="3"/>
        <v>2780467</v>
      </c>
      <c r="AK6" s="60">
        <f t="shared" si="3"/>
        <v>2486687</v>
      </c>
      <c r="AL6" s="60">
        <f t="shared" si="3"/>
        <v>0</v>
      </c>
      <c r="AM6" s="60">
        <f t="shared" si="3"/>
        <v>0</v>
      </c>
      <c r="AN6" s="60">
        <f t="shared" si="3"/>
        <v>0</v>
      </c>
      <c r="AO6" s="60" t="e">
        <f>#REF!+AI6</f>
        <v>#REF!</v>
      </c>
      <c r="AP6" s="60" t="e">
        <f>#REF!+AJ6</f>
        <v>#REF!</v>
      </c>
      <c r="AQ6" s="60" t="e">
        <f>#REF!+AK6</f>
        <v>#REF!</v>
      </c>
      <c r="AR6" s="60" t="e">
        <f>#REF!+AL6</f>
        <v>#REF!</v>
      </c>
      <c r="AS6" s="60" t="e">
        <f>#REF!+AM6</f>
        <v>#REF!</v>
      </c>
      <c r="AT6" s="60" t="e">
        <f>#REF!+AN6</f>
        <v>#REF!</v>
      </c>
      <c r="AU6" s="60">
        <v>1157</v>
      </c>
      <c r="AV6" s="60">
        <v>354</v>
      </c>
      <c r="AW6" s="60">
        <v>1511</v>
      </c>
      <c r="AX6" s="60">
        <v>235</v>
      </c>
      <c r="AY6" s="60">
        <v>29</v>
      </c>
      <c r="AZ6" s="63"/>
      <c r="BA6" s="60">
        <f>'[1]７割'!DX30+'[1]９割'!DX30</f>
        <v>2</v>
      </c>
      <c r="BB6" s="60">
        <f>'[1]７割'!DY30+'[1]９割'!DY30</f>
        <v>30200</v>
      </c>
      <c r="BC6" s="60">
        <f>'[1]７割'!DZ30+'[1]９割'!DZ30</f>
        <v>70</v>
      </c>
      <c r="BD6" s="60">
        <f>'[1]７割'!EA30+'[1]９割'!EA30</f>
        <v>1895078</v>
      </c>
      <c r="BE6" s="60">
        <f>'[1]７割'!EB30+'[1]９割'!EB30</f>
        <v>414</v>
      </c>
      <c r="BF6" s="60">
        <f>'[1]７割'!EC30+'[1]９割'!EC30</f>
        <v>2780467</v>
      </c>
      <c r="BG6" s="60">
        <f>'[1]７割'!ED30+'[1]９割'!ED30</f>
        <v>42</v>
      </c>
      <c r="BH6" s="60">
        <f>'[1]７割'!EE30+'[1]９割'!EE30</f>
        <v>872010</v>
      </c>
      <c r="BI6" s="60">
        <f>'[1]７割'!EF30+'[1]９割'!EF30</f>
        <v>24</v>
      </c>
      <c r="BJ6" s="60">
        <f>'[1]７割'!EG30+'[1]９割'!EG30</f>
        <v>254445</v>
      </c>
      <c r="BK6" s="60">
        <f>'[1]７割'!EH30+'[1]９割'!EH30</f>
        <v>2</v>
      </c>
      <c r="BL6" s="60">
        <f>'[1]７割'!EI30+'[1]９割'!EI30</f>
        <v>26230</v>
      </c>
      <c r="BM6" s="60">
        <f t="shared" si="4"/>
        <v>554</v>
      </c>
      <c r="BN6" s="64">
        <f t="shared" si="4"/>
        <v>5858430</v>
      </c>
      <c r="BO6" s="65">
        <f t="shared" si="19"/>
        <v>1554821130</v>
      </c>
      <c r="BP6" s="66">
        <f t="shared" si="5"/>
        <v>1130779.0036363637</v>
      </c>
      <c r="BR6" s="67">
        <v>3</v>
      </c>
      <c r="BS6" s="58" t="s">
        <v>53</v>
      </c>
      <c r="BT6" s="58">
        <v>3473516080</v>
      </c>
      <c r="BU6" s="58">
        <v>1101415060</v>
      </c>
      <c r="BV6" s="58">
        <v>6164300</v>
      </c>
      <c r="BW6" s="58">
        <v>75521090</v>
      </c>
      <c r="BX6" s="64">
        <v>4934</v>
      </c>
      <c r="BY6" s="68">
        <f t="shared" si="6"/>
        <v>3479680380</v>
      </c>
      <c r="BZ6" s="69">
        <f t="shared" si="6"/>
        <v>1176936150</v>
      </c>
      <c r="CA6" s="58">
        <f t="shared" si="7"/>
        <v>962948188</v>
      </c>
      <c r="CB6" s="58">
        <v>722024930</v>
      </c>
      <c r="CC6" s="58">
        <v>237460426</v>
      </c>
      <c r="CD6" s="58">
        <v>323682</v>
      </c>
      <c r="CE6" s="58">
        <f t="shared" si="8"/>
        <v>237784108</v>
      </c>
      <c r="CF6" s="58">
        <v>3139150</v>
      </c>
      <c r="CG6" s="58"/>
      <c r="CH6" s="58">
        <v>1194</v>
      </c>
      <c r="CI6" s="58">
        <v>7535201</v>
      </c>
      <c r="CJ6" s="58">
        <v>6722275</v>
      </c>
      <c r="CK6" s="58">
        <v>0</v>
      </c>
      <c r="CL6" s="58">
        <v>0</v>
      </c>
      <c r="CM6" s="58">
        <v>0</v>
      </c>
      <c r="CN6" s="58">
        <v>0</v>
      </c>
      <c r="CO6" s="58">
        <v>0</v>
      </c>
      <c r="CP6" s="58">
        <v>0</v>
      </c>
      <c r="CQ6" s="58">
        <v>0</v>
      </c>
      <c r="CR6" s="58">
        <v>0</v>
      </c>
      <c r="CS6" s="58">
        <v>0</v>
      </c>
      <c r="CT6" s="58">
        <v>0</v>
      </c>
      <c r="CU6" s="58">
        <v>0</v>
      </c>
      <c r="CV6" s="58">
        <v>0</v>
      </c>
      <c r="CW6" s="58">
        <v>0</v>
      </c>
      <c r="CX6" s="58">
        <v>0</v>
      </c>
      <c r="CY6" s="58">
        <v>0</v>
      </c>
      <c r="CZ6" s="58">
        <f t="shared" si="9"/>
        <v>1194</v>
      </c>
      <c r="DA6" s="58">
        <f t="shared" si="9"/>
        <v>7535201</v>
      </c>
      <c r="DB6" s="58">
        <f t="shared" si="9"/>
        <v>6722275</v>
      </c>
      <c r="DC6" s="58">
        <f t="shared" si="9"/>
        <v>0</v>
      </c>
      <c r="DD6" s="58">
        <f t="shared" si="9"/>
        <v>0</v>
      </c>
      <c r="DE6" s="58">
        <f t="shared" si="9"/>
        <v>0</v>
      </c>
      <c r="DF6" s="58" t="e">
        <f>#REF!+CZ6</f>
        <v>#REF!</v>
      </c>
      <c r="DG6" s="58" t="e">
        <f>#REF!+DA6</f>
        <v>#REF!</v>
      </c>
      <c r="DH6" s="58" t="e">
        <f>#REF!+DB6</f>
        <v>#REF!</v>
      </c>
      <c r="DI6" s="58" t="e">
        <f>#REF!+DC6</f>
        <v>#REF!</v>
      </c>
      <c r="DJ6" s="58" t="e">
        <f>#REF!+DD6</f>
        <v>#REF!</v>
      </c>
      <c r="DK6" s="58" t="e">
        <f>#REF!+DE6</f>
        <v>#REF!</v>
      </c>
      <c r="DL6" s="58">
        <v>4610</v>
      </c>
      <c r="DM6" s="58">
        <v>1199</v>
      </c>
      <c r="DN6" s="58">
        <v>5809</v>
      </c>
      <c r="DO6" s="58">
        <v>611</v>
      </c>
      <c r="DP6" s="58">
        <v>33</v>
      </c>
      <c r="DQ6" s="58"/>
      <c r="DR6" s="58">
        <f>'[1]７割'!GO9+'[1]９割'!GO9</f>
        <v>0</v>
      </c>
      <c r="DS6" s="58">
        <f>'[1]７割'!GP9+'[1]９割'!GP9</f>
        <v>0</v>
      </c>
      <c r="DT6" s="58">
        <f>'[1]７割'!GQ9+'[1]９割'!GQ9</f>
        <v>0</v>
      </c>
      <c r="DU6" s="58">
        <f>'[1]７割'!GR9+'[1]９割'!GR9</f>
        <v>0</v>
      </c>
      <c r="DV6" s="58">
        <f>'[1]７割'!GS9+'[1]９割'!GS9</f>
        <v>0</v>
      </c>
      <c r="DW6" s="58">
        <f>'[1]７割'!GT9+'[1]９割'!GT9</f>
        <v>0</v>
      </c>
      <c r="DX6" s="58">
        <f>'[1]７割'!GU9+'[1]９割'!GU9</f>
        <v>0</v>
      </c>
      <c r="DY6" s="58">
        <f>'[1]７割'!GV9+'[1]９割'!GV9</f>
        <v>0</v>
      </c>
      <c r="DZ6" s="58">
        <f>'[1]７割'!GW9+'[1]９割'!GW9</f>
        <v>0</v>
      </c>
      <c r="EA6" s="58">
        <f>'[1]７割'!GX9+'[1]９割'!GX9</f>
        <v>0</v>
      </c>
      <c r="EB6" s="58">
        <f>'[1]７割'!GY9+'[1]９割'!GY9</f>
        <v>0</v>
      </c>
      <c r="EC6" s="58">
        <f>'[1]７割'!GZ9+'[1]９割'!GZ9</f>
        <v>0</v>
      </c>
      <c r="ED6" s="58">
        <f t="shared" si="10"/>
        <v>0</v>
      </c>
      <c r="EE6" s="58">
        <f t="shared" si="10"/>
        <v>0</v>
      </c>
      <c r="EF6" s="58">
        <f t="shared" si="11"/>
        <v>5619564718</v>
      </c>
      <c r="EG6" s="70">
        <f t="shared" si="20"/>
        <v>705245.31414673687</v>
      </c>
      <c r="EI6" s="71">
        <v>3</v>
      </c>
      <c r="EJ6" s="58" t="s">
        <v>57</v>
      </c>
      <c r="EK6" s="59">
        <v>5984827750</v>
      </c>
      <c r="EL6" s="60">
        <v>2669893910</v>
      </c>
      <c r="EM6" s="60">
        <v>6745820</v>
      </c>
      <c r="EN6" s="60">
        <v>234312040</v>
      </c>
      <c r="EO6" s="60">
        <v>10609</v>
      </c>
      <c r="EP6" s="64">
        <f t="shared" si="12"/>
        <v>5991573570</v>
      </c>
      <c r="EQ6" s="68">
        <f t="shared" si="12"/>
        <v>2904205950</v>
      </c>
      <c r="ER6" s="59" t="e">
        <f t="shared" si="13"/>
        <v>#REF!</v>
      </c>
      <c r="ES6" s="60">
        <v>1330064790</v>
      </c>
      <c r="ET6" s="60">
        <v>376718944</v>
      </c>
      <c r="EU6" s="60">
        <v>253966</v>
      </c>
      <c r="EV6" s="60">
        <f t="shared" si="14"/>
        <v>376972910</v>
      </c>
      <c r="EW6" s="60">
        <v>18117300</v>
      </c>
      <c r="EX6" s="61"/>
      <c r="EY6" s="62">
        <v>2790</v>
      </c>
      <c r="EZ6" s="60">
        <v>17584174</v>
      </c>
      <c r="FA6" s="60">
        <v>15287313</v>
      </c>
      <c r="FB6" s="60">
        <v>0</v>
      </c>
      <c r="FC6" s="60">
        <v>0</v>
      </c>
      <c r="FD6" s="60">
        <v>0</v>
      </c>
      <c r="FE6" s="60">
        <v>0</v>
      </c>
      <c r="FF6" s="60">
        <v>0</v>
      </c>
      <c r="FG6" s="60">
        <v>0</v>
      </c>
      <c r="FH6" s="60">
        <v>0</v>
      </c>
      <c r="FI6" s="60">
        <v>0</v>
      </c>
      <c r="FJ6" s="60">
        <v>0</v>
      </c>
      <c r="FK6" s="60">
        <v>0</v>
      </c>
      <c r="FL6" s="60">
        <v>0</v>
      </c>
      <c r="FM6" s="60">
        <v>0</v>
      </c>
      <c r="FN6" s="60">
        <v>0</v>
      </c>
      <c r="FO6" s="60">
        <v>0</v>
      </c>
      <c r="FP6" s="60">
        <v>0</v>
      </c>
      <c r="FQ6" s="59">
        <f t="shared" si="15"/>
        <v>2790</v>
      </c>
      <c r="FR6" s="60">
        <f t="shared" si="15"/>
        <v>17584174</v>
      </c>
      <c r="FS6" s="60">
        <f t="shared" si="15"/>
        <v>15287313</v>
      </c>
      <c r="FT6" s="60">
        <f t="shared" si="15"/>
        <v>0</v>
      </c>
      <c r="FU6" s="60">
        <f t="shared" si="15"/>
        <v>0</v>
      </c>
      <c r="FV6" s="60">
        <f t="shared" si="15"/>
        <v>0</v>
      </c>
      <c r="FW6" s="60" t="e">
        <f>#REF!+FQ6</f>
        <v>#REF!</v>
      </c>
      <c r="FX6" s="60" t="e">
        <f>#REF!+FR6</f>
        <v>#REF!</v>
      </c>
      <c r="FY6" s="60" t="e">
        <f>#REF!+FS6</f>
        <v>#REF!</v>
      </c>
      <c r="FZ6" s="60" t="e">
        <f>#REF!+FT6</f>
        <v>#REF!</v>
      </c>
      <c r="GA6" s="60" t="e">
        <f>#REF!+FU6</f>
        <v>#REF!</v>
      </c>
      <c r="GB6" s="60" t="e">
        <f>#REF!+FV6</f>
        <v>#REF!</v>
      </c>
      <c r="GC6" s="60">
        <v>7613</v>
      </c>
      <c r="GD6" s="60">
        <v>3636</v>
      </c>
      <c r="GE6" s="60">
        <v>11249</v>
      </c>
      <c r="GF6" s="60">
        <v>1740</v>
      </c>
      <c r="GG6" s="60">
        <v>256</v>
      </c>
      <c r="GH6" s="63"/>
      <c r="GI6" s="60" t="e">
        <f>'[1]７割'!#REF!+'[1]９割'!#REF!</f>
        <v>#REF!</v>
      </c>
      <c r="GJ6" s="60" t="e">
        <f>'[1]７割'!#REF!+'[1]９割'!#REF!</f>
        <v>#REF!</v>
      </c>
      <c r="GK6" s="60" t="e">
        <f>'[1]７割'!#REF!+'[1]９割'!#REF!</f>
        <v>#REF!</v>
      </c>
      <c r="GL6" s="60" t="e">
        <f>'[1]７割'!#REF!+'[1]９割'!#REF!</f>
        <v>#REF!</v>
      </c>
      <c r="GM6" s="60" t="e">
        <f>'[1]７割'!#REF!+'[1]９割'!#REF!</f>
        <v>#REF!</v>
      </c>
      <c r="GN6" s="60" t="e">
        <f>'[1]７割'!#REF!+'[1]９割'!#REF!</f>
        <v>#REF!</v>
      </c>
      <c r="GO6" s="60" t="e">
        <f>'[1]７割'!#REF!+'[1]９割'!#REF!</f>
        <v>#REF!</v>
      </c>
      <c r="GP6" s="60" t="e">
        <f>'[1]７割'!#REF!+'[1]９割'!#REF!</f>
        <v>#REF!</v>
      </c>
      <c r="GQ6" s="60" t="e">
        <f>'[1]７割'!#REF!+'[1]９割'!#REF!</f>
        <v>#REF!</v>
      </c>
      <c r="GR6" s="60" t="e">
        <f>'[1]７割'!#REF!+'[1]９割'!#REF!</f>
        <v>#REF!</v>
      </c>
      <c r="GS6" s="60" t="e">
        <f>'[1]７割'!#REF!+'[1]９割'!#REF!</f>
        <v>#REF!</v>
      </c>
      <c r="GT6" s="60" t="e">
        <f>'[1]７割'!#REF!+'[1]９割'!#REF!</f>
        <v>#REF!</v>
      </c>
      <c r="GU6" s="60" t="e">
        <f t="shared" si="16"/>
        <v>#REF!</v>
      </c>
      <c r="GV6" s="60" t="e">
        <f t="shared" si="16"/>
        <v>#REF!</v>
      </c>
      <c r="GW6" s="72" t="e">
        <f t="shared" si="17"/>
        <v>#REF!</v>
      </c>
      <c r="GX6" s="70">
        <f t="shared" si="18"/>
        <v>273749.26477519085</v>
      </c>
    </row>
    <row r="7" spans="1:206" s="50" customFormat="1" ht="18" customHeight="1" x14ac:dyDescent="0.15">
      <c r="A7" s="57">
        <v>4</v>
      </c>
      <c r="B7" s="58" t="s">
        <v>55</v>
      </c>
      <c r="C7" s="59">
        <v>18194131900</v>
      </c>
      <c r="D7" s="60">
        <v>7690386130</v>
      </c>
      <c r="E7" s="60">
        <v>22995780</v>
      </c>
      <c r="F7" s="60">
        <v>699611320</v>
      </c>
      <c r="G7" s="60">
        <v>29520</v>
      </c>
      <c r="H7" s="60">
        <f t="shared" si="0"/>
        <v>18217127680</v>
      </c>
      <c r="I7" s="60">
        <f t="shared" si="0"/>
        <v>8389997450</v>
      </c>
      <c r="J7" s="60">
        <f t="shared" si="1"/>
        <v>6080037557</v>
      </c>
      <c r="K7" s="60">
        <v>4679662230</v>
      </c>
      <c r="L7" s="60">
        <v>1080293026</v>
      </c>
      <c r="M7" s="60">
        <v>1136542</v>
      </c>
      <c r="N7" s="60">
        <f t="shared" si="2"/>
        <v>1081429568</v>
      </c>
      <c r="O7" s="60">
        <v>70283600</v>
      </c>
      <c r="P7" s="61"/>
      <c r="Q7" s="62">
        <v>10788</v>
      </c>
      <c r="R7" s="60">
        <v>67807639</v>
      </c>
      <c r="S7" s="60">
        <v>59294842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0">
        <v>0</v>
      </c>
      <c r="AH7" s="60">
        <v>0</v>
      </c>
      <c r="AI7" s="59">
        <f t="shared" si="3"/>
        <v>10788</v>
      </c>
      <c r="AJ7" s="60">
        <f t="shared" si="3"/>
        <v>67807639</v>
      </c>
      <c r="AK7" s="60">
        <f t="shared" si="3"/>
        <v>59294842</v>
      </c>
      <c r="AL7" s="60">
        <f t="shared" si="3"/>
        <v>0</v>
      </c>
      <c r="AM7" s="60">
        <f t="shared" si="3"/>
        <v>0</v>
      </c>
      <c r="AN7" s="60">
        <f t="shared" si="3"/>
        <v>0</v>
      </c>
      <c r="AO7" s="60" t="e">
        <f>#REF!+AI7</f>
        <v>#REF!</v>
      </c>
      <c r="AP7" s="60" t="e">
        <f>#REF!+AJ7</f>
        <v>#REF!</v>
      </c>
      <c r="AQ7" s="60" t="e">
        <f>#REF!+AK7</f>
        <v>#REF!</v>
      </c>
      <c r="AR7" s="60" t="e">
        <f>#REF!+AL7</f>
        <v>#REF!</v>
      </c>
      <c r="AS7" s="60" t="e">
        <f>#REF!+AM7</f>
        <v>#REF!</v>
      </c>
      <c r="AT7" s="60" t="e">
        <f>#REF!+AN7</f>
        <v>#REF!</v>
      </c>
      <c r="AU7" s="60">
        <v>21603</v>
      </c>
      <c r="AV7" s="60">
        <v>10035</v>
      </c>
      <c r="AW7" s="60">
        <v>31638</v>
      </c>
      <c r="AX7" s="60">
        <v>4415</v>
      </c>
      <c r="AY7" s="60">
        <v>567</v>
      </c>
      <c r="AZ7" s="63"/>
      <c r="BA7" s="60">
        <f>'[1]７割'!DX4+'[1]９割'!DX4</f>
        <v>34</v>
      </c>
      <c r="BB7" s="60">
        <f>'[1]７割'!DY4+'[1]９割'!DY4</f>
        <v>867660</v>
      </c>
      <c r="BC7" s="60">
        <f>'[1]７割'!DZ4+'[1]９割'!DZ4</f>
        <v>814</v>
      </c>
      <c r="BD7" s="60">
        <f>'[1]７割'!EA4+'[1]９割'!EA4</f>
        <v>25918204</v>
      </c>
      <c r="BE7" s="60">
        <f>'[1]７割'!EB4+'[1]９割'!EB4</f>
        <v>10788</v>
      </c>
      <c r="BF7" s="60">
        <f>'[1]７割'!EC4+'[1]９割'!EC4</f>
        <v>67807639</v>
      </c>
      <c r="BG7" s="60">
        <f>'[1]７割'!ED4+'[1]９割'!ED4</f>
        <v>4584</v>
      </c>
      <c r="BH7" s="60">
        <f>'[1]７割'!EE4+'[1]９割'!EE4</f>
        <v>108651996</v>
      </c>
      <c r="BI7" s="60">
        <f>'[1]７割'!EF4+'[1]９割'!EF4</f>
        <v>2237</v>
      </c>
      <c r="BJ7" s="60">
        <f>'[1]７割'!EG4+'[1]９割'!EG4</f>
        <v>43636970</v>
      </c>
      <c r="BK7" s="60">
        <f>'[1]７割'!EH4+'[1]９割'!EH4</f>
        <v>60</v>
      </c>
      <c r="BL7" s="60">
        <f>'[1]７割'!EI4+'[1]９割'!EI4</f>
        <v>1779690</v>
      </c>
      <c r="BM7" s="60">
        <f t="shared" si="4"/>
        <v>18517</v>
      </c>
      <c r="BN7" s="64">
        <f t="shared" si="4"/>
        <v>248662159</v>
      </c>
      <c r="BO7" s="65">
        <f t="shared" si="19"/>
        <v>32687162687</v>
      </c>
      <c r="BP7" s="66">
        <f t="shared" si="5"/>
        <v>1107288.708909214</v>
      </c>
      <c r="BR7" s="67">
        <v>4</v>
      </c>
      <c r="BS7" s="58" t="s">
        <v>50</v>
      </c>
      <c r="BT7" s="58">
        <v>1387026540</v>
      </c>
      <c r="BU7" s="58">
        <v>477908470</v>
      </c>
      <c r="BV7" s="58">
        <v>1260710</v>
      </c>
      <c r="BW7" s="58">
        <v>30242000</v>
      </c>
      <c r="BX7" s="64">
        <v>2035</v>
      </c>
      <c r="BY7" s="68">
        <f t="shared" si="6"/>
        <v>1388287250</v>
      </c>
      <c r="BZ7" s="69">
        <f t="shared" si="6"/>
        <v>508150470</v>
      </c>
      <c r="CA7" s="58">
        <f t="shared" si="7"/>
        <v>456915236</v>
      </c>
      <c r="CB7" s="58">
        <v>330534970</v>
      </c>
      <c r="CC7" s="58">
        <v>123816596</v>
      </c>
      <c r="CD7" s="58">
        <v>64470</v>
      </c>
      <c r="CE7" s="58">
        <f t="shared" si="8"/>
        <v>123881066</v>
      </c>
      <c r="CF7" s="58">
        <v>2499200</v>
      </c>
      <c r="CG7" s="58"/>
      <c r="CH7" s="58">
        <v>275</v>
      </c>
      <c r="CI7" s="58">
        <v>1510512</v>
      </c>
      <c r="CJ7" s="58">
        <v>1352111</v>
      </c>
      <c r="CK7" s="58">
        <v>0</v>
      </c>
      <c r="CL7" s="58">
        <v>0</v>
      </c>
      <c r="CM7" s="58">
        <v>0</v>
      </c>
      <c r="CN7" s="58">
        <v>0</v>
      </c>
      <c r="CO7" s="58">
        <v>0</v>
      </c>
      <c r="CP7" s="58">
        <v>0</v>
      </c>
      <c r="CQ7" s="58">
        <v>0</v>
      </c>
      <c r="CR7" s="58">
        <v>0</v>
      </c>
      <c r="CS7" s="58">
        <v>0</v>
      </c>
      <c r="CT7" s="58">
        <v>0</v>
      </c>
      <c r="CU7" s="58">
        <v>0</v>
      </c>
      <c r="CV7" s="58">
        <v>0</v>
      </c>
      <c r="CW7" s="58">
        <v>0</v>
      </c>
      <c r="CX7" s="58">
        <v>0</v>
      </c>
      <c r="CY7" s="58">
        <v>0</v>
      </c>
      <c r="CZ7" s="58">
        <f t="shared" si="9"/>
        <v>275</v>
      </c>
      <c r="DA7" s="58">
        <f t="shared" si="9"/>
        <v>1510512</v>
      </c>
      <c r="DB7" s="58">
        <f t="shared" si="9"/>
        <v>1352111</v>
      </c>
      <c r="DC7" s="58">
        <f t="shared" si="9"/>
        <v>0</v>
      </c>
      <c r="DD7" s="58">
        <f t="shared" si="9"/>
        <v>0</v>
      </c>
      <c r="DE7" s="58">
        <f t="shared" si="9"/>
        <v>0</v>
      </c>
      <c r="DF7" s="58" t="e">
        <f>#REF!+CZ7</f>
        <v>#REF!</v>
      </c>
      <c r="DG7" s="58" t="e">
        <f>#REF!+DA7</f>
        <v>#REF!</v>
      </c>
      <c r="DH7" s="58" t="e">
        <f>#REF!+DB7</f>
        <v>#REF!</v>
      </c>
      <c r="DI7" s="58" t="e">
        <f>#REF!+DC7</f>
        <v>#REF!</v>
      </c>
      <c r="DJ7" s="58" t="e">
        <f>#REF!+DD7</f>
        <v>#REF!</v>
      </c>
      <c r="DK7" s="58" t="e">
        <f>#REF!+DE7</f>
        <v>#REF!</v>
      </c>
      <c r="DL7" s="58">
        <v>2172</v>
      </c>
      <c r="DM7" s="58">
        <v>657</v>
      </c>
      <c r="DN7" s="58">
        <v>2829</v>
      </c>
      <c r="DO7" s="58">
        <v>317</v>
      </c>
      <c r="DP7" s="58">
        <v>1</v>
      </c>
      <c r="DQ7" s="58"/>
      <c r="DR7" s="58">
        <f>'[1]７割'!GO19+'[1]９割'!GO19</f>
        <v>0</v>
      </c>
      <c r="DS7" s="58">
        <f>'[1]７割'!GP19+'[1]９割'!GP19</f>
        <v>0</v>
      </c>
      <c r="DT7" s="58">
        <f>'[1]７割'!GQ19+'[1]９割'!GQ19</f>
        <v>0</v>
      </c>
      <c r="DU7" s="58">
        <f>'[1]７割'!GR19+'[1]９割'!GR19</f>
        <v>0</v>
      </c>
      <c r="DV7" s="58">
        <f>'[1]７割'!GS19+'[1]９割'!GS19</f>
        <v>0</v>
      </c>
      <c r="DW7" s="58">
        <f>'[1]７割'!GT19+'[1]９割'!GT19</f>
        <v>0</v>
      </c>
      <c r="DX7" s="58">
        <f>'[1]７割'!GU19+'[1]９割'!GU19</f>
        <v>0</v>
      </c>
      <c r="DY7" s="58">
        <f>'[1]７割'!GV19+'[1]９割'!GV19</f>
        <v>0</v>
      </c>
      <c r="DZ7" s="58">
        <f>'[1]７割'!GW19+'[1]９割'!GW19</f>
        <v>0</v>
      </c>
      <c r="EA7" s="58">
        <f>'[1]７割'!GX19+'[1]９割'!GX19</f>
        <v>0</v>
      </c>
      <c r="EB7" s="58">
        <f>'[1]７割'!GY19+'[1]９割'!GY19</f>
        <v>0</v>
      </c>
      <c r="EC7" s="58">
        <f>'[1]７割'!GZ19+'[1]９割'!GZ19</f>
        <v>0</v>
      </c>
      <c r="ED7" s="58">
        <f t="shared" si="10"/>
        <v>0</v>
      </c>
      <c r="EE7" s="58">
        <f t="shared" si="10"/>
        <v>0</v>
      </c>
      <c r="EF7" s="58">
        <f t="shared" si="11"/>
        <v>2353352956</v>
      </c>
      <c r="EG7" s="70">
        <f t="shared" si="20"/>
        <v>682205.03685503686</v>
      </c>
      <c r="EI7" s="71">
        <v>4</v>
      </c>
      <c r="EJ7" s="58" t="s">
        <v>58</v>
      </c>
      <c r="EK7" s="59">
        <v>2241386940</v>
      </c>
      <c r="EL7" s="60">
        <v>1134527170</v>
      </c>
      <c r="EM7" s="60">
        <v>1508530</v>
      </c>
      <c r="EN7" s="60">
        <v>69900360</v>
      </c>
      <c r="EO7" s="60">
        <v>4412</v>
      </c>
      <c r="EP7" s="64">
        <f t="shared" si="12"/>
        <v>2242895470</v>
      </c>
      <c r="EQ7" s="68">
        <f t="shared" si="12"/>
        <v>1204427530</v>
      </c>
      <c r="ER7" s="59" t="e">
        <f t="shared" si="13"/>
        <v>#REF!</v>
      </c>
      <c r="ES7" s="60">
        <v>633425580</v>
      </c>
      <c r="ET7" s="60">
        <v>141498728</v>
      </c>
      <c r="EU7" s="60">
        <v>112000</v>
      </c>
      <c r="EV7" s="60">
        <f t="shared" si="14"/>
        <v>141610728</v>
      </c>
      <c r="EW7" s="60">
        <v>15971600</v>
      </c>
      <c r="EX7" s="61"/>
      <c r="EY7" s="62">
        <v>1174</v>
      </c>
      <c r="EZ7" s="60">
        <v>10263131</v>
      </c>
      <c r="FA7" s="60">
        <v>9107062</v>
      </c>
      <c r="FB7" s="60">
        <v>0</v>
      </c>
      <c r="FC7" s="60">
        <v>0</v>
      </c>
      <c r="FD7" s="60">
        <v>0</v>
      </c>
      <c r="FE7" s="60">
        <v>0</v>
      </c>
      <c r="FF7" s="60">
        <v>0</v>
      </c>
      <c r="FG7" s="60">
        <v>0</v>
      </c>
      <c r="FH7" s="60">
        <v>0</v>
      </c>
      <c r="FI7" s="60">
        <v>0</v>
      </c>
      <c r="FJ7" s="60">
        <v>0</v>
      </c>
      <c r="FK7" s="60">
        <v>0</v>
      </c>
      <c r="FL7" s="60">
        <v>0</v>
      </c>
      <c r="FM7" s="60">
        <v>0</v>
      </c>
      <c r="FN7" s="60">
        <v>0</v>
      </c>
      <c r="FO7" s="60">
        <v>0</v>
      </c>
      <c r="FP7" s="60">
        <v>0</v>
      </c>
      <c r="FQ7" s="59">
        <f t="shared" si="15"/>
        <v>1174</v>
      </c>
      <c r="FR7" s="60">
        <f t="shared" si="15"/>
        <v>10263131</v>
      </c>
      <c r="FS7" s="60">
        <f t="shared" si="15"/>
        <v>9107062</v>
      </c>
      <c r="FT7" s="60">
        <f t="shared" si="15"/>
        <v>0</v>
      </c>
      <c r="FU7" s="60">
        <f t="shared" si="15"/>
        <v>0</v>
      </c>
      <c r="FV7" s="60">
        <f t="shared" si="15"/>
        <v>0</v>
      </c>
      <c r="FW7" s="60" t="e">
        <f>#REF!+FQ7</f>
        <v>#REF!</v>
      </c>
      <c r="FX7" s="60" t="e">
        <f>#REF!+FR7</f>
        <v>#REF!</v>
      </c>
      <c r="FY7" s="60" t="e">
        <f>#REF!+FS7</f>
        <v>#REF!</v>
      </c>
      <c r="FZ7" s="60" t="e">
        <f>#REF!+FT7</f>
        <v>#REF!</v>
      </c>
      <c r="GA7" s="60" t="e">
        <f>#REF!+FU7</f>
        <v>#REF!</v>
      </c>
      <c r="GB7" s="60" t="e">
        <f>#REF!+FV7</f>
        <v>#REF!</v>
      </c>
      <c r="GC7" s="60">
        <v>3114</v>
      </c>
      <c r="GD7" s="60">
        <v>1064</v>
      </c>
      <c r="GE7" s="60">
        <v>4178</v>
      </c>
      <c r="GF7" s="60">
        <v>453</v>
      </c>
      <c r="GG7" s="60">
        <v>3</v>
      </c>
      <c r="GH7" s="63"/>
      <c r="GI7" s="60" t="e">
        <f>'[1]７割'!#REF!+'[1]９割'!#REF!</f>
        <v>#REF!</v>
      </c>
      <c r="GJ7" s="60" t="e">
        <f>'[1]７割'!#REF!+'[1]９割'!#REF!</f>
        <v>#REF!</v>
      </c>
      <c r="GK7" s="60" t="e">
        <f>'[1]７割'!#REF!+'[1]９割'!#REF!</f>
        <v>#REF!</v>
      </c>
      <c r="GL7" s="60" t="e">
        <f>'[1]７割'!#REF!+'[1]９割'!#REF!</f>
        <v>#REF!</v>
      </c>
      <c r="GM7" s="60" t="e">
        <f>'[1]７割'!#REF!+'[1]９割'!#REF!</f>
        <v>#REF!</v>
      </c>
      <c r="GN7" s="60" t="e">
        <f>'[1]７割'!#REF!+'[1]９割'!#REF!</f>
        <v>#REF!</v>
      </c>
      <c r="GO7" s="60" t="e">
        <f>'[1]７割'!#REF!+'[1]９割'!#REF!</f>
        <v>#REF!</v>
      </c>
      <c r="GP7" s="60" t="e">
        <f>'[1]７割'!#REF!+'[1]９割'!#REF!</f>
        <v>#REF!</v>
      </c>
      <c r="GQ7" s="60" t="e">
        <f>'[1]７割'!#REF!+'[1]９割'!#REF!</f>
        <v>#REF!</v>
      </c>
      <c r="GR7" s="60" t="e">
        <f>'[1]７割'!#REF!+'[1]９割'!#REF!</f>
        <v>#REF!</v>
      </c>
      <c r="GS7" s="60" t="e">
        <f>'[1]７割'!#REF!+'[1]９割'!#REF!</f>
        <v>#REF!</v>
      </c>
      <c r="GT7" s="60" t="e">
        <f>'[1]７割'!#REF!+'[1]９割'!#REF!</f>
        <v>#REF!</v>
      </c>
      <c r="GU7" s="60" t="e">
        <f t="shared" si="16"/>
        <v>#REF!</v>
      </c>
      <c r="GV7" s="60" t="e">
        <f t="shared" si="16"/>
        <v>#REF!</v>
      </c>
      <c r="GW7" s="72" t="e">
        <f t="shared" si="17"/>
        <v>#REF!</v>
      </c>
      <c r="GX7" s="70">
        <f t="shared" si="18"/>
        <v>272989.01405258384</v>
      </c>
    </row>
    <row r="8" spans="1:206" s="50" customFormat="1" ht="18" customHeight="1" thickBot="1" x14ac:dyDescent="0.2">
      <c r="A8" s="73">
        <v>5</v>
      </c>
      <c r="B8" s="74" t="s">
        <v>59</v>
      </c>
      <c r="C8" s="75">
        <v>1146187100</v>
      </c>
      <c r="D8" s="76">
        <v>364966550</v>
      </c>
      <c r="E8" s="76">
        <v>557370</v>
      </c>
      <c r="F8" s="76">
        <v>30861450</v>
      </c>
      <c r="G8" s="76">
        <v>1681</v>
      </c>
      <c r="H8" s="76">
        <f t="shared" si="0"/>
        <v>1146744470</v>
      </c>
      <c r="I8" s="76">
        <f t="shared" si="0"/>
        <v>395828000</v>
      </c>
      <c r="J8" s="76">
        <f t="shared" si="1"/>
        <v>303957612</v>
      </c>
      <c r="K8" s="76">
        <v>222221010</v>
      </c>
      <c r="L8" s="76">
        <v>66223750</v>
      </c>
      <c r="M8" s="76">
        <v>27630</v>
      </c>
      <c r="N8" s="76">
        <f t="shared" si="2"/>
        <v>66251380</v>
      </c>
      <c r="O8" s="76">
        <v>9737600</v>
      </c>
      <c r="P8" s="77"/>
      <c r="Q8" s="78">
        <v>247</v>
      </c>
      <c r="R8" s="76">
        <v>1901472</v>
      </c>
      <c r="S8" s="76">
        <v>1702857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5">
        <f t="shared" si="3"/>
        <v>247</v>
      </c>
      <c r="AJ8" s="76">
        <f t="shared" si="3"/>
        <v>1901472</v>
      </c>
      <c r="AK8" s="76">
        <f t="shared" si="3"/>
        <v>1702857</v>
      </c>
      <c r="AL8" s="76">
        <f t="shared" si="3"/>
        <v>0</v>
      </c>
      <c r="AM8" s="76">
        <f t="shared" si="3"/>
        <v>0</v>
      </c>
      <c r="AN8" s="76">
        <f t="shared" si="3"/>
        <v>0</v>
      </c>
      <c r="AO8" s="76" t="e">
        <f>#REF!+AI8</f>
        <v>#REF!</v>
      </c>
      <c r="AP8" s="76" t="e">
        <f>#REF!+AJ8</f>
        <v>#REF!</v>
      </c>
      <c r="AQ8" s="76" t="e">
        <f>#REF!+AK8</f>
        <v>#REF!</v>
      </c>
      <c r="AR8" s="76" t="e">
        <f>#REF!+AL8</f>
        <v>#REF!</v>
      </c>
      <c r="AS8" s="76" t="e">
        <f>#REF!+AM8</f>
        <v>#REF!</v>
      </c>
      <c r="AT8" s="76" t="e">
        <f>#REF!+AN8</f>
        <v>#REF!</v>
      </c>
      <c r="AU8" s="76">
        <v>1461</v>
      </c>
      <c r="AV8" s="76">
        <v>565</v>
      </c>
      <c r="AW8" s="76">
        <v>2026</v>
      </c>
      <c r="AX8" s="76">
        <v>262</v>
      </c>
      <c r="AY8" s="76">
        <v>10</v>
      </c>
      <c r="AZ8" s="79"/>
      <c r="BA8" s="76">
        <f>'[1]７割'!DX28+'[1]９割'!DX28</f>
        <v>0</v>
      </c>
      <c r="BB8" s="76">
        <f>'[1]７割'!DY28+'[1]９割'!DY28</f>
        <v>0</v>
      </c>
      <c r="BC8" s="76">
        <f>'[1]７割'!DZ28+'[1]９割'!DZ28</f>
        <v>59</v>
      </c>
      <c r="BD8" s="76">
        <f>'[1]７割'!EA28+'[1]９割'!EA28</f>
        <v>2429190</v>
      </c>
      <c r="BE8" s="76">
        <f>'[1]７割'!EB28+'[1]９割'!EB28</f>
        <v>247</v>
      </c>
      <c r="BF8" s="76">
        <f>'[1]７割'!EC28+'[1]９割'!EC28</f>
        <v>1901472</v>
      </c>
      <c r="BG8" s="76">
        <f>'[1]７割'!ED28+'[1]９割'!ED28</f>
        <v>25</v>
      </c>
      <c r="BH8" s="76">
        <f>'[1]７割'!EE28+'[1]９割'!EE28</f>
        <v>690995</v>
      </c>
      <c r="BI8" s="76">
        <f>'[1]７割'!EF28+'[1]９割'!EF28</f>
        <v>53</v>
      </c>
      <c r="BJ8" s="76">
        <f>'[1]７割'!EG28+'[1]９割'!EG28</f>
        <v>706435</v>
      </c>
      <c r="BK8" s="76">
        <f>'[1]７割'!EH28+'[1]９割'!EH28</f>
        <v>1</v>
      </c>
      <c r="BL8" s="76">
        <f>'[1]７割'!EI28+'[1]９割'!EI28</f>
        <v>19530</v>
      </c>
      <c r="BM8" s="76">
        <f t="shared" si="4"/>
        <v>385</v>
      </c>
      <c r="BN8" s="80">
        <f t="shared" si="4"/>
        <v>5747622</v>
      </c>
      <c r="BO8" s="81">
        <f t="shared" si="19"/>
        <v>1846530082</v>
      </c>
      <c r="BP8" s="82">
        <f t="shared" si="5"/>
        <v>1098471.1969066032</v>
      </c>
      <c r="BR8" s="83">
        <v>5</v>
      </c>
      <c r="BS8" s="74" t="s">
        <v>59</v>
      </c>
      <c r="BT8" s="74">
        <v>1146187100</v>
      </c>
      <c r="BU8" s="74">
        <v>364966550</v>
      </c>
      <c r="BV8" s="74">
        <v>557370</v>
      </c>
      <c r="BW8" s="74">
        <v>30861450</v>
      </c>
      <c r="BX8" s="80">
        <v>1681</v>
      </c>
      <c r="BY8" s="84">
        <f t="shared" si="6"/>
        <v>1146744470</v>
      </c>
      <c r="BZ8" s="85">
        <f t="shared" si="6"/>
        <v>395828000</v>
      </c>
      <c r="CA8" s="74">
        <f t="shared" si="7"/>
        <v>298209990</v>
      </c>
      <c r="CB8" s="74">
        <v>222221010</v>
      </c>
      <c r="CC8" s="74">
        <v>66223750</v>
      </c>
      <c r="CD8" s="74">
        <v>27630</v>
      </c>
      <c r="CE8" s="74">
        <f t="shared" si="8"/>
        <v>66251380</v>
      </c>
      <c r="CF8" s="74">
        <v>9737600</v>
      </c>
      <c r="CG8" s="74"/>
      <c r="CH8" s="74">
        <v>247</v>
      </c>
      <c r="CI8" s="74">
        <v>1901472</v>
      </c>
      <c r="CJ8" s="74">
        <v>1702857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v>0</v>
      </c>
      <c r="CS8" s="74">
        <v>0</v>
      </c>
      <c r="CT8" s="74">
        <v>0</v>
      </c>
      <c r="CU8" s="74">
        <v>0</v>
      </c>
      <c r="CV8" s="74">
        <v>0</v>
      </c>
      <c r="CW8" s="74">
        <v>0</v>
      </c>
      <c r="CX8" s="74">
        <v>0</v>
      </c>
      <c r="CY8" s="74">
        <v>0</v>
      </c>
      <c r="CZ8" s="74">
        <f t="shared" si="9"/>
        <v>247</v>
      </c>
      <c r="DA8" s="74">
        <f t="shared" si="9"/>
        <v>1901472</v>
      </c>
      <c r="DB8" s="74">
        <f t="shared" si="9"/>
        <v>1702857</v>
      </c>
      <c r="DC8" s="74">
        <f t="shared" si="9"/>
        <v>0</v>
      </c>
      <c r="DD8" s="74">
        <f t="shared" si="9"/>
        <v>0</v>
      </c>
      <c r="DE8" s="74">
        <f t="shared" si="9"/>
        <v>0</v>
      </c>
      <c r="DF8" s="74" t="e">
        <f>#REF!+CZ8</f>
        <v>#REF!</v>
      </c>
      <c r="DG8" s="74" t="e">
        <f>#REF!+DA8</f>
        <v>#REF!</v>
      </c>
      <c r="DH8" s="74" t="e">
        <f>#REF!+DB8</f>
        <v>#REF!</v>
      </c>
      <c r="DI8" s="74" t="e">
        <f>#REF!+DC8</f>
        <v>#REF!</v>
      </c>
      <c r="DJ8" s="74" t="e">
        <f>#REF!+DD8</f>
        <v>#REF!</v>
      </c>
      <c r="DK8" s="74" t="e">
        <f>#REF!+DE8</f>
        <v>#REF!</v>
      </c>
      <c r="DL8" s="74">
        <v>1461</v>
      </c>
      <c r="DM8" s="74">
        <v>565</v>
      </c>
      <c r="DN8" s="74">
        <v>2026</v>
      </c>
      <c r="DO8" s="74">
        <v>262</v>
      </c>
      <c r="DP8" s="74">
        <v>10</v>
      </c>
      <c r="DQ8" s="74"/>
      <c r="DR8" s="74">
        <f>'[1]７割'!GO28+'[1]９割'!GO28</f>
        <v>0</v>
      </c>
      <c r="DS8" s="74">
        <f>'[1]７割'!GP28+'[1]９割'!GP28</f>
        <v>0</v>
      </c>
      <c r="DT8" s="74">
        <f>'[1]７割'!GQ28+'[1]９割'!GQ28</f>
        <v>0</v>
      </c>
      <c r="DU8" s="74">
        <f>'[1]７割'!GR28+'[1]９割'!GR28</f>
        <v>0</v>
      </c>
      <c r="DV8" s="74">
        <f>'[1]７割'!GS28+'[1]９割'!GS28</f>
        <v>0</v>
      </c>
      <c r="DW8" s="74">
        <f>'[1]７割'!GT28+'[1]９割'!GT28</f>
        <v>0</v>
      </c>
      <c r="DX8" s="74">
        <f>'[1]７割'!GU28+'[1]９割'!GU28</f>
        <v>0</v>
      </c>
      <c r="DY8" s="74">
        <f>'[1]７割'!GV28+'[1]９割'!GV28</f>
        <v>0</v>
      </c>
      <c r="DZ8" s="74">
        <f>'[1]７割'!GW28+'[1]９割'!GW28</f>
        <v>0</v>
      </c>
      <c r="EA8" s="74">
        <f>'[1]７割'!GX28+'[1]９割'!GX28</f>
        <v>0</v>
      </c>
      <c r="EB8" s="74">
        <f>'[1]７割'!GY28+'[1]９割'!GY28</f>
        <v>0</v>
      </c>
      <c r="EC8" s="74">
        <f>'[1]７割'!GZ28+'[1]９割'!GZ28</f>
        <v>0</v>
      </c>
      <c r="ED8" s="74">
        <f t="shared" si="10"/>
        <v>0</v>
      </c>
      <c r="EE8" s="74">
        <f t="shared" si="10"/>
        <v>0</v>
      </c>
      <c r="EF8" s="74">
        <f t="shared" si="11"/>
        <v>1840782460</v>
      </c>
      <c r="EG8" s="86">
        <f t="shared" si="20"/>
        <v>682179.93456276029</v>
      </c>
      <c r="EI8" s="87">
        <v>5</v>
      </c>
      <c r="EJ8" s="74" t="s">
        <v>60</v>
      </c>
      <c r="EK8" s="75">
        <v>2382022170</v>
      </c>
      <c r="EL8" s="76">
        <v>980779020</v>
      </c>
      <c r="EM8" s="76">
        <v>5494330</v>
      </c>
      <c r="EN8" s="76">
        <v>77532750</v>
      </c>
      <c r="EO8" s="76">
        <v>3961</v>
      </c>
      <c r="EP8" s="80">
        <f t="shared" si="12"/>
        <v>2387516500</v>
      </c>
      <c r="EQ8" s="84">
        <f t="shared" si="12"/>
        <v>1058311770</v>
      </c>
      <c r="ER8" s="75" t="e">
        <f t="shared" si="13"/>
        <v>#REF!</v>
      </c>
      <c r="ES8" s="76">
        <v>552802520</v>
      </c>
      <c r="ET8" s="76">
        <v>136467448</v>
      </c>
      <c r="EU8" s="76">
        <v>264788</v>
      </c>
      <c r="EV8" s="76">
        <f t="shared" si="14"/>
        <v>136732236</v>
      </c>
      <c r="EW8" s="76">
        <v>2671100</v>
      </c>
      <c r="EX8" s="77"/>
      <c r="EY8" s="78">
        <v>946</v>
      </c>
      <c r="EZ8" s="76">
        <v>6192626</v>
      </c>
      <c r="FA8" s="76">
        <v>5436862</v>
      </c>
      <c r="FB8" s="76">
        <v>0</v>
      </c>
      <c r="FC8" s="76">
        <v>0</v>
      </c>
      <c r="FD8" s="76">
        <v>0</v>
      </c>
      <c r="FE8" s="76">
        <v>0</v>
      </c>
      <c r="FF8" s="76">
        <v>0</v>
      </c>
      <c r="FG8" s="76">
        <v>0</v>
      </c>
      <c r="FH8" s="76">
        <v>0</v>
      </c>
      <c r="FI8" s="76">
        <v>0</v>
      </c>
      <c r="FJ8" s="76">
        <v>0</v>
      </c>
      <c r="FK8" s="76">
        <v>0</v>
      </c>
      <c r="FL8" s="76">
        <v>0</v>
      </c>
      <c r="FM8" s="76">
        <v>0</v>
      </c>
      <c r="FN8" s="76">
        <v>0</v>
      </c>
      <c r="FO8" s="76">
        <v>0</v>
      </c>
      <c r="FP8" s="76">
        <v>0</v>
      </c>
      <c r="FQ8" s="75">
        <f t="shared" si="15"/>
        <v>946</v>
      </c>
      <c r="FR8" s="76">
        <f t="shared" si="15"/>
        <v>6192626</v>
      </c>
      <c r="FS8" s="76">
        <f t="shared" si="15"/>
        <v>5436862</v>
      </c>
      <c r="FT8" s="76">
        <f t="shared" si="15"/>
        <v>0</v>
      </c>
      <c r="FU8" s="76">
        <f t="shared" si="15"/>
        <v>0</v>
      </c>
      <c r="FV8" s="76">
        <f t="shared" si="15"/>
        <v>0</v>
      </c>
      <c r="FW8" s="76" t="e">
        <f>#REF!+FQ8</f>
        <v>#REF!</v>
      </c>
      <c r="FX8" s="76" t="e">
        <f>#REF!+FR8</f>
        <v>#REF!</v>
      </c>
      <c r="FY8" s="76" t="e">
        <f>#REF!+FS8</f>
        <v>#REF!</v>
      </c>
      <c r="FZ8" s="76" t="e">
        <f>#REF!+FT8</f>
        <v>#REF!</v>
      </c>
      <c r="GA8" s="76" t="e">
        <f>#REF!+FU8</f>
        <v>#REF!</v>
      </c>
      <c r="GB8" s="76" t="e">
        <f>#REF!+FV8</f>
        <v>#REF!</v>
      </c>
      <c r="GC8" s="76">
        <v>2916</v>
      </c>
      <c r="GD8" s="76">
        <v>1199</v>
      </c>
      <c r="GE8" s="76">
        <v>4115</v>
      </c>
      <c r="GF8" s="76">
        <v>675</v>
      </c>
      <c r="GG8" s="76">
        <v>23</v>
      </c>
      <c r="GH8" s="79"/>
      <c r="GI8" s="76" t="e">
        <f>'[1]７割'!#REF!+'[1]９割'!#REF!</f>
        <v>#REF!</v>
      </c>
      <c r="GJ8" s="76" t="e">
        <f>'[1]７割'!#REF!+'[1]９割'!#REF!</f>
        <v>#REF!</v>
      </c>
      <c r="GK8" s="76" t="e">
        <f>'[1]７割'!#REF!+'[1]９割'!#REF!</f>
        <v>#REF!</v>
      </c>
      <c r="GL8" s="76" t="e">
        <f>'[1]７割'!#REF!+'[1]９割'!#REF!</f>
        <v>#REF!</v>
      </c>
      <c r="GM8" s="76" t="e">
        <f>'[1]７割'!#REF!+'[1]９割'!#REF!</f>
        <v>#REF!</v>
      </c>
      <c r="GN8" s="76" t="e">
        <f>'[1]７割'!#REF!+'[1]９割'!#REF!</f>
        <v>#REF!</v>
      </c>
      <c r="GO8" s="76" t="e">
        <f>'[1]７割'!#REF!+'[1]９割'!#REF!</f>
        <v>#REF!</v>
      </c>
      <c r="GP8" s="76" t="e">
        <f>'[1]７割'!#REF!+'[1]９割'!#REF!</f>
        <v>#REF!</v>
      </c>
      <c r="GQ8" s="76" t="e">
        <f>'[1]７割'!#REF!+'[1]９割'!#REF!</f>
        <v>#REF!</v>
      </c>
      <c r="GR8" s="76" t="e">
        <f>'[1]７割'!#REF!+'[1]９割'!#REF!</f>
        <v>#REF!</v>
      </c>
      <c r="GS8" s="76" t="e">
        <f>'[1]７割'!#REF!+'[1]９割'!#REF!</f>
        <v>#REF!</v>
      </c>
      <c r="GT8" s="76" t="e">
        <f>'[1]７割'!#REF!+'[1]９割'!#REF!</f>
        <v>#REF!</v>
      </c>
      <c r="GU8" s="76" t="e">
        <f t="shared" si="16"/>
        <v>#REF!</v>
      </c>
      <c r="GV8" s="76" t="e">
        <f t="shared" si="16"/>
        <v>#REF!</v>
      </c>
      <c r="GW8" s="88" t="e">
        <f t="shared" si="17"/>
        <v>#REF!</v>
      </c>
      <c r="GX8" s="86">
        <f t="shared" si="18"/>
        <v>267182.97652108053</v>
      </c>
    </row>
    <row r="9" spans="1:206" s="50" customFormat="1" ht="18" customHeight="1" x14ac:dyDescent="0.15">
      <c r="A9" s="89">
        <v>6</v>
      </c>
      <c r="B9" s="90" t="s">
        <v>61</v>
      </c>
      <c r="C9" s="91">
        <v>611393820</v>
      </c>
      <c r="D9" s="92">
        <v>181924030</v>
      </c>
      <c r="E9" s="92">
        <v>110970</v>
      </c>
      <c r="F9" s="92">
        <v>14657530</v>
      </c>
      <c r="G9" s="92">
        <v>929</v>
      </c>
      <c r="H9" s="92">
        <f t="shared" si="0"/>
        <v>611504790</v>
      </c>
      <c r="I9" s="92">
        <f t="shared" si="0"/>
        <v>196581560</v>
      </c>
      <c r="J9" s="92">
        <f t="shared" si="1"/>
        <v>203897216</v>
      </c>
      <c r="K9" s="92">
        <v>156824870</v>
      </c>
      <c r="L9" s="92">
        <v>42672076</v>
      </c>
      <c r="M9" s="92">
        <v>4630</v>
      </c>
      <c r="N9" s="92">
        <f t="shared" si="2"/>
        <v>42676706</v>
      </c>
      <c r="O9" s="92">
        <v>0</v>
      </c>
      <c r="P9" s="93"/>
      <c r="Q9" s="94">
        <v>177</v>
      </c>
      <c r="R9" s="92">
        <v>1200903</v>
      </c>
      <c r="S9" s="92">
        <v>1069355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H9" s="92">
        <v>0</v>
      </c>
      <c r="AI9" s="91">
        <f t="shared" si="3"/>
        <v>177</v>
      </c>
      <c r="AJ9" s="92">
        <f t="shared" si="3"/>
        <v>1200903</v>
      </c>
      <c r="AK9" s="92">
        <f t="shared" si="3"/>
        <v>1069355</v>
      </c>
      <c r="AL9" s="92">
        <f t="shared" si="3"/>
        <v>0</v>
      </c>
      <c r="AM9" s="92">
        <f t="shared" si="3"/>
        <v>0</v>
      </c>
      <c r="AN9" s="92">
        <f t="shared" si="3"/>
        <v>0</v>
      </c>
      <c r="AO9" s="92" t="e">
        <f>#REF!+AI9</f>
        <v>#REF!</v>
      </c>
      <c r="AP9" s="92" t="e">
        <f>#REF!+AJ9</f>
        <v>#REF!</v>
      </c>
      <c r="AQ9" s="92" t="e">
        <f>#REF!+AK9</f>
        <v>#REF!</v>
      </c>
      <c r="AR9" s="92" t="e">
        <f>#REF!+AL9</f>
        <v>#REF!</v>
      </c>
      <c r="AS9" s="92" t="e">
        <f>#REF!+AM9</f>
        <v>#REF!</v>
      </c>
      <c r="AT9" s="92" t="e">
        <f>#REF!+AN9</f>
        <v>#REF!</v>
      </c>
      <c r="AU9" s="92">
        <v>843</v>
      </c>
      <c r="AV9" s="92">
        <v>163</v>
      </c>
      <c r="AW9" s="92">
        <v>1006</v>
      </c>
      <c r="AX9" s="92">
        <v>51</v>
      </c>
      <c r="AY9" s="92">
        <v>0</v>
      </c>
      <c r="BA9" s="92">
        <f>'[1]７割'!DX15+'[1]９割'!DX15</f>
        <v>1</v>
      </c>
      <c r="BB9" s="92">
        <f>'[1]７割'!DY15+'[1]９割'!DY15</f>
        <v>1</v>
      </c>
      <c r="BC9" s="92">
        <f>'[1]７割'!DZ15+'[1]９割'!DZ15</f>
        <v>16</v>
      </c>
      <c r="BD9" s="92">
        <f>'[1]７割'!EA15+'[1]９割'!EA15</f>
        <v>501966</v>
      </c>
      <c r="BE9" s="92">
        <f>'[1]７割'!EB15+'[1]９割'!EB15</f>
        <v>177</v>
      </c>
      <c r="BF9" s="92">
        <f>'[1]７割'!EC15+'[1]９割'!EC15</f>
        <v>1200903</v>
      </c>
      <c r="BG9" s="92">
        <f>'[1]７割'!ED15+'[1]９割'!ED15</f>
        <v>0</v>
      </c>
      <c r="BH9" s="92">
        <f>'[1]７割'!EE15+'[1]９割'!EE15</f>
        <v>20190</v>
      </c>
      <c r="BI9" s="92">
        <f>'[1]７割'!EF15+'[1]９割'!EF15</f>
        <v>87</v>
      </c>
      <c r="BJ9" s="92">
        <f>'[1]７割'!EG15+'[1]９割'!EG15</f>
        <v>2672580</v>
      </c>
      <c r="BK9" s="92">
        <f>'[1]７割'!EH15+'[1]９割'!EH15</f>
        <v>0</v>
      </c>
      <c r="BL9" s="92">
        <f>'[1]７割'!EI15+'[1]９割'!EI15</f>
        <v>0</v>
      </c>
      <c r="BM9" s="92">
        <f t="shared" si="4"/>
        <v>281</v>
      </c>
      <c r="BN9" s="95">
        <f t="shared" si="4"/>
        <v>4395640</v>
      </c>
      <c r="BO9" s="96">
        <f t="shared" si="19"/>
        <v>1011983566</v>
      </c>
      <c r="BP9" s="91">
        <f t="shared" si="5"/>
        <v>1089325.6899892357</v>
      </c>
      <c r="BR9" s="90">
        <v>6</v>
      </c>
      <c r="BS9" s="90" t="s">
        <v>62</v>
      </c>
      <c r="BT9" s="90">
        <v>933076920</v>
      </c>
      <c r="BU9" s="90">
        <v>308995090</v>
      </c>
      <c r="BV9" s="90">
        <v>3989910</v>
      </c>
      <c r="BW9" s="90">
        <v>31275670</v>
      </c>
      <c r="BX9" s="95">
        <v>1375</v>
      </c>
      <c r="BY9" s="97">
        <f t="shared" si="6"/>
        <v>937066830</v>
      </c>
      <c r="BZ9" s="98">
        <f t="shared" si="6"/>
        <v>340270760</v>
      </c>
      <c r="CA9" s="90">
        <f t="shared" si="7"/>
        <v>271625110</v>
      </c>
      <c r="CB9" s="90">
        <v>213561170</v>
      </c>
      <c r="CC9" s="90">
        <v>57402850</v>
      </c>
      <c r="CD9" s="90">
        <v>230740</v>
      </c>
      <c r="CE9" s="90">
        <f t="shared" si="8"/>
        <v>57633590</v>
      </c>
      <c r="CF9" s="90">
        <v>430350</v>
      </c>
      <c r="CG9" s="90"/>
      <c r="CH9" s="90">
        <v>414</v>
      </c>
      <c r="CI9" s="90">
        <v>2780467</v>
      </c>
      <c r="CJ9" s="90">
        <v>2486687</v>
      </c>
      <c r="CK9" s="90">
        <v>0</v>
      </c>
      <c r="CL9" s="90">
        <v>0</v>
      </c>
      <c r="CM9" s="90">
        <v>0</v>
      </c>
      <c r="CN9" s="90">
        <v>0</v>
      </c>
      <c r="CO9" s="90">
        <v>0</v>
      </c>
      <c r="CP9" s="90">
        <v>0</v>
      </c>
      <c r="CQ9" s="90">
        <v>0</v>
      </c>
      <c r="CR9" s="90">
        <v>0</v>
      </c>
      <c r="CS9" s="90">
        <v>0</v>
      </c>
      <c r="CT9" s="90">
        <v>0</v>
      </c>
      <c r="CU9" s="90">
        <v>0</v>
      </c>
      <c r="CV9" s="90">
        <v>0</v>
      </c>
      <c r="CW9" s="90">
        <v>0</v>
      </c>
      <c r="CX9" s="90">
        <v>0</v>
      </c>
      <c r="CY9" s="90">
        <v>0</v>
      </c>
      <c r="CZ9" s="90">
        <f t="shared" si="9"/>
        <v>414</v>
      </c>
      <c r="DA9" s="90">
        <f t="shared" si="9"/>
        <v>2780467</v>
      </c>
      <c r="DB9" s="90">
        <f t="shared" si="9"/>
        <v>2486687</v>
      </c>
      <c r="DC9" s="90">
        <f t="shared" si="9"/>
        <v>0</v>
      </c>
      <c r="DD9" s="90">
        <f t="shared" si="9"/>
        <v>0</v>
      </c>
      <c r="DE9" s="90">
        <f t="shared" si="9"/>
        <v>0</v>
      </c>
      <c r="DF9" s="90" t="e">
        <f>#REF!+CZ9</f>
        <v>#REF!</v>
      </c>
      <c r="DG9" s="90" t="e">
        <f>#REF!+DA9</f>
        <v>#REF!</v>
      </c>
      <c r="DH9" s="90" t="e">
        <f>#REF!+DB9</f>
        <v>#REF!</v>
      </c>
      <c r="DI9" s="90" t="e">
        <f>#REF!+DC9</f>
        <v>#REF!</v>
      </c>
      <c r="DJ9" s="90" t="e">
        <f>#REF!+DD9</f>
        <v>#REF!</v>
      </c>
      <c r="DK9" s="90" t="e">
        <f>#REF!+DE9</f>
        <v>#REF!</v>
      </c>
      <c r="DL9" s="90">
        <v>1157</v>
      </c>
      <c r="DM9" s="90">
        <v>354</v>
      </c>
      <c r="DN9" s="90">
        <v>1511</v>
      </c>
      <c r="DO9" s="90">
        <v>235</v>
      </c>
      <c r="DP9" s="90">
        <v>29</v>
      </c>
      <c r="DQ9" s="90"/>
      <c r="DR9" s="90">
        <f>'[1]７割'!GO30+'[1]９割'!GO30</f>
        <v>0</v>
      </c>
      <c r="DS9" s="90">
        <f>'[1]７割'!GP30+'[1]９割'!GP30</f>
        <v>0</v>
      </c>
      <c r="DT9" s="90">
        <f>'[1]７割'!GQ30+'[1]９割'!GQ30</f>
        <v>0</v>
      </c>
      <c r="DU9" s="90">
        <f>'[1]７割'!GR30+'[1]９割'!GR30</f>
        <v>0</v>
      </c>
      <c r="DV9" s="90">
        <f>'[1]７割'!GS30+'[1]９割'!GS30</f>
        <v>0</v>
      </c>
      <c r="DW9" s="90">
        <f>'[1]７割'!GT30+'[1]９割'!GT30</f>
        <v>0</v>
      </c>
      <c r="DX9" s="90">
        <f>'[1]７割'!GU30+'[1]９割'!GU30</f>
        <v>0</v>
      </c>
      <c r="DY9" s="90">
        <f>'[1]７割'!GV30+'[1]９割'!GV30</f>
        <v>0</v>
      </c>
      <c r="DZ9" s="90">
        <f>'[1]７割'!GW30+'[1]９割'!GW30</f>
        <v>0</v>
      </c>
      <c r="EA9" s="90">
        <f>'[1]７割'!GX30+'[1]９割'!GX30</f>
        <v>0</v>
      </c>
      <c r="EB9" s="90">
        <f>'[1]７割'!GY30+'[1]９割'!GY30</f>
        <v>0</v>
      </c>
      <c r="EC9" s="90">
        <f>'[1]７割'!GZ30+'[1]９割'!GZ30</f>
        <v>0</v>
      </c>
      <c r="ED9" s="90">
        <f t="shared" si="10"/>
        <v>0</v>
      </c>
      <c r="EE9" s="90">
        <f t="shared" si="10"/>
        <v>0</v>
      </c>
      <c r="EF9" s="90">
        <f t="shared" si="11"/>
        <v>1548962700</v>
      </c>
      <c r="EG9" s="92">
        <f t="shared" si="20"/>
        <v>681503.14909090905</v>
      </c>
      <c r="EI9" s="99">
        <v>6</v>
      </c>
      <c r="EJ9" s="90" t="s">
        <v>63</v>
      </c>
      <c r="EK9" s="91">
        <v>873766490</v>
      </c>
      <c r="EL9" s="92">
        <v>362192740</v>
      </c>
      <c r="EM9" s="92">
        <v>0</v>
      </c>
      <c r="EN9" s="92">
        <v>27462000</v>
      </c>
      <c r="EO9" s="92">
        <v>1459</v>
      </c>
      <c r="EP9" s="95">
        <f t="shared" si="12"/>
        <v>873766490</v>
      </c>
      <c r="EQ9" s="97">
        <f t="shared" si="12"/>
        <v>389654740</v>
      </c>
      <c r="ER9" s="91" t="e">
        <f t="shared" si="13"/>
        <v>#REF!</v>
      </c>
      <c r="ES9" s="92">
        <v>208659870</v>
      </c>
      <c r="ET9" s="92">
        <v>63993624</v>
      </c>
      <c r="EU9" s="92">
        <v>0</v>
      </c>
      <c r="EV9" s="92">
        <f t="shared" si="14"/>
        <v>63993624</v>
      </c>
      <c r="EW9" s="92">
        <v>1098900</v>
      </c>
      <c r="EX9" s="93"/>
      <c r="EY9" s="94">
        <v>125</v>
      </c>
      <c r="EZ9" s="92">
        <v>792580</v>
      </c>
      <c r="FA9" s="92">
        <v>711838</v>
      </c>
      <c r="FB9" s="92">
        <v>0</v>
      </c>
      <c r="FC9" s="92">
        <v>0</v>
      </c>
      <c r="FD9" s="92">
        <v>0</v>
      </c>
      <c r="FE9" s="92">
        <v>0</v>
      </c>
      <c r="FF9" s="92">
        <v>0</v>
      </c>
      <c r="FG9" s="92">
        <v>0</v>
      </c>
      <c r="FH9" s="92">
        <v>0</v>
      </c>
      <c r="FI9" s="92">
        <v>0</v>
      </c>
      <c r="FJ9" s="92">
        <v>0</v>
      </c>
      <c r="FK9" s="92">
        <v>0</v>
      </c>
      <c r="FL9" s="92">
        <v>0</v>
      </c>
      <c r="FM9" s="92">
        <v>0</v>
      </c>
      <c r="FN9" s="92">
        <v>0</v>
      </c>
      <c r="FO9" s="92">
        <v>0</v>
      </c>
      <c r="FP9" s="92">
        <v>0</v>
      </c>
      <c r="FQ9" s="91">
        <f t="shared" si="15"/>
        <v>125</v>
      </c>
      <c r="FR9" s="92">
        <f t="shared" si="15"/>
        <v>792580</v>
      </c>
      <c r="FS9" s="92">
        <f t="shared" si="15"/>
        <v>711838</v>
      </c>
      <c r="FT9" s="92">
        <f t="shared" si="15"/>
        <v>0</v>
      </c>
      <c r="FU9" s="92">
        <f t="shared" si="15"/>
        <v>0</v>
      </c>
      <c r="FV9" s="92">
        <f t="shared" si="15"/>
        <v>0</v>
      </c>
      <c r="FW9" s="92" t="e">
        <f>#REF!+FQ9</f>
        <v>#REF!</v>
      </c>
      <c r="FX9" s="92" t="e">
        <f>#REF!+FR9</f>
        <v>#REF!</v>
      </c>
      <c r="FY9" s="92" t="e">
        <f>#REF!+FS9</f>
        <v>#REF!</v>
      </c>
      <c r="FZ9" s="92" t="e">
        <f>#REF!+FT9</f>
        <v>#REF!</v>
      </c>
      <c r="GA9" s="92" t="e">
        <f>#REF!+FU9</f>
        <v>#REF!</v>
      </c>
      <c r="GB9" s="92" t="e">
        <f>#REF!+FV9</f>
        <v>#REF!</v>
      </c>
      <c r="GC9" s="92">
        <v>1301</v>
      </c>
      <c r="GD9" s="92">
        <v>441</v>
      </c>
      <c r="GE9" s="92">
        <v>1742</v>
      </c>
      <c r="GF9" s="92">
        <v>228</v>
      </c>
      <c r="GG9" s="92">
        <v>2</v>
      </c>
      <c r="GI9" s="92" t="e">
        <f>'[1]７割'!#REF!+'[1]９割'!#REF!</f>
        <v>#REF!</v>
      </c>
      <c r="GJ9" s="92" t="e">
        <f>'[1]７割'!#REF!+'[1]９割'!#REF!</f>
        <v>#REF!</v>
      </c>
      <c r="GK9" s="92" t="e">
        <f>'[1]７割'!#REF!+'[1]９割'!#REF!</f>
        <v>#REF!</v>
      </c>
      <c r="GL9" s="92" t="e">
        <f>'[1]７割'!#REF!+'[1]９割'!#REF!</f>
        <v>#REF!</v>
      </c>
      <c r="GM9" s="92" t="e">
        <f>'[1]７割'!#REF!+'[1]９割'!#REF!</f>
        <v>#REF!</v>
      </c>
      <c r="GN9" s="92" t="e">
        <f>'[1]７割'!#REF!+'[1]９割'!#REF!</f>
        <v>#REF!</v>
      </c>
      <c r="GO9" s="92" t="e">
        <f>'[1]７割'!#REF!+'[1]９割'!#REF!</f>
        <v>#REF!</v>
      </c>
      <c r="GP9" s="92" t="e">
        <f>'[1]７割'!#REF!+'[1]９割'!#REF!</f>
        <v>#REF!</v>
      </c>
      <c r="GQ9" s="92" t="e">
        <f>'[1]７割'!#REF!+'[1]９割'!#REF!</f>
        <v>#REF!</v>
      </c>
      <c r="GR9" s="92" t="e">
        <f>'[1]７割'!#REF!+'[1]９割'!#REF!</f>
        <v>#REF!</v>
      </c>
      <c r="GS9" s="92" t="e">
        <f>'[1]７割'!#REF!+'[1]９割'!#REF!</f>
        <v>#REF!</v>
      </c>
      <c r="GT9" s="92" t="e">
        <f>'[1]７割'!#REF!+'[1]９割'!#REF!</f>
        <v>#REF!</v>
      </c>
      <c r="GU9" s="92" t="e">
        <f t="shared" si="16"/>
        <v>#REF!</v>
      </c>
      <c r="GV9" s="92" t="e">
        <f t="shared" si="16"/>
        <v>#REF!</v>
      </c>
      <c r="GW9" s="100" t="e">
        <f t="shared" si="17"/>
        <v>#REF!</v>
      </c>
      <c r="GX9" s="92">
        <f t="shared" si="18"/>
        <v>267069.73269362579</v>
      </c>
    </row>
    <row r="10" spans="1:206" s="50" customFormat="1" ht="18" customHeight="1" x14ac:dyDescent="0.15">
      <c r="A10" s="101">
        <v>7</v>
      </c>
      <c r="B10" s="102" t="s">
        <v>64</v>
      </c>
      <c r="C10" s="103">
        <v>1688874120</v>
      </c>
      <c r="D10" s="104">
        <v>602768170</v>
      </c>
      <c r="E10" s="104">
        <v>2125010</v>
      </c>
      <c r="F10" s="104">
        <v>45439120</v>
      </c>
      <c r="G10" s="104">
        <v>2505</v>
      </c>
      <c r="H10" s="104">
        <f t="shared" si="0"/>
        <v>1690999130</v>
      </c>
      <c r="I10" s="104">
        <f t="shared" si="0"/>
        <v>648207290</v>
      </c>
      <c r="J10" s="104">
        <f t="shared" si="1"/>
        <v>360158492</v>
      </c>
      <c r="K10" s="104">
        <v>228198830</v>
      </c>
      <c r="L10" s="104">
        <v>116808050</v>
      </c>
      <c r="M10" s="104">
        <v>90572</v>
      </c>
      <c r="N10" s="104">
        <f t="shared" si="2"/>
        <v>116898622</v>
      </c>
      <c r="O10" s="104">
        <v>5389000</v>
      </c>
      <c r="P10" s="93"/>
      <c r="Q10" s="105">
        <v>499</v>
      </c>
      <c r="R10" s="104">
        <v>3204773</v>
      </c>
      <c r="S10" s="104">
        <v>2796054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3">
        <f t="shared" si="3"/>
        <v>499</v>
      </c>
      <c r="AJ10" s="104">
        <f t="shared" si="3"/>
        <v>3204773</v>
      </c>
      <c r="AK10" s="104">
        <f t="shared" si="3"/>
        <v>2796054</v>
      </c>
      <c r="AL10" s="104">
        <f t="shared" si="3"/>
        <v>0</v>
      </c>
      <c r="AM10" s="104">
        <f t="shared" si="3"/>
        <v>0</v>
      </c>
      <c r="AN10" s="104">
        <f t="shared" si="3"/>
        <v>0</v>
      </c>
      <c r="AO10" s="104" t="e">
        <f>#REF!+AI10</f>
        <v>#REF!</v>
      </c>
      <c r="AP10" s="104" t="e">
        <f>#REF!+AJ10</f>
        <v>#REF!</v>
      </c>
      <c r="AQ10" s="104" t="e">
        <f>#REF!+AK10</f>
        <v>#REF!</v>
      </c>
      <c r="AR10" s="104" t="e">
        <f>#REF!+AL10</f>
        <v>#REF!</v>
      </c>
      <c r="AS10" s="104" t="e">
        <f>#REF!+AM10</f>
        <v>#REF!</v>
      </c>
      <c r="AT10" s="104" t="e">
        <f>#REF!+AN10</f>
        <v>#REF!</v>
      </c>
      <c r="AU10" s="104">
        <v>2005</v>
      </c>
      <c r="AV10" s="104">
        <v>596</v>
      </c>
      <c r="AW10" s="104">
        <v>2601</v>
      </c>
      <c r="AX10" s="104">
        <v>328</v>
      </c>
      <c r="AY10" s="104">
        <v>67</v>
      </c>
      <c r="BA10" s="104">
        <f>'[1]７割'!DX31+'[1]９割'!DX31</f>
        <v>3</v>
      </c>
      <c r="BB10" s="104">
        <f>'[1]７割'!DY31+'[1]９割'!DY31</f>
        <v>19900</v>
      </c>
      <c r="BC10" s="104">
        <f>'[1]７割'!DZ31+'[1]９割'!DZ31</f>
        <v>86</v>
      </c>
      <c r="BD10" s="104">
        <f>'[1]７割'!EA31+'[1]９割'!EA31</f>
        <v>2391127</v>
      </c>
      <c r="BE10" s="104">
        <f>'[1]７割'!EB31+'[1]９割'!EB31</f>
        <v>499</v>
      </c>
      <c r="BF10" s="104">
        <f>'[1]７割'!EC31+'[1]９割'!EC31</f>
        <v>3204773</v>
      </c>
      <c r="BG10" s="104">
        <f>'[1]７割'!ED31+'[1]９割'!ED31</f>
        <v>158</v>
      </c>
      <c r="BH10" s="104">
        <f>'[1]７割'!EE31+'[1]９割'!EE31</f>
        <v>3390150</v>
      </c>
      <c r="BI10" s="104">
        <f>'[1]７割'!EF31+'[1]９割'!EF31</f>
        <v>49</v>
      </c>
      <c r="BJ10" s="104">
        <f>'[1]７割'!EG31+'[1]９割'!EG31</f>
        <v>608130</v>
      </c>
      <c r="BK10" s="104">
        <f>'[1]７割'!EH31+'[1]９割'!EH31</f>
        <v>4</v>
      </c>
      <c r="BL10" s="104">
        <f>'[1]７割'!EI31+'[1]９割'!EI31</f>
        <v>57960</v>
      </c>
      <c r="BM10" s="104">
        <f t="shared" si="4"/>
        <v>799</v>
      </c>
      <c r="BN10" s="106">
        <f t="shared" si="4"/>
        <v>9672040</v>
      </c>
      <c r="BO10" s="107">
        <f t="shared" si="19"/>
        <v>2699364912</v>
      </c>
      <c r="BP10" s="103">
        <f t="shared" si="5"/>
        <v>1077590.7832335329</v>
      </c>
      <c r="BR10" s="102">
        <v>7</v>
      </c>
      <c r="BS10" s="102" t="s">
        <v>64</v>
      </c>
      <c r="BT10" s="102">
        <v>1688874120</v>
      </c>
      <c r="BU10" s="102">
        <v>602768170</v>
      </c>
      <c r="BV10" s="102">
        <v>2125010</v>
      </c>
      <c r="BW10" s="102">
        <v>45439120</v>
      </c>
      <c r="BX10" s="106">
        <v>2505</v>
      </c>
      <c r="BY10" s="108">
        <f t="shared" si="6"/>
        <v>1690999130</v>
      </c>
      <c r="BZ10" s="109">
        <f t="shared" si="6"/>
        <v>648207290</v>
      </c>
      <c r="CA10" s="102">
        <f t="shared" si="7"/>
        <v>350486452</v>
      </c>
      <c r="CB10" s="102">
        <v>228198830</v>
      </c>
      <c r="CC10" s="102">
        <v>116808050</v>
      </c>
      <c r="CD10" s="102">
        <v>90572</v>
      </c>
      <c r="CE10" s="102">
        <f t="shared" si="8"/>
        <v>116898622</v>
      </c>
      <c r="CF10" s="102">
        <v>5389000</v>
      </c>
      <c r="CG10" s="102"/>
      <c r="CH10" s="102">
        <v>499</v>
      </c>
      <c r="CI10" s="102">
        <v>3204773</v>
      </c>
      <c r="CJ10" s="102">
        <v>2796054</v>
      </c>
      <c r="CK10" s="102">
        <v>0</v>
      </c>
      <c r="CL10" s="102">
        <v>0</v>
      </c>
      <c r="CM10" s="102">
        <v>0</v>
      </c>
      <c r="CN10" s="102">
        <v>0</v>
      </c>
      <c r="CO10" s="102">
        <v>0</v>
      </c>
      <c r="CP10" s="102">
        <v>0</v>
      </c>
      <c r="CQ10" s="102">
        <v>0</v>
      </c>
      <c r="CR10" s="102">
        <v>0</v>
      </c>
      <c r="CS10" s="102">
        <v>0</v>
      </c>
      <c r="CT10" s="102">
        <v>0</v>
      </c>
      <c r="CU10" s="102">
        <v>0</v>
      </c>
      <c r="CV10" s="102">
        <v>0</v>
      </c>
      <c r="CW10" s="102">
        <v>0</v>
      </c>
      <c r="CX10" s="102">
        <v>0</v>
      </c>
      <c r="CY10" s="102">
        <v>0</v>
      </c>
      <c r="CZ10" s="102">
        <f t="shared" si="9"/>
        <v>499</v>
      </c>
      <c r="DA10" s="102">
        <f t="shared" si="9"/>
        <v>3204773</v>
      </c>
      <c r="DB10" s="102">
        <f t="shared" si="9"/>
        <v>2796054</v>
      </c>
      <c r="DC10" s="102">
        <f t="shared" si="9"/>
        <v>0</v>
      </c>
      <c r="DD10" s="102">
        <f t="shared" si="9"/>
        <v>0</v>
      </c>
      <c r="DE10" s="102">
        <f t="shared" si="9"/>
        <v>0</v>
      </c>
      <c r="DF10" s="102" t="e">
        <f>#REF!+CZ10</f>
        <v>#REF!</v>
      </c>
      <c r="DG10" s="102" t="e">
        <f>#REF!+DA10</f>
        <v>#REF!</v>
      </c>
      <c r="DH10" s="102" t="e">
        <f>#REF!+DB10</f>
        <v>#REF!</v>
      </c>
      <c r="DI10" s="102" t="e">
        <f>#REF!+DC10</f>
        <v>#REF!</v>
      </c>
      <c r="DJ10" s="102" t="e">
        <f>#REF!+DD10</f>
        <v>#REF!</v>
      </c>
      <c r="DK10" s="102" t="e">
        <f>#REF!+DE10</f>
        <v>#REF!</v>
      </c>
      <c r="DL10" s="102">
        <v>2005</v>
      </c>
      <c r="DM10" s="102">
        <v>596</v>
      </c>
      <c r="DN10" s="102">
        <v>2601</v>
      </c>
      <c r="DO10" s="102">
        <v>328</v>
      </c>
      <c r="DP10" s="102">
        <v>67</v>
      </c>
      <c r="DQ10" s="102"/>
      <c r="DR10" s="102">
        <f>'[1]７割'!GO31+'[1]９割'!GO31</f>
        <v>0</v>
      </c>
      <c r="DS10" s="102">
        <f>'[1]７割'!GP31+'[1]９割'!GP31</f>
        <v>0</v>
      </c>
      <c r="DT10" s="102">
        <f>'[1]７割'!GQ31+'[1]９割'!GQ31</f>
        <v>0</v>
      </c>
      <c r="DU10" s="102">
        <f>'[1]７割'!GR31+'[1]９割'!GR31</f>
        <v>0</v>
      </c>
      <c r="DV10" s="102">
        <f>'[1]７割'!GS31+'[1]９割'!GS31</f>
        <v>0</v>
      </c>
      <c r="DW10" s="102">
        <f>'[1]７割'!GT31+'[1]９割'!GT31</f>
        <v>0</v>
      </c>
      <c r="DX10" s="102">
        <f>'[1]７割'!GU31+'[1]９割'!GU31</f>
        <v>0</v>
      </c>
      <c r="DY10" s="102">
        <f>'[1]７割'!GV31+'[1]９割'!GV31</f>
        <v>0</v>
      </c>
      <c r="DZ10" s="102">
        <f>'[1]７割'!GW31+'[1]９割'!GW31</f>
        <v>0</v>
      </c>
      <c r="EA10" s="102">
        <f>'[1]７割'!GX31+'[1]９割'!GX31</f>
        <v>0</v>
      </c>
      <c r="EB10" s="102">
        <f>'[1]７割'!GY31+'[1]９割'!GY31</f>
        <v>0</v>
      </c>
      <c r="EC10" s="102">
        <f>'[1]７割'!GZ31+'[1]９割'!GZ31</f>
        <v>0</v>
      </c>
      <c r="ED10" s="102">
        <f t="shared" si="10"/>
        <v>0</v>
      </c>
      <c r="EE10" s="102">
        <f t="shared" si="10"/>
        <v>0</v>
      </c>
      <c r="EF10" s="102">
        <f t="shared" si="11"/>
        <v>2689692872</v>
      </c>
      <c r="EG10" s="104">
        <f t="shared" si="20"/>
        <v>675049.55289421161</v>
      </c>
      <c r="EI10" s="110">
        <v>7</v>
      </c>
      <c r="EJ10" s="102" t="s">
        <v>65</v>
      </c>
      <c r="EK10" s="103">
        <v>4039603720</v>
      </c>
      <c r="EL10" s="104">
        <v>1685413690</v>
      </c>
      <c r="EM10" s="104">
        <v>3321230</v>
      </c>
      <c r="EN10" s="104">
        <v>159716780</v>
      </c>
      <c r="EO10" s="104">
        <v>6921</v>
      </c>
      <c r="EP10" s="106">
        <f t="shared" si="12"/>
        <v>4042924950</v>
      </c>
      <c r="EQ10" s="108">
        <f t="shared" si="12"/>
        <v>1845130470</v>
      </c>
      <c r="ER10" s="103" t="e">
        <f t="shared" si="13"/>
        <v>#REF!</v>
      </c>
      <c r="ES10" s="104">
        <v>824910360</v>
      </c>
      <c r="ET10" s="104">
        <v>245971066</v>
      </c>
      <c r="EU10" s="104">
        <v>145894</v>
      </c>
      <c r="EV10" s="104">
        <f t="shared" si="14"/>
        <v>246116960</v>
      </c>
      <c r="EW10" s="104">
        <v>7485600</v>
      </c>
      <c r="EX10" s="93"/>
      <c r="EY10" s="105">
        <v>2020</v>
      </c>
      <c r="EZ10" s="104">
        <v>15502643</v>
      </c>
      <c r="FA10" s="104">
        <v>13373737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3">
        <f t="shared" si="15"/>
        <v>2020</v>
      </c>
      <c r="FR10" s="104">
        <f t="shared" si="15"/>
        <v>15502643</v>
      </c>
      <c r="FS10" s="104">
        <f t="shared" si="15"/>
        <v>13373737</v>
      </c>
      <c r="FT10" s="104">
        <f t="shared" si="15"/>
        <v>0</v>
      </c>
      <c r="FU10" s="104">
        <f t="shared" si="15"/>
        <v>0</v>
      </c>
      <c r="FV10" s="104">
        <f t="shared" si="15"/>
        <v>0</v>
      </c>
      <c r="FW10" s="104" t="e">
        <f>#REF!+FQ10</f>
        <v>#REF!</v>
      </c>
      <c r="FX10" s="104" t="e">
        <f>#REF!+FR10</f>
        <v>#REF!</v>
      </c>
      <c r="FY10" s="104" t="e">
        <f>#REF!+FS10</f>
        <v>#REF!</v>
      </c>
      <c r="FZ10" s="104" t="e">
        <f>#REF!+FT10</f>
        <v>#REF!</v>
      </c>
      <c r="GA10" s="104" t="e">
        <f>#REF!+FU10</f>
        <v>#REF!</v>
      </c>
      <c r="GB10" s="104" t="e">
        <f>#REF!+FV10</f>
        <v>#REF!</v>
      </c>
      <c r="GC10" s="104">
        <v>4885</v>
      </c>
      <c r="GD10" s="104">
        <v>2007</v>
      </c>
      <c r="GE10" s="104">
        <v>6892</v>
      </c>
      <c r="GF10" s="104">
        <v>1047</v>
      </c>
      <c r="GG10" s="104">
        <v>147</v>
      </c>
      <c r="GI10" s="104" t="e">
        <f>'[1]７割'!#REF!+'[1]９割'!#REF!</f>
        <v>#REF!</v>
      </c>
      <c r="GJ10" s="104" t="e">
        <f>'[1]７割'!#REF!+'[1]９割'!#REF!</f>
        <v>#REF!</v>
      </c>
      <c r="GK10" s="104" t="e">
        <f>'[1]７割'!#REF!+'[1]９割'!#REF!</f>
        <v>#REF!</v>
      </c>
      <c r="GL10" s="104" t="e">
        <f>'[1]７割'!#REF!+'[1]９割'!#REF!</f>
        <v>#REF!</v>
      </c>
      <c r="GM10" s="104" t="e">
        <f>'[1]７割'!#REF!+'[1]９割'!#REF!</f>
        <v>#REF!</v>
      </c>
      <c r="GN10" s="104" t="e">
        <f>'[1]７割'!#REF!+'[1]９割'!#REF!</f>
        <v>#REF!</v>
      </c>
      <c r="GO10" s="104" t="e">
        <f>'[1]７割'!#REF!+'[1]９割'!#REF!</f>
        <v>#REF!</v>
      </c>
      <c r="GP10" s="104" t="e">
        <f>'[1]７割'!#REF!+'[1]９割'!#REF!</f>
        <v>#REF!</v>
      </c>
      <c r="GQ10" s="104" t="e">
        <f>'[1]７割'!#REF!+'[1]９割'!#REF!</f>
        <v>#REF!</v>
      </c>
      <c r="GR10" s="104" t="e">
        <f>'[1]７割'!#REF!+'[1]９割'!#REF!</f>
        <v>#REF!</v>
      </c>
      <c r="GS10" s="104" t="e">
        <f>'[1]７割'!#REF!+'[1]９割'!#REF!</f>
        <v>#REF!</v>
      </c>
      <c r="GT10" s="104" t="e">
        <f>'[1]７割'!#REF!+'[1]９割'!#REF!</f>
        <v>#REF!</v>
      </c>
      <c r="GU10" s="104" t="e">
        <f t="shared" si="16"/>
        <v>#REF!</v>
      </c>
      <c r="GV10" s="104" t="e">
        <f t="shared" si="16"/>
        <v>#REF!</v>
      </c>
      <c r="GW10" s="111" t="e">
        <f t="shared" si="17"/>
        <v>#REF!</v>
      </c>
      <c r="GX10" s="104">
        <f t="shared" si="18"/>
        <v>266598.82531426096</v>
      </c>
    </row>
    <row r="11" spans="1:206" s="50" customFormat="1" ht="18" customHeight="1" x14ac:dyDescent="0.15">
      <c r="A11" s="101">
        <v>8</v>
      </c>
      <c r="B11" s="102" t="s">
        <v>51</v>
      </c>
      <c r="C11" s="103">
        <v>66405100</v>
      </c>
      <c r="D11" s="104">
        <v>22029210</v>
      </c>
      <c r="E11" s="104">
        <v>435650</v>
      </c>
      <c r="F11" s="104">
        <v>1004470</v>
      </c>
      <c r="G11" s="104">
        <v>93</v>
      </c>
      <c r="H11" s="104">
        <f t="shared" si="0"/>
        <v>66840750</v>
      </c>
      <c r="I11" s="104">
        <f t="shared" si="0"/>
        <v>23033680</v>
      </c>
      <c r="J11" s="104">
        <f t="shared" si="1"/>
        <v>9908134</v>
      </c>
      <c r="K11" s="104">
        <v>6168710</v>
      </c>
      <c r="L11" s="104">
        <v>3470808</v>
      </c>
      <c r="M11" s="104">
        <v>24626</v>
      </c>
      <c r="N11" s="104">
        <f t="shared" si="2"/>
        <v>3495434</v>
      </c>
      <c r="O11" s="104">
        <v>0</v>
      </c>
      <c r="P11" s="93"/>
      <c r="Q11" s="105">
        <v>26</v>
      </c>
      <c r="R11" s="104">
        <v>150828</v>
      </c>
      <c r="S11" s="104">
        <v>135736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0</v>
      </c>
      <c r="AI11" s="103">
        <f t="shared" si="3"/>
        <v>26</v>
      </c>
      <c r="AJ11" s="104">
        <f t="shared" si="3"/>
        <v>150828</v>
      </c>
      <c r="AK11" s="104">
        <f t="shared" si="3"/>
        <v>135736</v>
      </c>
      <c r="AL11" s="104">
        <f t="shared" si="3"/>
        <v>0</v>
      </c>
      <c r="AM11" s="104">
        <f t="shared" si="3"/>
        <v>0</v>
      </c>
      <c r="AN11" s="104">
        <f t="shared" si="3"/>
        <v>0</v>
      </c>
      <c r="AO11" s="104" t="e">
        <f>#REF!+AI11</f>
        <v>#REF!</v>
      </c>
      <c r="AP11" s="104" t="e">
        <f>#REF!+AJ11</f>
        <v>#REF!</v>
      </c>
      <c r="AQ11" s="104" t="e">
        <f>#REF!+AK11</f>
        <v>#REF!</v>
      </c>
      <c r="AR11" s="104" t="e">
        <f>#REF!+AL11</f>
        <v>#REF!</v>
      </c>
      <c r="AS11" s="104" t="e">
        <f>#REF!+AM11</f>
        <v>#REF!</v>
      </c>
      <c r="AT11" s="104" t="e">
        <f>#REF!+AN11</f>
        <v>#REF!</v>
      </c>
      <c r="AU11" s="104">
        <v>77</v>
      </c>
      <c r="AV11" s="104">
        <v>16</v>
      </c>
      <c r="AW11" s="104">
        <v>93</v>
      </c>
      <c r="AX11" s="104">
        <v>18</v>
      </c>
      <c r="AY11" s="104">
        <v>0</v>
      </c>
      <c r="BA11" s="104">
        <f>'[1]７割'!DX35+'[1]９割'!DX35</f>
        <v>0</v>
      </c>
      <c r="BB11" s="104">
        <f>'[1]７割'!DY35+'[1]９割'!DY35</f>
        <v>0</v>
      </c>
      <c r="BC11" s="104">
        <f>'[1]７割'!DZ35+'[1]９割'!DZ35</f>
        <v>4</v>
      </c>
      <c r="BD11" s="104">
        <f>'[1]７割'!EA35+'[1]９割'!EA35</f>
        <v>93162</v>
      </c>
      <c r="BE11" s="104">
        <f>'[1]７割'!EB35+'[1]９割'!EB35</f>
        <v>26</v>
      </c>
      <c r="BF11" s="104">
        <f>'[1]７割'!EC35+'[1]９割'!EC35</f>
        <v>150828</v>
      </c>
      <c r="BG11" s="104">
        <f>'[1]７割'!ED35+'[1]９割'!ED35</f>
        <v>0</v>
      </c>
      <c r="BH11" s="104">
        <f>'[1]７割'!EE35+'[1]９割'!EE35</f>
        <v>0</v>
      </c>
      <c r="BI11" s="104">
        <f>'[1]７割'!EF35+'[1]９割'!EF35</f>
        <v>0</v>
      </c>
      <c r="BJ11" s="104">
        <f>'[1]７割'!EG35+'[1]９割'!EG35</f>
        <v>0</v>
      </c>
      <c r="BK11" s="104">
        <f>'[1]７割'!EH35+'[1]９割'!EH35</f>
        <v>0</v>
      </c>
      <c r="BL11" s="104">
        <f>'[1]７割'!EI35+'[1]９割'!EI35</f>
        <v>0</v>
      </c>
      <c r="BM11" s="104">
        <f t="shared" si="4"/>
        <v>30</v>
      </c>
      <c r="BN11" s="106">
        <f t="shared" si="4"/>
        <v>243990</v>
      </c>
      <c r="BO11" s="107">
        <f t="shared" si="19"/>
        <v>99782564</v>
      </c>
      <c r="BP11" s="103">
        <f t="shared" si="5"/>
        <v>1072930.7956989247</v>
      </c>
      <c r="BR11" s="102">
        <v>8</v>
      </c>
      <c r="BS11" s="102" t="s">
        <v>66</v>
      </c>
      <c r="BT11" s="102">
        <v>611393820</v>
      </c>
      <c r="BU11" s="102">
        <v>181924030</v>
      </c>
      <c r="BV11" s="102">
        <v>110970</v>
      </c>
      <c r="BW11" s="102">
        <v>14657530</v>
      </c>
      <c r="BX11" s="106">
        <v>929</v>
      </c>
      <c r="BY11" s="108">
        <f t="shared" si="6"/>
        <v>611504790</v>
      </c>
      <c r="BZ11" s="109">
        <f t="shared" si="6"/>
        <v>196581560</v>
      </c>
      <c r="CA11" s="102">
        <f t="shared" si="7"/>
        <v>199501576</v>
      </c>
      <c r="CB11" s="102">
        <v>156824870</v>
      </c>
      <c r="CC11" s="102">
        <v>42672076</v>
      </c>
      <c r="CD11" s="102">
        <v>4630</v>
      </c>
      <c r="CE11" s="102">
        <f t="shared" si="8"/>
        <v>42676706</v>
      </c>
      <c r="CF11" s="102">
        <v>0</v>
      </c>
      <c r="CG11" s="102"/>
      <c r="CH11" s="102">
        <v>177</v>
      </c>
      <c r="CI11" s="102">
        <v>1200903</v>
      </c>
      <c r="CJ11" s="102">
        <v>1069355</v>
      </c>
      <c r="CK11" s="102">
        <v>0</v>
      </c>
      <c r="CL11" s="102">
        <v>0</v>
      </c>
      <c r="CM11" s="102">
        <v>0</v>
      </c>
      <c r="CN11" s="102">
        <v>0</v>
      </c>
      <c r="CO11" s="102">
        <v>0</v>
      </c>
      <c r="CP11" s="102">
        <v>0</v>
      </c>
      <c r="CQ11" s="102">
        <v>0</v>
      </c>
      <c r="CR11" s="102">
        <v>0</v>
      </c>
      <c r="CS11" s="102">
        <v>0</v>
      </c>
      <c r="CT11" s="102">
        <v>0</v>
      </c>
      <c r="CU11" s="102">
        <v>0</v>
      </c>
      <c r="CV11" s="102">
        <v>0</v>
      </c>
      <c r="CW11" s="102">
        <v>0</v>
      </c>
      <c r="CX11" s="102">
        <v>0</v>
      </c>
      <c r="CY11" s="102">
        <v>0</v>
      </c>
      <c r="CZ11" s="102">
        <f t="shared" si="9"/>
        <v>177</v>
      </c>
      <c r="DA11" s="102">
        <f t="shared" si="9"/>
        <v>1200903</v>
      </c>
      <c r="DB11" s="102">
        <f t="shared" si="9"/>
        <v>1069355</v>
      </c>
      <c r="DC11" s="102">
        <f t="shared" si="9"/>
        <v>0</v>
      </c>
      <c r="DD11" s="102">
        <f t="shared" si="9"/>
        <v>0</v>
      </c>
      <c r="DE11" s="102">
        <f t="shared" si="9"/>
        <v>0</v>
      </c>
      <c r="DF11" s="102" t="e">
        <f>#REF!+CZ11</f>
        <v>#REF!</v>
      </c>
      <c r="DG11" s="102" t="e">
        <f>#REF!+DA11</f>
        <v>#REF!</v>
      </c>
      <c r="DH11" s="102" t="e">
        <f>#REF!+DB11</f>
        <v>#REF!</v>
      </c>
      <c r="DI11" s="102" t="e">
        <f>#REF!+DC11</f>
        <v>#REF!</v>
      </c>
      <c r="DJ11" s="102" t="e">
        <f>#REF!+DD11</f>
        <v>#REF!</v>
      </c>
      <c r="DK11" s="102" t="e">
        <f>#REF!+DE11</f>
        <v>#REF!</v>
      </c>
      <c r="DL11" s="102">
        <v>843</v>
      </c>
      <c r="DM11" s="102">
        <v>163</v>
      </c>
      <c r="DN11" s="102">
        <v>1006</v>
      </c>
      <c r="DO11" s="102">
        <v>51</v>
      </c>
      <c r="DP11" s="102">
        <v>0</v>
      </c>
      <c r="DQ11" s="102"/>
      <c r="DR11" s="102">
        <f>'[1]７割'!GO15+'[1]９割'!GO15</f>
        <v>0</v>
      </c>
      <c r="DS11" s="102">
        <f>'[1]７割'!GP15+'[1]９割'!GP15</f>
        <v>0</v>
      </c>
      <c r="DT11" s="102">
        <f>'[1]７割'!GQ15+'[1]９割'!GQ15</f>
        <v>0</v>
      </c>
      <c r="DU11" s="102">
        <f>'[1]７割'!GR15+'[1]９割'!GR15</f>
        <v>0</v>
      </c>
      <c r="DV11" s="102">
        <f>'[1]７割'!GS15+'[1]９割'!GS15</f>
        <v>0</v>
      </c>
      <c r="DW11" s="102">
        <f>'[1]７割'!GT15+'[1]９割'!GT15</f>
        <v>0</v>
      </c>
      <c r="DX11" s="102">
        <f>'[1]７割'!GU15+'[1]９割'!GU15</f>
        <v>0</v>
      </c>
      <c r="DY11" s="102">
        <f>'[1]７割'!GV15+'[1]９割'!GV15</f>
        <v>0</v>
      </c>
      <c r="DZ11" s="102">
        <f>'[1]７割'!GW15+'[1]９割'!GW15</f>
        <v>0</v>
      </c>
      <c r="EA11" s="102">
        <f>'[1]７割'!GX15+'[1]９割'!GX15</f>
        <v>0</v>
      </c>
      <c r="EB11" s="102">
        <f>'[1]７割'!GY15+'[1]９割'!GY15</f>
        <v>0</v>
      </c>
      <c r="EC11" s="102">
        <f>'[1]７割'!GZ15+'[1]９割'!GZ15</f>
        <v>0</v>
      </c>
      <c r="ED11" s="102">
        <f t="shared" si="10"/>
        <v>0</v>
      </c>
      <c r="EE11" s="102">
        <f t="shared" si="10"/>
        <v>0</v>
      </c>
      <c r="EF11" s="102">
        <f t="shared" si="11"/>
        <v>1007587926</v>
      </c>
      <c r="EG11" s="104">
        <f t="shared" si="20"/>
        <v>658239.81700753502</v>
      </c>
      <c r="EI11" s="110">
        <v>8</v>
      </c>
      <c r="EJ11" s="102" t="s">
        <v>67</v>
      </c>
      <c r="EK11" s="103">
        <v>211945430</v>
      </c>
      <c r="EL11" s="104">
        <v>129261600</v>
      </c>
      <c r="EM11" s="104">
        <v>1123670</v>
      </c>
      <c r="EN11" s="104">
        <v>7271680</v>
      </c>
      <c r="EO11" s="104">
        <v>526</v>
      </c>
      <c r="EP11" s="106">
        <f t="shared" si="12"/>
        <v>213069100</v>
      </c>
      <c r="EQ11" s="108">
        <f t="shared" si="12"/>
        <v>136533280</v>
      </c>
      <c r="ER11" s="103" t="e">
        <f t="shared" si="13"/>
        <v>#REF!</v>
      </c>
      <c r="ES11" s="104">
        <v>39367230</v>
      </c>
      <c r="ET11" s="104">
        <v>14101192</v>
      </c>
      <c r="EU11" s="104">
        <v>32260</v>
      </c>
      <c r="EV11" s="104">
        <f t="shared" si="14"/>
        <v>14133452</v>
      </c>
      <c r="EW11" s="104">
        <v>570680</v>
      </c>
      <c r="EX11" s="93"/>
      <c r="EY11" s="105">
        <v>31</v>
      </c>
      <c r="EZ11" s="104">
        <v>104935</v>
      </c>
      <c r="FA11" s="104">
        <v>94433</v>
      </c>
      <c r="FB11" s="104">
        <v>0</v>
      </c>
      <c r="FC11" s="104">
        <v>0</v>
      </c>
      <c r="FD11" s="104">
        <v>0</v>
      </c>
      <c r="FE11" s="104">
        <v>0</v>
      </c>
      <c r="FF11" s="104">
        <v>0</v>
      </c>
      <c r="FG11" s="104">
        <v>0</v>
      </c>
      <c r="FH11" s="104">
        <v>0</v>
      </c>
      <c r="FI11" s="104">
        <v>0</v>
      </c>
      <c r="FJ11" s="104">
        <v>0</v>
      </c>
      <c r="FK11" s="104">
        <v>0</v>
      </c>
      <c r="FL11" s="104">
        <v>0</v>
      </c>
      <c r="FM11" s="104">
        <v>0</v>
      </c>
      <c r="FN11" s="104">
        <v>0</v>
      </c>
      <c r="FO11" s="104">
        <v>0</v>
      </c>
      <c r="FP11" s="104">
        <v>0</v>
      </c>
      <c r="FQ11" s="103">
        <f t="shared" si="15"/>
        <v>31</v>
      </c>
      <c r="FR11" s="104">
        <f t="shared" si="15"/>
        <v>104935</v>
      </c>
      <c r="FS11" s="104">
        <f t="shared" si="15"/>
        <v>94433</v>
      </c>
      <c r="FT11" s="104">
        <f t="shared" si="15"/>
        <v>0</v>
      </c>
      <c r="FU11" s="104">
        <f t="shared" si="15"/>
        <v>0</v>
      </c>
      <c r="FV11" s="104">
        <f t="shared" si="15"/>
        <v>0</v>
      </c>
      <c r="FW11" s="104" t="e">
        <f>#REF!+FQ11</f>
        <v>#REF!</v>
      </c>
      <c r="FX11" s="104" t="e">
        <f>#REF!+FR11</f>
        <v>#REF!</v>
      </c>
      <c r="FY11" s="104" t="e">
        <f>#REF!+FS11</f>
        <v>#REF!</v>
      </c>
      <c r="FZ11" s="104" t="e">
        <f>#REF!+FT11</f>
        <v>#REF!</v>
      </c>
      <c r="GA11" s="104" t="e">
        <f>#REF!+FU11</f>
        <v>#REF!</v>
      </c>
      <c r="GB11" s="104" t="e">
        <f>#REF!+FV11</f>
        <v>#REF!</v>
      </c>
      <c r="GC11" s="104">
        <v>309</v>
      </c>
      <c r="GD11" s="104">
        <v>91</v>
      </c>
      <c r="GE11" s="104">
        <v>400</v>
      </c>
      <c r="GF11" s="104">
        <v>0</v>
      </c>
      <c r="GG11" s="104">
        <v>0</v>
      </c>
      <c r="GI11" s="104" t="e">
        <f>'[1]７割'!#REF!+'[1]９割'!#REF!</f>
        <v>#REF!</v>
      </c>
      <c r="GJ11" s="104" t="e">
        <f>'[1]７割'!#REF!+'[1]９割'!#REF!</f>
        <v>#REF!</v>
      </c>
      <c r="GK11" s="104" t="e">
        <f>'[1]７割'!#REF!+'[1]９割'!#REF!</f>
        <v>#REF!</v>
      </c>
      <c r="GL11" s="104" t="e">
        <f>'[1]７割'!#REF!+'[1]９割'!#REF!</f>
        <v>#REF!</v>
      </c>
      <c r="GM11" s="104" t="e">
        <f>'[1]７割'!#REF!+'[1]９割'!#REF!</f>
        <v>#REF!</v>
      </c>
      <c r="GN11" s="104" t="e">
        <f>'[1]７割'!#REF!+'[1]９割'!#REF!</f>
        <v>#REF!</v>
      </c>
      <c r="GO11" s="104" t="e">
        <f>'[1]７割'!#REF!+'[1]９割'!#REF!</f>
        <v>#REF!</v>
      </c>
      <c r="GP11" s="104" t="e">
        <f>'[1]７割'!#REF!+'[1]９割'!#REF!</f>
        <v>#REF!</v>
      </c>
      <c r="GQ11" s="104" t="e">
        <f>'[1]７割'!#REF!+'[1]９割'!#REF!</f>
        <v>#REF!</v>
      </c>
      <c r="GR11" s="104" t="e">
        <f>'[1]７割'!#REF!+'[1]９割'!#REF!</f>
        <v>#REF!</v>
      </c>
      <c r="GS11" s="104" t="e">
        <f>'[1]７割'!#REF!+'[1]９割'!#REF!</f>
        <v>#REF!</v>
      </c>
      <c r="GT11" s="104" t="e">
        <f>'[1]７割'!#REF!+'[1]９割'!#REF!</f>
        <v>#REF!</v>
      </c>
      <c r="GU11" s="104" t="e">
        <f t="shared" si="16"/>
        <v>#REF!</v>
      </c>
      <c r="GV11" s="104" t="e">
        <f t="shared" si="16"/>
        <v>#REF!</v>
      </c>
      <c r="GW11" s="111" t="e">
        <f t="shared" si="17"/>
        <v>#REF!</v>
      </c>
      <c r="GX11" s="104">
        <f t="shared" si="18"/>
        <v>259568.97338403043</v>
      </c>
    </row>
    <row r="12" spans="1:206" s="50" customFormat="1" ht="18" customHeight="1" thickBot="1" x14ac:dyDescent="0.2">
      <c r="A12" s="101">
        <v>9</v>
      </c>
      <c r="B12" s="102" t="s">
        <v>52</v>
      </c>
      <c r="C12" s="103">
        <v>4521383420</v>
      </c>
      <c r="D12" s="104">
        <v>2067872510</v>
      </c>
      <c r="E12" s="104">
        <v>5432750</v>
      </c>
      <c r="F12" s="104">
        <v>204108310</v>
      </c>
      <c r="G12" s="104">
        <v>7823</v>
      </c>
      <c r="H12" s="104">
        <f t="shared" si="0"/>
        <v>4526816170</v>
      </c>
      <c r="I12" s="104">
        <f t="shared" si="0"/>
        <v>2271980820</v>
      </c>
      <c r="J12" s="104">
        <f t="shared" si="1"/>
        <v>1546819370</v>
      </c>
      <c r="K12" s="104">
        <v>1198279290</v>
      </c>
      <c r="L12" s="104">
        <v>267344926</v>
      </c>
      <c r="M12" s="104">
        <v>260398</v>
      </c>
      <c r="N12" s="104">
        <f t="shared" si="2"/>
        <v>267605324</v>
      </c>
      <c r="O12" s="104">
        <v>30666650</v>
      </c>
      <c r="P12" s="93"/>
      <c r="Q12" s="105">
        <v>2237</v>
      </c>
      <c r="R12" s="104">
        <v>15168408</v>
      </c>
      <c r="S12" s="104">
        <v>13141890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3">
        <f t="shared" si="3"/>
        <v>2237</v>
      </c>
      <c r="AJ12" s="104">
        <f t="shared" si="3"/>
        <v>15168408</v>
      </c>
      <c r="AK12" s="104">
        <f t="shared" si="3"/>
        <v>13141890</v>
      </c>
      <c r="AL12" s="104">
        <f t="shared" si="3"/>
        <v>0</v>
      </c>
      <c r="AM12" s="104">
        <f t="shared" si="3"/>
        <v>0</v>
      </c>
      <c r="AN12" s="104">
        <f t="shared" si="3"/>
        <v>0</v>
      </c>
      <c r="AO12" s="104" t="e">
        <f>#REF!+AI12</f>
        <v>#REF!</v>
      </c>
      <c r="AP12" s="104" t="e">
        <f>#REF!+AJ12</f>
        <v>#REF!</v>
      </c>
      <c r="AQ12" s="104" t="e">
        <f>#REF!+AK12</f>
        <v>#REF!</v>
      </c>
      <c r="AR12" s="104" t="e">
        <f>#REF!+AL12</f>
        <v>#REF!</v>
      </c>
      <c r="AS12" s="104" t="e">
        <f>#REF!+AM12</f>
        <v>#REF!</v>
      </c>
      <c r="AT12" s="104" t="e">
        <f>#REF!+AN12</f>
        <v>#REF!</v>
      </c>
      <c r="AU12" s="104">
        <v>5291</v>
      </c>
      <c r="AV12" s="104">
        <v>2543</v>
      </c>
      <c r="AW12" s="104">
        <v>7834</v>
      </c>
      <c r="AX12" s="104">
        <v>1277</v>
      </c>
      <c r="AY12" s="104">
        <v>184</v>
      </c>
      <c r="BA12" s="104">
        <f>'[1]７割'!DX7+'[1]９割'!DX7</f>
        <v>5</v>
      </c>
      <c r="BB12" s="104">
        <f>'[1]７割'!DY7+'[1]９割'!DY7</f>
        <v>86270</v>
      </c>
      <c r="BC12" s="104">
        <f>'[1]７割'!DZ7+'[1]９割'!DZ7</f>
        <v>231</v>
      </c>
      <c r="BD12" s="104">
        <f>'[1]７割'!EA7+'[1]９割'!EA7</f>
        <v>7514795</v>
      </c>
      <c r="BE12" s="104">
        <f>'[1]７割'!EB7+'[1]９割'!EB7</f>
        <v>2237</v>
      </c>
      <c r="BF12" s="104">
        <f>'[1]７割'!EC7+'[1]９割'!EC7</f>
        <v>15168408</v>
      </c>
      <c r="BG12" s="104">
        <f>'[1]７割'!ED7+'[1]９割'!ED7</f>
        <v>771</v>
      </c>
      <c r="BH12" s="104">
        <f>'[1]７割'!EE7+'[1]９割'!EE7</f>
        <v>18035345</v>
      </c>
      <c r="BI12" s="104">
        <f>'[1]７割'!EF7+'[1]９割'!EF7</f>
        <v>402</v>
      </c>
      <c r="BJ12" s="104">
        <f>'[1]７割'!EG7+'[1]９割'!EG7</f>
        <v>8587885</v>
      </c>
      <c r="BK12" s="104">
        <f>'[1]７割'!EH7+'[1]９割'!EH7</f>
        <v>17</v>
      </c>
      <c r="BL12" s="104">
        <f>'[1]７割'!EI7+'[1]９割'!EI7</f>
        <v>875403</v>
      </c>
      <c r="BM12" s="104">
        <f t="shared" si="4"/>
        <v>3663</v>
      </c>
      <c r="BN12" s="106">
        <f t="shared" si="4"/>
        <v>50268106</v>
      </c>
      <c r="BO12" s="107">
        <f t="shared" si="19"/>
        <v>8345616360</v>
      </c>
      <c r="BP12" s="103">
        <f t="shared" si="5"/>
        <v>1066805.1080148281</v>
      </c>
      <c r="BR12" s="102">
        <v>9</v>
      </c>
      <c r="BS12" s="102" t="s">
        <v>68</v>
      </c>
      <c r="BT12" s="102">
        <v>88841740</v>
      </c>
      <c r="BU12" s="102">
        <v>32698920</v>
      </c>
      <c r="BV12" s="102">
        <v>1317730</v>
      </c>
      <c r="BW12" s="102">
        <v>1985950</v>
      </c>
      <c r="BX12" s="106">
        <v>138</v>
      </c>
      <c r="BY12" s="108">
        <f t="shared" si="6"/>
        <v>90159470</v>
      </c>
      <c r="BZ12" s="109">
        <f t="shared" si="6"/>
        <v>34684870</v>
      </c>
      <c r="CA12" s="102">
        <f t="shared" si="7"/>
        <v>11541782</v>
      </c>
      <c r="CB12" s="102">
        <v>6407310</v>
      </c>
      <c r="CC12" s="102">
        <v>5075172</v>
      </c>
      <c r="CD12" s="102">
        <v>59300</v>
      </c>
      <c r="CE12" s="102">
        <f t="shared" si="8"/>
        <v>5134472</v>
      </c>
      <c r="CF12" s="102">
        <v>0</v>
      </c>
      <c r="CG12" s="102"/>
      <c r="CH12" s="102">
        <v>10</v>
      </c>
      <c r="CI12" s="102">
        <v>46396</v>
      </c>
      <c r="CJ12" s="102">
        <v>40326</v>
      </c>
      <c r="CK12" s="102">
        <v>0</v>
      </c>
      <c r="CL12" s="102">
        <v>0</v>
      </c>
      <c r="CM12" s="102">
        <v>0</v>
      </c>
      <c r="CN12" s="102">
        <v>0</v>
      </c>
      <c r="CO12" s="102">
        <v>0</v>
      </c>
      <c r="CP12" s="102">
        <v>0</v>
      </c>
      <c r="CQ12" s="102">
        <v>0</v>
      </c>
      <c r="CR12" s="102">
        <v>0</v>
      </c>
      <c r="CS12" s="102">
        <v>0</v>
      </c>
      <c r="CT12" s="102">
        <v>0</v>
      </c>
      <c r="CU12" s="102">
        <v>0</v>
      </c>
      <c r="CV12" s="102">
        <v>0</v>
      </c>
      <c r="CW12" s="102">
        <v>0</v>
      </c>
      <c r="CX12" s="102">
        <v>0</v>
      </c>
      <c r="CY12" s="102">
        <v>0</v>
      </c>
      <c r="CZ12" s="102">
        <f t="shared" si="9"/>
        <v>10</v>
      </c>
      <c r="DA12" s="102">
        <f t="shared" si="9"/>
        <v>46396</v>
      </c>
      <c r="DB12" s="102">
        <f t="shared" si="9"/>
        <v>40326</v>
      </c>
      <c r="DC12" s="102">
        <f t="shared" si="9"/>
        <v>0</v>
      </c>
      <c r="DD12" s="102">
        <f t="shared" si="9"/>
        <v>0</v>
      </c>
      <c r="DE12" s="102">
        <f t="shared" si="9"/>
        <v>0</v>
      </c>
      <c r="DF12" s="102" t="e">
        <f>#REF!+CZ12</f>
        <v>#REF!</v>
      </c>
      <c r="DG12" s="102" t="e">
        <f>#REF!+DA12</f>
        <v>#REF!</v>
      </c>
      <c r="DH12" s="102" t="e">
        <f>#REF!+DB12</f>
        <v>#REF!</v>
      </c>
      <c r="DI12" s="102" t="e">
        <f>#REF!+DC12</f>
        <v>#REF!</v>
      </c>
      <c r="DJ12" s="102" t="e">
        <f>#REF!+DD12</f>
        <v>#REF!</v>
      </c>
      <c r="DK12" s="102" t="e">
        <f>#REF!+DE12</f>
        <v>#REF!</v>
      </c>
      <c r="DL12" s="102">
        <v>116</v>
      </c>
      <c r="DM12" s="102">
        <v>12</v>
      </c>
      <c r="DN12" s="102">
        <v>128</v>
      </c>
      <c r="DO12" s="102">
        <v>0</v>
      </c>
      <c r="DP12" s="102">
        <v>0</v>
      </c>
      <c r="DQ12" s="102"/>
      <c r="DR12" s="102">
        <f>'[1]７割'!GO33+'[1]９割'!GO33</f>
        <v>0</v>
      </c>
      <c r="DS12" s="102">
        <f>'[1]７割'!GP33+'[1]９割'!GP33</f>
        <v>0</v>
      </c>
      <c r="DT12" s="102">
        <f>'[1]７割'!GQ33+'[1]９割'!GQ33</f>
        <v>0</v>
      </c>
      <c r="DU12" s="102">
        <f>'[1]７割'!GR33+'[1]９割'!GR33</f>
        <v>0</v>
      </c>
      <c r="DV12" s="102">
        <f>'[1]７割'!GS33+'[1]９割'!GS33</f>
        <v>0</v>
      </c>
      <c r="DW12" s="102">
        <f>'[1]７割'!GT33+'[1]９割'!GT33</f>
        <v>0</v>
      </c>
      <c r="DX12" s="102">
        <f>'[1]７割'!GU33+'[1]９割'!GU33</f>
        <v>0</v>
      </c>
      <c r="DY12" s="102">
        <f>'[1]７割'!GV33+'[1]９割'!GV33</f>
        <v>0</v>
      </c>
      <c r="DZ12" s="102">
        <f>'[1]７割'!GW33+'[1]９割'!GW33</f>
        <v>0</v>
      </c>
      <c r="EA12" s="102">
        <f>'[1]７割'!GX33+'[1]９割'!GX33</f>
        <v>0</v>
      </c>
      <c r="EB12" s="102">
        <f>'[1]７割'!GY33+'[1]９割'!GY33</f>
        <v>0</v>
      </c>
      <c r="EC12" s="102">
        <f>'[1]７割'!GZ33+'[1]９割'!GZ33</f>
        <v>0</v>
      </c>
      <c r="ED12" s="102">
        <f t="shared" si="10"/>
        <v>0</v>
      </c>
      <c r="EE12" s="102">
        <f t="shared" si="10"/>
        <v>0</v>
      </c>
      <c r="EF12" s="102">
        <f t="shared" si="11"/>
        <v>136386122</v>
      </c>
      <c r="EG12" s="104">
        <f t="shared" si="20"/>
        <v>653329.49275362317</v>
      </c>
      <c r="EI12" s="112">
        <v>9</v>
      </c>
      <c r="EJ12" s="113" t="s">
        <v>64</v>
      </c>
      <c r="EK12" s="114">
        <v>1688874120</v>
      </c>
      <c r="EL12" s="115">
        <v>602768170</v>
      </c>
      <c r="EM12" s="115">
        <v>2125010</v>
      </c>
      <c r="EN12" s="115">
        <v>45439120</v>
      </c>
      <c r="EO12" s="115">
        <v>2505</v>
      </c>
      <c r="EP12" s="116">
        <f t="shared" si="12"/>
        <v>1690999130</v>
      </c>
      <c r="EQ12" s="117">
        <f t="shared" si="12"/>
        <v>648207290</v>
      </c>
      <c r="ER12" s="114" t="e">
        <f t="shared" si="13"/>
        <v>#REF!</v>
      </c>
      <c r="ES12" s="115">
        <v>228198830</v>
      </c>
      <c r="ET12" s="115">
        <v>116808050</v>
      </c>
      <c r="EU12" s="115">
        <v>90572</v>
      </c>
      <c r="EV12" s="115">
        <f t="shared" si="14"/>
        <v>116898622</v>
      </c>
      <c r="EW12" s="115">
        <v>5389000</v>
      </c>
      <c r="EX12" s="93"/>
      <c r="EY12" s="118">
        <v>499</v>
      </c>
      <c r="EZ12" s="115">
        <v>3204773</v>
      </c>
      <c r="FA12" s="115">
        <v>2796054</v>
      </c>
      <c r="FB12" s="115">
        <v>0</v>
      </c>
      <c r="FC12" s="115">
        <v>0</v>
      </c>
      <c r="FD12" s="115">
        <v>0</v>
      </c>
      <c r="FE12" s="115">
        <v>0</v>
      </c>
      <c r="FF12" s="115">
        <v>0</v>
      </c>
      <c r="FG12" s="115">
        <v>0</v>
      </c>
      <c r="FH12" s="115">
        <v>0</v>
      </c>
      <c r="FI12" s="115">
        <v>0</v>
      </c>
      <c r="FJ12" s="115">
        <v>0</v>
      </c>
      <c r="FK12" s="115">
        <v>0</v>
      </c>
      <c r="FL12" s="115">
        <v>0</v>
      </c>
      <c r="FM12" s="115">
        <v>0</v>
      </c>
      <c r="FN12" s="115">
        <v>0</v>
      </c>
      <c r="FO12" s="115">
        <v>0</v>
      </c>
      <c r="FP12" s="115">
        <v>0</v>
      </c>
      <c r="FQ12" s="114">
        <f t="shared" si="15"/>
        <v>499</v>
      </c>
      <c r="FR12" s="115">
        <f t="shared" si="15"/>
        <v>3204773</v>
      </c>
      <c r="FS12" s="115">
        <f t="shared" si="15"/>
        <v>2796054</v>
      </c>
      <c r="FT12" s="115">
        <f t="shared" si="15"/>
        <v>0</v>
      </c>
      <c r="FU12" s="115">
        <f t="shared" si="15"/>
        <v>0</v>
      </c>
      <c r="FV12" s="115">
        <f t="shared" si="15"/>
        <v>0</v>
      </c>
      <c r="FW12" s="115" t="e">
        <f>#REF!+FQ12</f>
        <v>#REF!</v>
      </c>
      <c r="FX12" s="115" t="e">
        <f>#REF!+FR12</f>
        <v>#REF!</v>
      </c>
      <c r="FY12" s="115" t="e">
        <f>#REF!+FS12</f>
        <v>#REF!</v>
      </c>
      <c r="FZ12" s="115" t="e">
        <f>#REF!+FT12</f>
        <v>#REF!</v>
      </c>
      <c r="GA12" s="115" t="e">
        <f>#REF!+FU12</f>
        <v>#REF!</v>
      </c>
      <c r="GB12" s="115" t="e">
        <f>#REF!+FV12</f>
        <v>#REF!</v>
      </c>
      <c r="GC12" s="115">
        <v>2005</v>
      </c>
      <c r="GD12" s="115">
        <v>596</v>
      </c>
      <c r="GE12" s="115">
        <v>2601</v>
      </c>
      <c r="GF12" s="115">
        <v>328</v>
      </c>
      <c r="GG12" s="115">
        <v>67</v>
      </c>
      <c r="GI12" s="115" t="e">
        <f>'[1]７割'!#REF!+'[1]９割'!#REF!</f>
        <v>#REF!</v>
      </c>
      <c r="GJ12" s="115" t="e">
        <f>'[1]７割'!#REF!+'[1]９割'!#REF!</f>
        <v>#REF!</v>
      </c>
      <c r="GK12" s="115" t="e">
        <f>'[1]７割'!#REF!+'[1]９割'!#REF!</f>
        <v>#REF!</v>
      </c>
      <c r="GL12" s="115" t="e">
        <f>'[1]７割'!#REF!+'[1]９割'!#REF!</f>
        <v>#REF!</v>
      </c>
      <c r="GM12" s="115" t="e">
        <f>'[1]７割'!#REF!+'[1]９割'!#REF!</f>
        <v>#REF!</v>
      </c>
      <c r="GN12" s="115" t="e">
        <f>'[1]７割'!#REF!+'[1]９割'!#REF!</f>
        <v>#REF!</v>
      </c>
      <c r="GO12" s="115" t="e">
        <f>'[1]７割'!#REF!+'[1]９割'!#REF!</f>
        <v>#REF!</v>
      </c>
      <c r="GP12" s="115" t="e">
        <f>'[1]７割'!#REF!+'[1]９割'!#REF!</f>
        <v>#REF!</v>
      </c>
      <c r="GQ12" s="115" t="e">
        <f>'[1]７割'!#REF!+'[1]９割'!#REF!</f>
        <v>#REF!</v>
      </c>
      <c r="GR12" s="115" t="e">
        <f>'[1]７割'!#REF!+'[1]９割'!#REF!</f>
        <v>#REF!</v>
      </c>
      <c r="GS12" s="115" t="e">
        <f>'[1]７割'!#REF!+'[1]９割'!#REF!</f>
        <v>#REF!</v>
      </c>
      <c r="GT12" s="115" t="e">
        <f>'[1]７割'!#REF!+'[1]９割'!#REF!</f>
        <v>#REF!</v>
      </c>
      <c r="GU12" s="115" t="e">
        <f t="shared" si="16"/>
        <v>#REF!</v>
      </c>
      <c r="GV12" s="115" t="e">
        <f t="shared" si="16"/>
        <v>#REF!</v>
      </c>
      <c r="GW12" s="119" t="e">
        <f t="shared" si="17"/>
        <v>#REF!</v>
      </c>
      <c r="GX12" s="115">
        <f t="shared" si="18"/>
        <v>258765.38522954093</v>
      </c>
    </row>
    <row r="13" spans="1:206" s="50" customFormat="1" ht="18" customHeight="1" thickBot="1" x14ac:dyDescent="0.2">
      <c r="A13" s="101">
        <v>10</v>
      </c>
      <c r="B13" s="102" t="s">
        <v>69</v>
      </c>
      <c r="C13" s="103">
        <v>3038580380</v>
      </c>
      <c r="D13" s="104">
        <v>1050366820</v>
      </c>
      <c r="E13" s="104">
        <v>3104330</v>
      </c>
      <c r="F13" s="104">
        <v>73643260</v>
      </c>
      <c r="G13" s="104">
        <v>4707</v>
      </c>
      <c r="H13" s="104">
        <f t="shared" si="0"/>
        <v>3041684710</v>
      </c>
      <c r="I13" s="104">
        <f t="shared" si="0"/>
        <v>1124010080</v>
      </c>
      <c r="J13" s="104">
        <f t="shared" si="1"/>
        <v>830996015</v>
      </c>
      <c r="K13" s="104">
        <v>613149980</v>
      </c>
      <c r="L13" s="104">
        <v>193838968</v>
      </c>
      <c r="M13" s="104">
        <v>180824</v>
      </c>
      <c r="N13" s="104">
        <f t="shared" si="2"/>
        <v>194019792</v>
      </c>
      <c r="O13" s="104">
        <v>4665000</v>
      </c>
      <c r="P13" s="93"/>
      <c r="Q13" s="105">
        <v>993</v>
      </c>
      <c r="R13" s="104">
        <v>5539475</v>
      </c>
      <c r="S13" s="104">
        <v>4932496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3">
        <f t="shared" si="3"/>
        <v>993</v>
      </c>
      <c r="AJ13" s="104">
        <f t="shared" si="3"/>
        <v>5539475</v>
      </c>
      <c r="AK13" s="104">
        <f t="shared" si="3"/>
        <v>4932496</v>
      </c>
      <c r="AL13" s="104">
        <f t="shared" si="3"/>
        <v>0</v>
      </c>
      <c r="AM13" s="104">
        <f t="shared" si="3"/>
        <v>0</v>
      </c>
      <c r="AN13" s="104">
        <f t="shared" si="3"/>
        <v>0</v>
      </c>
      <c r="AO13" s="104" t="e">
        <f>#REF!+AI13</f>
        <v>#REF!</v>
      </c>
      <c r="AP13" s="104" t="e">
        <f>#REF!+AJ13</f>
        <v>#REF!</v>
      </c>
      <c r="AQ13" s="104" t="e">
        <f>#REF!+AK13</f>
        <v>#REF!</v>
      </c>
      <c r="AR13" s="104" t="e">
        <f>#REF!+AL13</f>
        <v>#REF!</v>
      </c>
      <c r="AS13" s="104" t="e">
        <f>#REF!+AM13</f>
        <v>#REF!</v>
      </c>
      <c r="AT13" s="104" t="e">
        <f>#REF!+AN13</f>
        <v>#REF!</v>
      </c>
      <c r="AU13" s="104">
        <v>3910</v>
      </c>
      <c r="AV13" s="104">
        <v>1061</v>
      </c>
      <c r="AW13" s="104">
        <v>4971</v>
      </c>
      <c r="AX13" s="104">
        <v>517</v>
      </c>
      <c r="AY13" s="104">
        <v>16</v>
      </c>
      <c r="BA13" s="104">
        <f>'[1]７割'!DX14+'[1]９割'!DX14</f>
        <v>1</v>
      </c>
      <c r="BB13" s="104">
        <f>'[1]７割'!DY14+'[1]９割'!DY14</f>
        <v>5600</v>
      </c>
      <c r="BC13" s="104">
        <f>'[1]７割'!DZ14+'[1]９割'!DZ14</f>
        <v>165</v>
      </c>
      <c r="BD13" s="104">
        <f>'[1]７割'!EA14+'[1]９割'!EA14</f>
        <v>5121836</v>
      </c>
      <c r="BE13" s="104">
        <f>'[1]７割'!EB14+'[1]９割'!EB14</f>
        <v>993</v>
      </c>
      <c r="BF13" s="104">
        <f>'[1]７割'!EC14+'[1]９割'!EC14</f>
        <v>5539475</v>
      </c>
      <c r="BG13" s="104">
        <f>'[1]７割'!ED14+'[1]９割'!ED14</f>
        <v>137</v>
      </c>
      <c r="BH13" s="104">
        <f>'[1]７割'!EE14+'[1]９割'!EE14</f>
        <v>3465408</v>
      </c>
      <c r="BI13" s="104">
        <f>'[1]７割'!EF14+'[1]９割'!EF14</f>
        <v>92</v>
      </c>
      <c r="BJ13" s="104">
        <f>'[1]７割'!EG14+'[1]９割'!EG14</f>
        <v>2150080</v>
      </c>
      <c r="BK13" s="104">
        <f>'[1]７割'!EH14+'[1]９割'!EH14</f>
        <v>9</v>
      </c>
      <c r="BL13" s="104">
        <f>'[1]７割'!EI14+'[1]９割'!EI14</f>
        <v>2878844</v>
      </c>
      <c r="BM13" s="104">
        <f t="shared" si="4"/>
        <v>1397</v>
      </c>
      <c r="BN13" s="106">
        <f t="shared" si="4"/>
        <v>19161243</v>
      </c>
      <c r="BO13" s="107">
        <f t="shared" si="19"/>
        <v>4996690805</v>
      </c>
      <c r="BP13" s="103">
        <f t="shared" si="5"/>
        <v>1061544.6792011897</v>
      </c>
      <c r="BR13" s="102">
        <v>10</v>
      </c>
      <c r="BS13" s="102" t="s">
        <v>69</v>
      </c>
      <c r="BT13" s="102">
        <v>3038580380</v>
      </c>
      <c r="BU13" s="102">
        <v>1050366820</v>
      </c>
      <c r="BV13" s="102">
        <v>3104330</v>
      </c>
      <c r="BW13" s="102">
        <v>73643260</v>
      </c>
      <c r="BX13" s="106">
        <v>4707</v>
      </c>
      <c r="BY13" s="108">
        <f t="shared" si="6"/>
        <v>3041684710</v>
      </c>
      <c r="BZ13" s="109">
        <f t="shared" si="6"/>
        <v>1124010080</v>
      </c>
      <c r="CA13" s="102">
        <f t="shared" si="7"/>
        <v>811834772</v>
      </c>
      <c r="CB13" s="102">
        <v>613149980</v>
      </c>
      <c r="CC13" s="102">
        <v>193838968</v>
      </c>
      <c r="CD13" s="102">
        <v>180824</v>
      </c>
      <c r="CE13" s="102">
        <f t="shared" si="8"/>
        <v>194019792</v>
      </c>
      <c r="CF13" s="102">
        <v>4665000</v>
      </c>
      <c r="CG13" s="102"/>
      <c r="CH13" s="102">
        <v>993</v>
      </c>
      <c r="CI13" s="102">
        <v>5539475</v>
      </c>
      <c r="CJ13" s="102">
        <v>4932496</v>
      </c>
      <c r="CK13" s="102">
        <v>0</v>
      </c>
      <c r="CL13" s="102">
        <v>0</v>
      </c>
      <c r="CM13" s="102">
        <v>0</v>
      </c>
      <c r="CN13" s="102">
        <v>0</v>
      </c>
      <c r="CO13" s="102">
        <v>0</v>
      </c>
      <c r="CP13" s="102">
        <v>0</v>
      </c>
      <c r="CQ13" s="102">
        <v>0</v>
      </c>
      <c r="CR13" s="102">
        <v>0</v>
      </c>
      <c r="CS13" s="102">
        <v>0</v>
      </c>
      <c r="CT13" s="102">
        <v>0</v>
      </c>
      <c r="CU13" s="102">
        <v>0</v>
      </c>
      <c r="CV13" s="102">
        <v>0</v>
      </c>
      <c r="CW13" s="102">
        <v>0</v>
      </c>
      <c r="CX13" s="102">
        <v>0</v>
      </c>
      <c r="CY13" s="102">
        <v>0</v>
      </c>
      <c r="CZ13" s="102">
        <f t="shared" si="9"/>
        <v>993</v>
      </c>
      <c r="DA13" s="102">
        <f t="shared" si="9"/>
        <v>5539475</v>
      </c>
      <c r="DB13" s="102">
        <f t="shared" si="9"/>
        <v>4932496</v>
      </c>
      <c r="DC13" s="102">
        <f t="shared" si="9"/>
        <v>0</v>
      </c>
      <c r="DD13" s="102">
        <f t="shared" si="9"/>
        <v>0</v>
      </c>
      <c r="DE13" s="102">
        <f t="shared" si="9"/>
        <v>0</v>
      </c>
      <c r="DF13" s="102" t="e">
        <f>#REF!+CZ13</f>
        <v>#REF!</v>
      </c>
      <c r="DG13" s="102" t="e">
        <f>#REF!+DA13</f>
        <v>#REF!</v>
      </c>
      <c r="DH13" s="102" t="e">
        <f>#REF!+DB13</f>
        <v>#REF!</v>
      </c>
      <c r="DI13" s="102" t="e">
        <f>#REF!+DC13</f>
        <v>#REF!</v>
      </c>
      <c r="DJ13" s="102" t="e">
        <f>#REF!+DD13</f>
        <v>#REF!</v>
      </c>
      <c r="DK13" s="102" t="e">
        <f>#REF!+DE13</f>
        <v>#REF!</v>
      </c>
      <c r="DL13" s="102">
        <v>3910</v>
      </c>
      <c r="DM13" s="102">
        <v>1061</v>
      </c>
      <c r="DN13" s="102">
        <v>4971</v>
      </c>
      <c r="DO13" s="102">
        <v>517</v>
      </c>
      <c r="DP13" s="102">
        <v>16</v>
      </c>
      <c r="DQ13" s="102"/>
      <c r="DR13" s="102">
        <f>'[1]７割'!GO14+'[1]９割'!GO14</f>
        <v>0</v>
      </c>
      <c r="DS13" s="102">
        <f>'[1]７割'!GP14+'[1]９割'!GP14</f>
        <v>0</v>
      </c>
      <c r="DT13" s="102">
        <f>'[1]７割'!GQ14+'[1]９割'!GQ14</f>
        <v>0</v>
      </c>
      <c r="DU13" s="102">
        <f>'[1]７割'!GR14+'[1]９割'!GR14</f>
        <v>0</v>
      </c>
      <c r="DV13" s="102">
        <f>'[1]７割'!GS14+'[1]９割'!GS14</f>
        <v>0</v>
      </c>
      <c r="DW13" s="102">
        <f>'[1]７割'!GT14+'[1]９割'!GT14</f>
        <v>0</v>
      </c>
      <c r="DX13" s="102">
        <f>'[1]７割'!GU14+'[1]９割'!GU14</f>
        <v>0</v>
      </c>
      <c r="DY13" s="102">
        <f>'[1]７割'!GV14+'[1]９割'!GV14</f>
        <v>0</v>
      </c>
      <c r="DZ13" s="102">
        <f>'[1]７割'!GW14+'[1]９割'!GW14</f>
        <v>0</v>
      </c>
      <c r="EA13" s="102">
        <f>'[1]７割'!GX14+'[1]９割'!GX14</f>
        <v>0</v>
      </c>
      <c r="EB13" s="102">
        <f>'[1]７割'!GY14+'[1]９割'!GY14</f>
        <v>0</v>
      </c>
      <c r="EC13" s="102">
        <f>'[1]７割'!GZ14+'[1]９割'!GZ14</f>
        <v>0</v>
      </c>
      <c r="ED13" s="102">
        <f t="shared" si="10"/>
        <v>0</v>
      </c>
      <c r="EE13" s="102">
        <f t="shared" si="10"/>
        <v>0</v>
      </c>
      <c r="EF13" s="102">
        <f t="shared" si="11"/>
        <v>4977529562</v>
      </c>
      <c r="EG13" s="104">
        <f t="shared" si="20"/>
        <v>646204.52729976631</v>
      </c>
      <c r="EI13" s="120" t="s">
        <v>70</v>
      </c>
      <c r="EJ13" s="121" t="s">
        <v>71</v>
      </c>
      <c r="EK13" s="122">
        <v>75257345720</v>
      </c>
      <c r="EL13" s="123">
        <v>30704194910</v>
      </c>
      <c r="EM13" s="123">
        <v>95288490</v>
      </c>
      <c r="EN13" s="123">
        <v>2601108990</v>
      </c>
      <c r="EO13" s="123">
        <v>129048</v>
      </c>
      <c r="EP13" s="124">
        <f t="shared" si="12"/>
        <v>75352634210</v>
      </c>
      <c r="EQ13" s="125">
        <f t="shared" si="12"/>
        <v>33305303900</v>
      </c>
      <c r="ER13" s="122" t="e">
        <f t="shared" si="13"/>
        <v>#REF!</v>
      </c>
      <c r="ES13" s="123">
        <v>17882861270</v>
      </c>
      <c r="ET13" s="123">
        <v>4802701528</v>
      </c>
      <c r="EU13" s="123">
        <v>4675174</v>
      </c>
      <c r="EV13" s="123">
        <f>SUM(EV3:EV12)</f>
        <v>2445493424</v>
      </c>
      <c r="EW13" s="123">
        <v>246915130</v>
      </c>
      <c r="EX13" s="126"/>
      <c r="EY13" s="127">
        <v>34319</v>
      </c>
      <c r="EZ13" s="123">
        <v>226662994</v>
      </c>
      <c r="FA13" s="123">
        <v>198766317</v>
      </c>
      <c r="FB13" s="123">
        <v>0</v>
      </c>
      <c r="FC13" s="123">
        <v>0</v>
      </c>
      <c r="FD13" s="123">
        <v>0</v>
      </c>
      <c r="FE13" s="123">
        <f t="shared" ref="FE13:GB13" si="21">SUM(FE3:FE12)</f>
        <v>0</v>
      </c>
      <c r="FF13" s="123">
        <f t="shared" si="21"/>
        <v>0</v>
      </c>
      <c r="FG13" s="123">
        <f t="shared" si="21"/>
        <v>0</v>
      </c>
      <c r="FH13" s="123">
        <f t="shared" si="21"/>
        <v>0</v>
      </c>
      <c r="FI13" s="123">
        <f t="shared" si="21"/>
        <v>0</v>
      </c>
      <c r="FJ13" s="123">
        <f t="shared" si="21"/>
        <v>0</v>
      </c>
      <c r="FK13" s="123">
        <f t="shared" si="21"/>
        <v>0</v>
      </c>
      <c r="FL13" s="123">
        <f t="shared" si="21"/>
        <v>0</v>
      </c>
      <c r="FM13" s="123">
        <f t="shared" si="21"/>
        <v>0</v>
      </c>
      <c r="FN13" s="123">
        <f t="shared" si="21"/>
        <v>0</v>
      </c>
      <c r="FO13" s="123">
        <f t="shared" si="21"/>
        <v>0</v>
      </c>
      <c r="FP13" s="123">
        <f t="shared" si="21"/>
        <v>0</v>
      </c>
      <c r="FQ13" s="122">
        <f t="shared" si="21"/>
        <v>20610</v>
      </c>
      <c r="FR13" s="123">
        <f t="shared" si="21"/>
        <v>136620909</v>
      </c>
      <c r="FS13" s="123">
        <f t="shared" si="21"/>
        <v>119244031</v>
      </c>
      <c r="FT13" s="123">
        <f t="shared" si="21"/>
        <v>0</v>
      </c>
      <c r="FU13" s="123">
        <f t="shared" si="21"/>
        <v>0</v>
      </c>
      <c r="FV13" s="123">
        <f t="shared" si="21"/>
        <v>0</v>
      </c>
      <c r="FW13" s="123" t="e">
        <f t="shared" si="21"/>
        <v>#REF!</v>
      </c>
      <c r="FX13" s="123" t="e">
        <f t="shared" si="21"/>
        <v>#REF!</v>
      </c>
      <c r="FY13" s="123" t="e">
        <f t="shared" si="21"/>
        <v>#REF!</v>
      </c>
      <c r="FZ13" s="123" t="e">
        <f t="shared" si="21"/>
        <v>#REF!</v>
      </c>
      <c r="GA13" s="123" t="e">
        <f t="shared" si="21"/>
        <v>#REF!</v>
      </c>
      <c r="GB13" s="123" t="e">
        <f t="shared" si="21"/>
        <v>#REF!</v>
      </c>
      <c r="GC13" s="123">
        <v>95589</v>
      </c>
      <c r="GD13" s="123">
        <v>37158</v>
      </c>
      <c r="GE13" s="123">
        <v>132747</v>
      </c>
      <c r="GF13" s="123">
        <v>17498</v>
      </c>
      <c r="GG13" s="123">
        <v>1793</v>
      </c>
      <c r="GH13" s="128"/>
      <c r="GI13" s="123" t="e">
        <f t="shared" ref="GI13:GV13" si="22">SUM(GI3:GI12)</f>
        <v>#REF!</v>
      </c>
      <c r="GJ13" s="123" t="e">
        <f t="shared" si="22"/>
        <v>#REF!</v>
      </c>
      <c r="GK13" s="123" t="e">
        <f t="shared" si="22"/>
        <v>#REF!</v>
      </c>
      <c r="GL13" s="123" t="e">
        <f t="shared" si="22"/>
        <v>#REF!</v>
      </c>
      <c r="GM13" s="123" t="e">
        <f t="shared" si="22"/>
        <v>#REF!</v>
      </c>
      <c r="GN13" s="123" t="e">
        <f t="shared" si="22"/>
        <v>#REF!</v>
      </c>
      <c r="GO13" s="123" t="e">
        <f t="shared" si="22"/>
        <v>#REF!</v>
      </c>
      <c r="GP13" s="123" t="e">
        <f t="shared" si="22"/>
        <v>#REF!</v>
      </c>
      <c r="GQ13" s="123" t="e">
        <f t="shared" si="22"/>
        <v>#REF!</v>
      </c>
      <c r="GR13" s="123" t="e">
        <f t="shared" si="22"/>
        <v>#REF!</v>
      </c>
      <c r="GS13" s="123" t="e">
        <f t="shared" si="22"/>
        <v>#REF!</v>
      </c>
      <c r="GT13" s="123" t="e">
        <f t="shared" si="22"/>
        <v>#REF!</v>
      </c>
      <c r="GU13" s="123" t="e">
        <f t="shared" si="22"/>
        <v>#REF!</v>
      </c>
      <c r="GV13" s="123" t="e">
        <f t="shared" si="22"/>
        <v>#REF!</v>
      </c>
      <c r="GW13" s="129" t="e">
        <f t="shared" si="17"/>
        <v>#REF!</v>
      </c>
      <c r="GX13" s="130">
        <f t="shared" si="18"/>
        <v>258084.61890149402</v>
      </c>
    </row>
    <row r="14" spans="1:206" s="50" customFormat="1" ht="18" customHeight="1" x14ac:dyDescent="0.15">
      <c r="A14" s="101">
        <v>11</v>
      </c>
      <c r="B14" s="102" t="s">
        <v>72</v>
      </c>
      <c r="C14" s="103">
        <v>3162911000</v>
      </c>
      <c r="D14" s="104">
        <v>1248852990</v>
      </c>
      <c r="E14" s="104">
        <v>9660850</v>
      </c>
      <c r="F14" s="104">
        <v>126138990</v>
      </c>
      <c r="G14" s="104">
        <v>5440</v>
      </c>
      <c r="H14" s="104">
        <f t="shared" si="0"/>
        <v>3172571850</v>
      </c>
      <c r="I14" s="104">
        <f t="shared" si="0"/>
        <v>1374991980</v>
      </c>
      <c r="J14" s="104">
        <f t="shared" si="1"/>
        <v>1204800860</v>
      </c>
      <c r="K14" s="104">
        <v>952003560</v>
      </c>
      <c r="L14" s="104">
        <v>202159854</v>
      </c>
      <c r="M14" s="104">
        <v>468220</v>
      </c>
      <c r="N14" s="104">
        <f t="shared" si="2"/>
        <v>202628074</v>
      </c>
      <c r="O14" s="104">
        <v>11581200</v>
      </c>
      <c r="P14" s="93"/>
      <c r="Q14" s="105">
        <v>1522</v>
      </c>
      <c r="R14" s="104">
        <v>10103672</v>
      </c>
      <c r="S14" s="104">
        <v>8961948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4">
        <v>0</v>
      </c>
      <c r="AI14" s="103">
        <f t="shared" si="3"/>
        <v>1522</v>
      </c>
      <c r="AJ14" s="104">
        <f t="shared" si="3"/>
        <v>10103672</v>
      </c>
      <c r="AK14" s="104">
        <f t="shared" si="3"/>
        <v>8961948</v>
      </c>
      <c r="AL14" s="104">
        <f t="shared" si="3"/>
        <v>0</v>
      </c>
      <c r="AM14" s="104">
        <f t="shared" si="3"/>
        <v>0</v>
      </c>
      <c r="AN14" s="104">
        <f t="shared" si="3"/>
        <v>0</v>
      </c>
      <c r="AO14" s="104" t="e">
        <f>#REF!+AI14</f>
        <v>#REF!</v>
      </c>
      <c r="AP14" s="104" t="e">
        <f>#REF!+AJ14</f>
        <v>#REF!</v>
      </c>
      <c r="AQ14" s="104" t="e">
        <f>#REF!+AK14</f>
        <v>#REF!</v>
      </c>
      <c r="AR14" s="104" t="e">
        <f>#REF!+AL14</f>
        <v>#REF!</v>
      </c>
      <c r="AS14" s="104" t="e">
        <f>#REF!+AM14</f>
        <v>#REF!</v>
      </c>
      <c r="AT14" s="104" t="e">
        <f>#REF!+AN14</f>
        <v>#REF!</v>
      </c>
      <c r="AU14" s="104">
        <v>4152</v>
      </c>
      <c r="AV14" s="104">
        <v>1574</v>
      </c>
      <c r="AW14" s="104">
        <v>5726</v>
      </c>
      <c r="AX14" s="104">
        <v>758</v>
      </c>
      <c r="AY14" s="104">
        <v>25</v>
      </c>
      <c r="BA14" s="104">
        <f>'[1]７割'!DX8+'[1]９割'!DX8</f>
        <v>5</v>
      </c>
      <c r="BB14" s="104">
        <f>'[1]７割'!DY8+'[1]９割'!DY8</f>
        <v>81360</v>
      </c>
      <c r="BC14" s="104">
        <f>'[1]７割'!DZ8+'[1]９割'!DZ8</f>
        <v>137</v>
      </c>
      <c r="BD14" s="104">
        <f>'[1]７割'!EA8+'[1]９割'!EA8</f>
        <v>4751704</v>
      </c>
      <c r="BE14" s="104">
        <f>'[1]７割'!EB8+'[1]９割'!EB8</f>
        <v>1522</v>
      </c>
      <c r="BF14" s="104">
        <f>'[1]７割'!EC8+'[1]９割'!EC8</f>
        <v>10103672</v>
      </c>
      <c r="BG14" s="104">
        <f>'[1]７割'!ED8+'[1]９割'!ED8</f>
        <v>206</v>
      </c>
      <c r="BH14" s="104">
        <f>'[1]７割'!EE8+'[1]９割'!EE8</f>
        <v>4315530</v>
      </c>
      <c r="BI14" s="104">
        <f>'[1]７割'!EF8+'[1]９割'!EF8</f>
        <v>835</v>
      </c>
      <c r="BJ14" s="104">
        <f>'[1]７割'!EG8+'[1]９割'!EG8</f>
        <v>18948220</v>
      </c>
      <c r="BK14" s="104">
        <f>'[1]７割'!EH8+'[1]９割'!EH8</f>
        <v>34</v>
      </c>
      <c r="BL14" s="104">
        <f>'[1]７割'!EI8+'[1]９割'!EI8</f>
        <v>387540</v>
      </c>
      <c r="BM14" s="104">
        <f t="shared" si="4"/>
        <v>2739</v>
      </c>
      <c r="BN14" s="106">
        <f t="shared" si="4"/>
        <v>38588026</v>
      </c>
      <c r="BO14" s="107">
        <f t="shared" si="19"/>
        <v>5752364690</v>
      </c>
      <c r="BP14" s="103">
        <f t="shared" si="5"/>
        <v>1057419.9797794118</v>
      </c>
      <c r="BR14" s="102">
        <v>11</v>
      </c>
      <c r="BS14" s="102" t="s">
        <v>73</v>
      </c>
      <c r="BT14" s="102">
        <v>119081450</v>
      </c>
      <c r="BU14" s="102">
        <v>43711370</v>
      </c>
      <c r="BV14" s="102">
        <v>0</v>
      </c>
      <c r="BW14" s="102">
        <v>1854030</v>
      </c>
      <c r="BX14" s="106">
        <v>185</v>
      </c>
      <c r="BY14" s="108">
        <f t="shared" si="6"/>
        <v>119081450</v>
      </c>
      <c r="BZ14" s="109">
        <f t="shared" si="6"/>
        <v>45565400</v>
      </c>
      <c r="CA14" s="102">
        <f t="shared" si="7"/>
        <v>19076044</v>
      </c>
      <c r="CB14" s="102">
        <v>12146680</v>
      </c>
      <c r="CC14" s="102">
        <v>6929364</v>
      </c>
      <c r="CD14" s="102">
        <v>0</v>
      </c>
      <c r="CE14" s="102">
        <f t="shared" si="8"/>
        <v>6929364</v>
      </c>
      <c r="CF14" s="102">
        <v>0</v>
      </c>
      <c r="CG14" s="102"/>
      <c r="CH14" s="102">
        <v>9</v>
      </c>
      <c r="CI14" s="102">
        <v>50621</v>
      </c>
      <c r="CJ14" s="102">
        <v>45557</v>
      </c>
      <c r="CK14" s="102">
        <v>0</v>
      </c>
      <c r="CL14" s="102">
        <v>0</v>
      </c>
      <c r="CM14" s="102">
        <v>0</v>
      </c>
      <c r="CN14" s="102">
        <v>0</v>
      </c>
      <c r="CO14" s="102">
        <v>0</v>
      </c>
      <c r="CP14" s="102">
        <v>0</v>
      </c>
      <c r="CQ14" s="102">
        <v>0</v>
      </c>
      <c r="CR14" s="102">
        <v>0</v>
      </c>
      <c r="CS14" s="102">
        <v>0</v>
      </c>
      <c r="CT14" s="102">
        <v>0</v>
      </c>
      <c r="CU14" s="102">
        <v>0</v>
      </c>
      <c r="CV14" s="102">
        <v>0</v>
      </c>
      <c r="CW14" s="102">
        <v>0</v>
      </c>
      <c r="CX14" s="102">
        <v>0</v>
      </c>
      <c r="CY14" s="102">
        <v>0</v>
      </c>
      <c r="CZ14" s="102">
        <f t="shared" si="9"/>
        <v>9</v>
      </c>
      <c r="DA14" s="102">
        <f t="shared" si="9"/>
        <v>50621</v>
      </c>
      <c r="DB14" s="102">
        <f t="shared" si="9"/>
        <v>45557</v>
      </c>
      <c r="DC14" s="102">
        <f t="shared" si="9"/>
        <v>0</v>
      </c>
      <c r="DD14" s="102">
        <f t="shared" si="9"/>
        <v>0</v>
      </c>
      <c r="DE14" s="102">
        <f t="shared" si="9"/>
        <v>0</v>
      </c>
      <c r="DF14" s="102" t="e">
        <f>#REF!+CZ14</f>
        <v>#REF!</v>
      </c>
      <c r="DG14" s="102" t="e">
        <f>#REF!+DA14</f>
        <v>#REF!</v>
      </c>
      <c r="DH14" s="102" t="e">
        <f>#REF!+DB14</f>
        <v>#REF!</v>
      </c>
      <c r="DI14" s="102" t="e">
        <f>#REF!+DC14</f>
        <v>#REF!</v>
      </c>
      <c r="DJ14" s="102" t="e">
        <f>#REF!+DD14</f>
        <v>#REF!</v>
      </c>
      <c r="DK14" s="102" t="e">
        <f>#REF!+DE14</f>
        <v>#REF!</v>
      </c>
      <c r="DL14" s="102">
        <v>156</v>
      </c>
      <c r="DM14" s="102">
        <v>34</v>
      </c>
      <c r="DN14" s="102">
        <v>190</v>
      </c>
      <c r="DO14" s="102">
        <v>0</v>
      </c>
      <c r="DP14" s="102">
        <v>0</v>
      </c>
      <c r="DQ14" s="102"/>
      <c r="DR14" s="102">
        <f>'[1]７割'!GO44+'[1]９割'!GO44</f>
        <v>0</v>
      </c>
      <c r="DS14" s="102">
        <f>'[1]７割'!GP44+'[1]９割'!GP44</f>
        <v>0</v>
      </c>
      <c r="DT14" s="102">
        <f>'[1]７割'!GQ44+'[1]９割'!GQ44</f>
        <v>0</v>
      </c>
      <c r="DU14" s="102">
        <f>'[1]７割'!GR44+'[1]９割'!GR44</f>
        <v>0</v>
      </c>
      <c r="DV14" s="102">
        <f>'[1]７割'!GS44+'[1]９割'!GS44</f>
        <v>0</v>
      </c>
      <c r="DW14" s="102">
        <f>'[1]７割'!GT44+'[1]９割'!GT44</f>
        <v>0</v>
      </c>
      <c r="DX14" s="102">
        <f>'[1]７割'!GU44+'[1]９割'!GU44</f>
        <v>0</v>
      </c>
      <c r="DY14" s="102">
        <f>'[1]７割'!GV44+'[1]９割'!GV44</f>
        <v>0</v>
      </c>
      <c r="DZ14" s="102">
        <f>'[1]７割'!GW44+'[1]９割'!GW44</f>
        <v>0</v>
      </c>
      <c r="EA14" s="102">
        <f>'[1]７割'!GX44+'[1]９割'!GX44</f>
        <v>0</v>
      </c>
      <c r="EB14" s="102">
        <f>'[1]７割'!GY44+'[1]９割'!GY44</f>
        <v>0</v>
      </c>
      <c r="EC14" s="102">
        <f>'[1]７割'!GZ44+'[1]９割'!GZ44</f>
        <v>0</v>
      </c>
      <c r="ED14" s="102">
        <f t="shared" si="10"/>
        <v>0</v>
      </c>
      <c r="EE14" s="102">
        <f t="shared" si="10"/>
        <v>0</v>
      </c>
      <c r="EF14" s="102">
        <f t="shared" si="11"/>
        <v>183722894</v>
      </c>
      <c r="EG14" s="104">
        <f t="shared" si="20"/>
        <v>643683.51351351349</v>
      </c>
      <c r="EI14" s="99">
        <v>10</v>
      </c>
      <c r="EJ14" s="90" t="s">
        <v>74</v>
      </c>
      <c r="EK14" s="91">
        <v>1393280570</v>
      </c>
      <c r="EL14" s="92">
        <v>529565870</v>
      </c>
      <c r="EM14" s="92">
        <v>418070</v>
      </c>
      <c r="EN14" s="92">
        <v>42034920</v>
      </c>
      <c r="EO14" s="92">
        <v>2230</v>
      </c>
      <c r="EP14" s="95">
        <f t="shared" si="12"/>
        <v>1393698640</v>
      </c>
      <c r="EQ14" s="97">
        <f t="shared" si="12"/>
        <v>571600790</v>
      </c>
      <c r="ER14" s="91" t="e">
        <f t="shared" si="13"/>
        <v>#REF!</v>
      </c>
      <c r="ES14" s="92">
        <v>265402770</v>
      </c>
      <c r="ET14" s="92">
        <v>95071790</v>
      </c>
      <c r="EU14" s="92">
        <v>20788</v>
      </c>
      <c r="EV14" s="92">
        <f t="shared" ref="EV14:EV45" si="23">ET14+EU14</f>
        <v>95092578</v>
      </c>
      <c r="EW14" s="92">
        <v>2865250</v>
      </c>
      <c r="EX14" s="93"/>
      <c r="EY14" s="94">
        <v>570</v>
      </c>
      <c r="EZ14" s="92">
        <v>2674523</v>
      </c>
      <c r="FA14" s="92">
        <v>2251174</v>
      </c>
      <c r="FB14" s="92">
        <v>0</v>
      </c>
      <c r="FC14" s="92">
        <v>0</v>
      </c>
      <c r="FD14" s="92">
        <v>0</v>
      </c>
      <c r="FE14" s="92">
        <v>0</v>
      </c>
      <c r="FF14" s="92">
        <v>0</v>
      </c>
      <c r="FG14" s="92">
        <v>0</v>
      </c>
      <c r="FH14" s="92">
        <v>0</v>
      </c>
      <c r="FI14" s="92">
        <v>0</v>
      </c>
      <c r="FJ14" s="92">
        <v>0</v>
      </c>
      <c r="FK14" s="92">
        <v>0</v>
      </c>
      <c r="FL14" s="92">
        <v>0</v>
      </c>
      <c r="FM14" s="92">
        <v>0</v>
      </c>
      <c r="FN14" s="92">
        <v>0</v>
      </c>
      <c r="FO14" s="92">
        <v>0</v>
      </c>
      <c r="FP14" s="92">
        <v>0</v>
      </c>
      <c r="FQ14" s="91">
        <f t="shared" ref="FQ14:FV45" si="24">EY14+FE14+FK14</f>
        <v>570</v>
      </c>
      <c r="FR14" s="92">
        <f t="shared" si="24"/>
        <v>2674523</v>
      </c>
      <c r="FS14" s="92">
        <f t="shared" si="24"/>
        <v>2251174</v>
      </c>
      <c r="FT14" s="92">
        <f t="shared" si="24"/>
        <v>0</v>
      </c>
      <c r="FU14" s="92">
        <f t="shared" si="24"/>
        <v>0</v>
      </c>
      <c r="FV14" s="92">
        <f t="shared" si="24"/>
        <v>0</v>
      </c>
      <c r="FW14" s="92" t="e">
        <f>#REF!+FQ14</f>
        <v>#REF!</v>
      </c>
      <c r="FX14" s="92" t="e">
        <f>#REF!+FR14</f>
        <v>#REF!</v>
      </c>
      <c r="FY14" s="92" t="e">
        <f>#REF!+FS14</f>
        <v>#REF!</v>
      </c>
      <c r="FZ14" s="92" t="e">
        <f>#REF!+FT14</f>
        <v>#REF!</v>
      </c>
      <c r="GA14" s="92" t="e">
        <f>#REF!+FU14</f>
        <v>#REF!</v>
      </c>
      <c r="GB14" s="92" t="e">
        <f>#REF!+FV14</f>
        <v>#REF!</v>
      </c>
      <c r="GC14" s="92">
        <v>1804</v>
      </c>
      <c r="GD14" s="92">
        <v>675</v>
      </c>
      <c r="GE14" s="92">
        <v>2479</v>
      </c>
      <c r="GF14" s="92">
        <v>366</v>
      </c>
      <c r="GG14" s="92">
        <v>134</v>
      </c>
      <c r="GI14" s="92" t="e">
        <f>'[1]７割'!#REF!+'[1]９割'!#REF!</f>
        <v>#REF!</v>
      </c>
      <c r="GJ14" s="92" t="e">
        <f>'[1]７割'!#REF!+'[1]９割'!#REF!</f>
        <v>#REF!</v>
      </c>
      <c r="GK14" s="92" t="e">
        <f>'[1]７割'!#REF!+'[1]９割'!#REF!</f>
        <v>#REF!</v>
      </c>
      <c r="GL14" s="92" t="e">
        <f>'[1]７割'!#REF!+'[1]９割'!#REF!</f>
        <v>#REF!</v>
      </c>
      <c r="GM14" s="92" t="e">
        <f>'[1]７割'!#REF!+'[1]９割'!#REF!</f>
        <v>#REF!</v>
      </c>
      <c r="GN14" s="92" t="e">
        <f>'[1]７割'!#REF!+'[1]９割'!#REF!</f>
        <v>#REF!</v>
      </c>
      <c r="GO14" s="92" t="e">
        <f>'[1]７割'!#REF!+'[1]９割'!#REF!</f>
        <v>#REF!</v>
      </c>
      <c r="GP14" s="92" t="e">
        <f>'[1]７割'!#REF!+'[1]９割'!#REF!</f>
        <v>#REF!</v>
      </c>
      <c r="GQ14" s="92" t="e">
        <f>'[1]７割'!#REF!+'[1]９割'!#REF!</f>
        <v>#REF!</v>
      </c>
      <c r="GR14" s="92" t="e">
        <f>'[1]７割'!#REF!+'[1]９割'!#REF!</f>
        <v>#REF!</v>
      </c>
      <c r="GS14" s="92" t="e">
        <f>'[1]７割'!#REF!+'[1]９割'!#REF!</f>
        <v>#REF!</v>
      </c>
      <c r="GT14" s="92" t="e">
        <f>'[1]７割'!#REF!+'[1]９割'!#REF!</f>
        <v>#REF!</v>
      </c>
      <c r="GU14" s="92" t="e">
        <f t="shared" ref="GU14:GV45" si="25">GI14+GK14+GM14+GO14+GQ14+GS14</f>
        <v>#REF!</v>
      </c>
      <c r="GV14" s="92" t="e">
        <f t="shared" si="25"/>
        <v>#REF!</v>
      </c>
      <c r="GW14" s="100" t="e">
        <f t="shared" si="17"/>
        <v>#REF!</v>
      </c>
      <c r="GX14" s="92">
        <f t="shared" si="18"/>
        <v>256323.22421524665</v>
      </c>
    </row>
    <row r="15" spans="1:206" s="50" customFormat="1" ht="18" customHeight="1" x14ac:dyDescent="0.15">
      <c r="A15" s="101">
        <v>12</v>
      </c>
      <c r="B15" s="102" t="s">
        <v>63</v>
      </c>
      <c r="C15" s="103">
        <v>873766490</v>
      </c>
      <c r="D15" s="104">
        <v>362192740</v>
      </c>
      <c r="E15" s="104">
        <v>0</v>
      </c>
      <c r="F15" s="104">
        <v>27462000</v>
      </c>
      <c r="G15" s="104">
        <v>1459</v>
      </c>
      <c r="H15" s="104">
        <f t="shared" si="0"/>
        <v>873766490</v>
      </c>
      <c r="I15" s="104">
        <f t="shared" si="0"/>
        <v>389654740</v>
      </c>
      <c r="J15" s="104">
        <f t="shared" si="1"/>
        <v>279232985</v>
      </c>
      <c r="K15" s="104">
        <v>208659870</v>
      </c>
      <c r="L15" s="104">
        <v>63993624</v>
      </c>
      <c r="M15" s="104">
        <v>0</v>
      </c>
      <c r="N15" s="104">
        <f t="shared" si="2"/>
        <v>63993624</v>
      </c>
      <c r="O15" s="104">
        <v>1098900</v>
      </c>
      <c r="P15" s="93"/>
      <c r="Q15" s="105">
        <v>125</v>
      </c>
      <c r="R15" s="104">
        <v>792580</v>
      </c>
      <c r="S15" s="104">
        <v>711838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3">
        <f t="shared" si="3"/>
        <v>125</v>
      </c>
      <c r="AJ15" s="104">
        <f t="shared" si="3"/>
        <v>792580</v>
      </c>
      <c r="AK15" s="104">
        <f t="shared" si="3"/>
        <v>711838</v>
      </c>
      <c r="AL15" s="104">
        <f t="shared" si="3"/>
        <v>0</v>
      </c>
      <c r="AM15" s="104">
        <f t="shared" si="3"/>
        <v>0</v>
      </c>
      <c r="AN15" s="104">
        <f t="shared" si="3"/>
        <v>0</v>
      </c>
      <c r="AO15" s="104" t="e">
        <f>#REF!+AI15</f>
        <v>#REF!</v>
      </c>
      <c r="AP15" s="104" t="e">
        <f>#REF!+AJ15</f>
        <v>#REF!</v>
      </c>
      <c r="AQ15" s="104" t="e">
        <f>#REF!+AK15</f>
        <v>#REF!</v>
      </c>
      <c r="AR15" s="104" t="e">
        <f>#REF!+AL15</f>
        <v>#REF!</v>
      </c>
      <c r="AS15" s="104" t="e">
        <f>#REF!+AM15</f>
        <v>#REF!</v>
      </c>
      <c r="AT15" s="104" t="e">
        <f>#REF!+AN15</f>
        <v>#REF!</v>
      </c>
      <c r="AU15" s="104">
        <v>1301</v>
      </c>
      <c r="AV15" s="104">
        <v>441</v>
      </c>
      <c r="AW15" s="104">
        <v>1742</v>
      </c>
      <c r="AX15" s="104">
        <v>228</v>
      </c>
      <c r="AY15" s="104">
        <v>2</v>
      </c>
      <c r="BA15" s="104">
        <f>'[1]７割'!DX18+'[1]９割'!DX18</f>
        <v>0</v>
      </c>
      <c r="BB15" s="104">
        <f>'[1]７割'!DY18+'[1]９割'!DY18</f>
        <v>0</v>
      </c>
      <c r="BC15" s="104">
        <f>'[1]７割'!DZ18+'[1]９割'!DZ18</f>
        <v>36</v>
      </c>
      <c r="BD15" s="104">
        <f>'[1]７割'!EA18+'[1]９割'!EA18</f>
        <v>1147411</v>
      </c>
      <c r="BE15" s="104">
        <f>'[1]７割'!EB18+'[1]９割'!EB18</f>
        <v>125</v>
      </c>
      <c r="BF15" s="104">
        <f>'[1]７割'!EC18+'[1]９割'!EC18</f>
        <v>792580</v>
      </c>
      <c r="BG15" s="104">
        <f>'[1]７割'!ED18+'[1]９割'!ED18</f>
        <v>1</v>
      </c>
      <c r="BH15" s="104">
        <f>'[1]７割'!EE18+'[1]９割'!EE18</f>
        <v>5630</v>
      </c>
      <c r="BI15" s="104">
        <f>'[1]７割'!EF18+'[1]９割'!EF18</f>
        <v>128</v>
      </c>
      <c r="BJ15" s="104">
        <f>'[1]７割'!EG18+'[1]９割'!EG18</f>
        <v>3505780</v>
      </c>
      <c r="BK15" s="104">
        <f>'[1]７割'!EH18+'[1]９割'!EH18</f>
        <v>3</v>
      </c>
      <c r="BL15" s="104">
        <f>'[1]７割'!EI18+'[1]９割'!EI18</f>
        <v>29190</v>
      </c>
      <c r="BM15" s="104">
        <f t="shared" si="4"/>
        <v>293</v>
      </c>
      <c r="BN15" s="106">
        <f t="shared" si="4"/>
        <v>5480591</v>
      </c>
      <c r="BO15" s="107">
        <f t="shared" si="19"/>
        <v>1542654215</v>
      </c>
      <c r="BP15" s="103">
        <f t="shared" si="5"/>
        <v>1057336.679232351</v>
      </c>
      <c r="BR15" s="102">
        <v>12</v>
      </c>
      <c r="BS15" s="102" t="s">
        <v>75</v>
      </c>
      <c r="BT15" s="102">
        <v>1730925340</v>
      </c>
      <c r="BU15" s="102">
        <v>633455400</v>
      </c>
      <c r="BV15" s="102">
        <v>4378460</v>
      </c>
      <c r="BW15" s="102">
        <v>44917630</v>
      </c>
      <c r="BX15" s="106">
        <v>2698</v>
      </c>
      <c r="BY15" s="108">
        <f t="shared" si="6"/>
        <v>1735303800</v>
      </c>
      <c r="BZ15" s="109">
        <f t="shared" si="6"/>
        <v>678373030</v>
      </c>
      <c r="CA15" s="102">
        <f t="shared" si="7"/>
        <v>365429672</v>
      </c>
      <c r="CB15" s="102">
        <v>249053210</v>
      </c>
      <c r="CC15" s="102">
        <v>112002736</v>
      </c>
      <c r="CD15" s="102">
        <v>251276</v>
      </c>
      <c r="CE15" s="102">
        <f t="shared" si="8"/>
        <v>112254012</v>
      </c>
      <c r="CF15" s="102">
        <v>4122450</v>
      </c>
      <c r="CG15" s="102"/>
      <c r="CH15" s="102">
        <v>672</v>
      </c>
      <c r="CI15" s="102">
        <v>4197110</v>
      </c>
      <c r="CJ15" s="102">
        <v>3753734</v>
      </c>
      <c r="CK15" s="102">
        <v>0</v>
      </c>
      <c r="CL15" s="102">
        <v>0</v>
      </c>
      <c r="CM15" s="102">
        <v>0</v>
      </c>
      <c r="CN15" s="102">
        <v>0</v>
      </c>
      <c r="CO15" s="102">
        <v>0</v>
      </c>
      <c r="CP15" s="102">
        <v>0</v>
      </c>
      <c r="CQ15" s="102">
        <v>0</v>
      </c>
      <c r="CR15" s="102">
        <v>0</v>
      </c>
      <c r="CS15" s="102">
        <v>0</v>
      </c>
      <c r="CT15" s="102">
        <v>0</v>
      </c>
      <c r="CU15" s="102">
        <v>0</v>
      </c>
      <c r="CV15" s="102">
        <v>0</v>
      </c>
      <c r="CW15" s="102">
        <v>0</v>
      </c>
      <c r="CX15" s="102">
        <v>0</v>
      </c>
      <c r="CY15" s="102">
        <v>0</v>
      </c>
      <c r="CZ15" s="102">
        <f t="shared" si="9"/>
        <v>672</v>
      </c>
      <c r="DA15" s="102">
        <f t="shared" si="9"/>
        <v>4197110</v>
      </c>
      <c r="DB15" s="102">
        <f t="shared" si="9"/>
        <v>3753734</v>
      </c>
      <c r="DC15" s="102">
        <f t="shared" si="9"/>
        <v>0</v>
      </c>
      <c r="DD15" s="102">
        <f t="shared" si="9"/>
        <v>0</v>
      </c>
      <c r="DE15" s="102">
        <f t="shared" si="9"/>
        <v>0</v>
      </c>
      <c r="DF15" s="102" t="e">
        <f>#REF!+CZ15</f>
        <v>#REF!</v>
      </c>
      <c r="DG15" s="102" t="e">
        <f>#REF!+DA15</f>
        <v>#REF!</v>
      </c>
      <c r="DH15" s="102" t="e">
        <f>#REF!+DB15</f>
        <v>#REF!</v>
      </c>
      <c r="DI15" s="102" t="e">
        <f>#REF!+DC15</f>
        <v>#REF!</v>
      </c>
      <c r="DJ15" s="102" t="e">
        <f>#REF!+DD15</f>
        <v>#REF!</v>
      </c>
      <c r="DK15" s="102" t="e">
        <f>#REF!+DE15</f>
        <v>#REF!</v>
      </c>
      <c r="DL15" s="102">
        <v>2372</v>
      </c>
      <c r="DM15" s="102">
        <v>728</v>
      </c>
      <c r="DN15" s="102">
        <v>3100</v>
      </c>
      <c r="DO15" s="102">
        <v>390</v>
      </c>
      <c r="DP15" s="102">
        <v>17</v>
      </c>
      <c r="DQ15" s="102"/>
      <c r="DR15" s="102">
        <f>'[1]７割'!GO41+'[1]９割'!GO41</f>
        <v>0</v>
      </c>
      <c r="DS15" s="102">
        <f>'[1]７割'!GP41+'[1]９割'!GP41</f>
        <v>0</v>
      </c>
      <c r="DT15" s="102">
        <f>'[1]７割'!GQ41+'[1]９割'!GQ41</f>
        <v>0</v>
      </c>
      <c r="DU15" s="102">
        <f>'[1]７割'!GR41+'[1]９割'!GR41</f>
        <v>0</v>
      </c>
      <c r="DV15" s="102">
        <f>'[1]７割'!GS41+'[1]９割'!GS41</f>
        <v>0</v>
      </c>
      <c r="DW15" s="102">
        <f>'[1]７割'!GT41+'[1]９割'!GT41</f>
        <v>0</v>
      </c>
      <c r="DX15" s="102">
        <f>'[1]７割'!GU41+'[1]９割'!GU41</f>
        <v>0</v>
      </c>
      <c r="DY15" s="102">
        <f>'[1]７割'!GV41+'[1]９割'!GV41</f>
        <v>0</v>
      </c>
      <c r="DZ15" s="102">
        <f>'[1]７割'!GW41+'[1]９割'!GW41</f>
        <v>0</v>
      </c>
      <c r="EA15" s="102">
        <f>'[1]７割'!GX41+'[1]９割'!GX41</f>
        <v>0</v>
      </c>
      <c r="EB15" s="102">
        <f>'[1]７割'!GY41+'[1]９割'!GY41</f>
        <v>0</v>
      </c>
      <c r="EC15" s="102">
        <f>'[1]７割'!GZ41+'[1]９割'!GZ41</f>
        <v>0</v>
      </c>
      <c r="ED15" s="102">
        <f t="shared" si="10"/>
        <v>0</v>
      </c>
      <c r="EE15" s="102">
        <f t="shared" si="10"/>
        <v>0</v>
      </c>
      <c r="EF15" s="102">
        <f t="shared" si="11"/>
        <v>2779106502</v>
      </c>
      <c r="EG15" s="104">
        <f t="shared" si="20"/>
        <v>643181.54188287619</v>
      </c>
      <c r="EI15" s="110">
        <v>11</v>
      </c>
      <c r="EJ15" s="102" t="s">
        <v>76</v>
      </c>
      <c r="EK15" s="103">
        <v>898531930</v>
      </c>
      <c r="EL15" s="104">
        <v>368327110</v>
      </c>
      <c r="EM15" s="104">
        <v>992400</v>
      </c>
      <c r="EN15" s="104">
        <v>36330720</v>
      </c>
      <c r="EO15" s="104">
        <v>1583</v>
      </c>
      <c r="EP15" s="106">
        <f t="shared" si="12"/>
        <v>899524330</v>
      </c>
      <c r="EQ15" s="108">
        <f t="shared" si="12"/>
        <v>404657830</v>
      </c>
      <c r="ER15" s="103" t="e">
        <f t="shared" si="13"/>
        <v>#REF!</v>
      </c>
      <c r="ES15" s="104">
        <v>169802950</v>
      </c>
      <c r="ET15" s="104">
        <v>55720290</v>
      </c>
      <c r="EU15" s="104">
        <v>34670</v>
      </c>
      <c r="EV15" s="104">
        <f t="shared" si="23"/>
        <v>55754960</v>
      </c>
      <c r="EW15" s="104">
        <v>5783050</v>
      </c>
      <c r="EX15" s="93"/>
      <c r="EY15" s="105">
        <v>482</v>
      </c>
      <c r="EZ15" s="104">
        <v>3106639</v>
      </c>
      <c r="FA15" s="104">
        <v>2641302</v>
      </c>
      <c r="FB15" s="104">
        <v>0</v>
      </c>
      <c r="FC15" s="104">
        <v>0</v>
      </c>
      <c r="FD15" s="104">
        <v>0</v>
      </c>
      <c r="FE15" s="104">
        <v>0</v>
      </c>
      <c r="FF15" s="104">
        <v>0</v>
      </c>
      <c r="FG15" s="104">
        <v>0</v>
      </c>
      <c r="FH15" s="104">
        <v>0</v>
      </c>
      <c r="FI15" s="104">
        <v>0</v>
      </c>
      <c r="FJ15" s="104">
        <v>0</v>
      </c>
      <c r="FK15" s="104">
        <v>0</v>
      </c>
      <c r="FL15" s="104">
        <v>0</v>
      </c>
      <c r="FM15" s="104">
        <v>0</v>
      </c>
      <c r="FN15" s="104">
        <v>0</v>
      </c>
      <c r="FO15" s="104">
        <v>0</v>
      </c>
      <c r="FP15" s="104">
        <v>0</v>
      </c>
      <c r="FQ15" s="103">
        <f t="shared" si="24"/>
        <v>482</v>
      </c>
      <c r="FR15" s="104">
        <f t="shared" si="24"/>
        <v>3106639</v>
      </c>
      <c r="FS15" s="104">
        <f t="shared" si="24"/>
        <v>2641302</v>
      </c>
      <c r="FT15" s="104">
        <f t="shared" si="24"/>
        <v>0</v>
      </c>
      <c r="FU15" s="104">
        <f t="shared" si="24"/>
        <v>0</v>
      </c>
      <c r="FV15" s="104">
        <f t="shared" si="24"/>
        <v>0</v>
      </c>
      <c r="FW15" s="104" t="e">
        <f>#REF!+FQ15</f>
        <v>#REF!</v>
      </c>
      <c r="FX15" s="104" t="e">
        <f>#REF!+FR15</f>
        <v>#REF!</v>
      </c>
      <c r="FY15" s="104" t="e">
        <f>#REF!+FS15</f>
        <v>#REF!</v>
      </c>
      <c r="FZ15" s="104" t="e">
        <f>#REF!+FT15</f>
        <v>#REF!</v>
      </c>
      <c r="GA15" s="104" t="e">
        <f>#REF!+FU15</f>
        <v>#REF!</v>
      </c>
      <c r="GB15" s="104" t="e">
        <f>#REF!+FV15</f>
        <v>#REF!</v>
      </c>
      <c r="GC15" s="104">
        <v>1209</v>
      </c>
      <c r="GD15" s="104">
        <v>501</v>
      </c>
      <c r="GE15" s="104">
        <v>1710</v>
      </c>
      <c r="GF15" s="104">
        <v>217</v>
      </c>
      <c r="GG15" s="104">
        <v>54</v>
      </c>
      <c r="GI15" s="104" t="e">
        <f>'[1]７割'!#REF!+'[1]９割'!#REF!</f>
        <v>#REF!</v>
      </c>
      <c r="GJ15" s="104" t="e">
        <f>'[1]７割'!#REF!+'[1]９割'!#REF!</f>
        <v>#REF!</v>
      </c>
      <c r="GK15" s="104" t="e">
        <f>'[1]７割'!#REF!+'[1]９割'!#REF!</f>
        <v>#REF!</v>
      </c>
      <c r="GL15" s="104" t="e">
        <f>'[1]７割'!#REF!+'[1]９割'!#REF!</f>
        <v>#REF!</v>
      </c>
      <c r="GM15" s="104" t="e">
        <f>'[1]７割'!#REF!+'[1]９割'!#REF!</f>
        <v>#REF!</v>
      </c>
      <c r="GN15" s="104" t="e">
        <f>'[1]７割'!#REF!+'[1]９割'!#REF!</f>
        <v>#REF!</v>
      </c>
      <c r="GO15" s="104" t="e">
        <f>'[1]７割'!#REF!+'[1]９割'!#REF!</f>
        <v>#REF!</v>
      </c>
      <c r="GP15" s="104" t="e">
        <f>'[1]７割'!#REF!+'[1]９割'!#REF!</f>
        <v>#REF!</v>
      </c>
      <c r="GQ15" s="104" t="e">
        <f>'[1]７割'!#REF!+'[1]９割'!#REF!</f>
        <v>#REF!</v>
      </c>
      <c r="GR15" s="104" t="e">
        <f>'[1]７割'!#REF!+'[1]９割'!#REF!</f>
        <v>#REF!</v>
      </c>
      <c r="GS15" s="104" t="e">
        <f>'[1]７割'!#REF!+'[1]９割'!#REF!</f>
        <v>#REF!</v>
      </c>
      <c r="GT15" s="104" t="e">
        <f>'[1]７割'!#REF!+'[1]９割'!#REF!</f>
        <v>#REF!</v>
      </c>
      <c r="GU15" s="104" t="e">
        <f t="shared" si="25"/>
        <v>#REF!</v>
      </c>
      <c r="GV15" s="104" t="e">
        <f t="shared" si="25"/>
        <v>#REF!</v>
      </c>
      <c r="GW15" s="111" t="e">
        <f t="shared" si="17"/>
        <v>#REF!</v>
      </c>
      <c r="GX15" s="104">
        <f t="shared" si="18"/>
        <v>255627.18256475046</v>
      </c>
    </row>
    <row r="16" spans="1:206" s="50" customFormat="1" ht="18" customHeight="1" x14ac:dyDescent="0.15">
      <c r="A16" s="101">
        <v>13</v>
      </c>
      <c r="B16" s="102" t="s">
        <v>60</v>
      </c>
      <c r="C16" s="103">
        <v>2382022170</v>
      </c>
      <c r="D16" s="104">
        <v>980779020</v>
      </c>
      <c r="E16" s="104">
        <v>5494330</v>
      </c>
      <c r="F16" s="104">
        <v>77532750</v>
      </c>
      <c r="G16" s="104">
        <v>3961</v>
      </c>
      <c r="H16" s="104">
        <f t="shared" si="0"/>
        <v>2387516500</v>
      </c>
      <c r="I16" s="104">
        <f t="shared" si="0"/>
        <v>1058311770</v>
      </c>
      <c r="J16" s="104">
        <f t="shared" si="1"/>
        <v>711796821</v>
      </c>
      <c r="K16" s="104">
        <v>552802520</v>
      </c>
      <c r="L16" s="104">
        <v>136467448</v>
      </c>
      <c r="M16" s="104">
        <v>264788</v>
      </c>
      <c r="N16" s="104">
        <f t="shared" si="2"/>
        <v>136732236</v>
      </c>
      <c r="O16" s="104">
        <v>2671100</v>
      </c>
      <c r="P16" s="93"/>
      <c r="Q16" s="105">
        <v>946</v>
      </c>
      <c r="R16" s="104">
        <v>6192626</v>
      </c>
      <c r="S16" s="104">
        <v>5436862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3">
        <f t="shared" si="3"/>
        <v>946</v>
      </c>
      <c r="AJ16" s="104">
        <f t="shared" si="3"/>
        <v>6192626</v>
      </c>
      <c r="AK16" s="104">
        <f t="shared" si="3"/>
        <v>5436862</v>
      </c>
      <c r="AL16" s="104">
        <f t="shared" si="3"/>
        <v>0</v>
      </c>
      <c r="AM16" s="104">
        <f t="shared" si="3"/>
        <v>0</v>
      </c>
      <c r="AN16" s="104">
        <f t="shared" si="3"/>
        <v>0</v>
      </c>
      <c r="AO16" s="104" t="e">
        <f>#REF!+AI16</f>
        <v>#REF!</v>
      </c>
      <c r="AP16" s="104" t="e">
        <f>#REF!+AJ16</f>
        <v>#REF!</v>
      </c>
      <c r="AQ16" s="104" t="e">
        <f>#REF!+AK16</f>
        <v>#REF!</v>
      </c>
      <c r="AR16" s="104" t="e">
        <f>#REF!+AL16</f>
        <v>#REF!</v>
      </c>
      <c r="AS16" s="104" t="e">
        <f>#REF!+AM16</f>
        <v>#REF!</v>
      </c>
      <c r="AT16" s="104" t="e">
        <f>#REF!+AN16</f>
        <v>#REF!</v>
      </c>
      <c r="AU16" s="104">
        <v>2916</v>
      </c>
      <c r="AV16" s="104">
        <v>1199</v>
      </c>
      <c r="AW16" s="104">
        <v>4115</v>
      </c>
      <c r="AX16" s="104">
        <v>675</v>
      </c>
      <c r="AY16" s="104">
        <v>23</v>
      </c>
      <c r="BA16" s="104">
        <f>'[1]７割'!DX11+'[1]９割'!DX11</f>
        <v>4</v>
      </c>
      <c r="BB16" s="104">
        <f>'[1]７割'!DY11+'[1]９割'!DY11</f>
        <v>67100</v>
      </c>
      <c r="BC16" s="104">
        <f>'[1]７割'!DZ11+'[1]９割'!DZ11</f>
        <v>104</v>
      </c>
      <c r="BD16" s="104">
        <f>'[1]７割'!EA11+'[1]９割'!EA11</f>
        <v>3563863</v>
      </c>
      <c r="BE16" s="104">
        <f>'[1]７割'!EB11+'[1]９割'!EB11</f>
        <v>946</v>
      </c>
      <c r="BF16" s="104">
        <f>'[1]７割'!EC11+'[1]９割'!EC11</f>
        <v>6192626</v>
      </c>
      <c r="BG16" s="104">
        <f>'[1]７割'!ED11+'[1]９割'!ED11</f>
        <v>250</v>
      </c>
      <c r="BH16" s="104">
        <f>'[1]７割'!EE11+'[1]９割'!EE11</f>
        <v>7308731</v>
      </c>
      <c r="BI16" s="104">
        <f>'[1]７割'!EF11+'[1]９割'!EF11</f>
        <v>164</v>
      </c>
      <c r="BJ16" s="104">
        <f>'[1]７割'!EG11+'[1]９割'!EG11</f>
        <v>2358215</v>
      </c>
      <c r="BK16" s="104">
        <f>'[1]７割'!EH11+'[1]９割'!EH11</f>
        <v>11</v>
      </c>
      <c r="BL16" s="104">
        <f>'[1]７割'!EI11+'[1]９割'!EI11</f>
        <v>100430</v>
      </c>
      <c r="BM16" s="104">
        <f t="shared" si="4"/>
        <v>1479</v>
      </c>
      <c r="BN16" s="106">
        <f t="shared" si="4"/>
        <v>19590965</v>
      </c>
      <c r="BO16" s="107">
        <f t="shared" si="19"/>
        <v>4157625091</v>
      </c>
      <c r="BP16" s="103">
        <f t="shared" si="5"/>
        <v>1049640.265337036</v>
      </c>
      <c r="BR16" s="102">
        <v>13</v>
      </c>
      <c r="BS16" s="102" t="s">
        <v>77</v>
      </c>
      <c r="BT16" s="102">
        <v>177295090</v>
      </c>
      <c r="BU16" s="102">
        <v>52988520</v>
      </c>
      <c r="BV16" s="102">
        <v>0</v>
      </c>
      <c r="BW16" s="102">
        <v>2777100</v>
      </c>
      <c r="BX16" s="106">
        <v>282</v>
      </c>
      <c r="BY16" s="108">
        <f t="shared" si="6"/>
        <v>177295090</v>
      </c>
      <c r="BZ16" s="109">
        <f t="shared" si="6"/>
        <v>55765620</v>
      </c>
      <c r="CA16" s="102">
        <f t="shared" si="7"/>
        <v>26938042</v>
      </c>
      <c r="CB16" s="102">
        <v>16489860</v>
      </c>
      <c r="CC16" s="102">
        <v>10448182</v>
      </c>
      <c r="CD16" s="102">
        <v>0</v>
      </c>
      <c r="CE16" s="102">
        <f t="shared" si="8"/>
        <v>10448182</v>
      </c>
      <c r="CF16" s="102">
        <v>0</v>
      </c>
      <c r="CG16" s="102"/>
      <c r="CH16" s="102">
        <v>30</v>
      </c>
      <c r="CI16" s="102">
        <v>134828</v>
      </c>
      <c r="CJ16" s="102">
        <v>121337</v>
      </c>
      <c r="CK16" s="102">
        <v>0</v>
      </c>
      <c r="CL16" s="102">
        <v>0</v>
      </c>
      <c r="CM16" s="102">
        <v>0</v>
      </c>
      <c r="CN16" s="102">
        <v>0</v>
      </c>
      <c r="CO16" s="102">
        <v>0</v>
      </c>
      <c r="CP16" s="102">
        <v>0</v>
      </c>
      <c r="CQ16" s="102">
        <v>0</v>
      </c>
      <c r="CR16" s="102">
        <v>0</v>
      </c>
      <c r="CS16" s="102">
        <v>0</v>
      </c>
      <c r="CT16" s="102">
        <v>0</v>
      </c>
      <c r="CU16" s="102">
        <v>0</v>
      </c>
      <c r="CV16" s="102">
        <v>0</v>
      </c>
      <c r="CW16" s="102">
        <v>0</v>
      </c>
      <c r="CX16" s="102">
        <v>0</v>
      </c>
      <c r="CY16" s="102">
        <v>0</v>
      </c>
      <c r="CZ16" s="102">
        <f t="shared" si="9"/>
        <v>30</v>
      </c>
      <c r="DA16" s="102">
        <f t="shared" si="9"/>
        <v>134828</v>
      </c>
      <c r="DB16" s="102">
        <f t="shared" si="9"/>
        <v>121337</v>
      </c>
      <c r="DC16" s="102">
        <f t="shared" si="9"/>
        <v>0</v>
      </c>
      <c r="DD16" s="102">
        <f t="shared" si="9"/>
        <v>0</v>
      </c>
      <c r="DE16" s="102">
        <f t="shared" si="9"/>
        <v>0</v>
      </c>
      <c r="DF16" s="102" t="e">
        <f>#REF!+CZ16</f>
        <v>#REF!</v>
      </c>
      <c r="DG16" s="102" t="e">
        <f>#REF!+DA16</f>
        <v>#REF!</v>
      </c>
      <c r="DH16" s="102" t="e">
        <f>#REF!+DB16</f>
        <v>#REF!</v>
      </c>
      <c r="DI16" s="102" t="e">
        <f>#REF!+DC16</f>
        <v>#REF!</v>
      </c>
      <c r="DJ16" s="102" t="e">
        <f>#REF!+DD16</f>
        <v>#REF!</v>
      </c>
      <c r="DK16" s="102" t="e">
        <f>#REF!+DE16</f>
        <v>#REF!</v>
      </c>
      <c r="DL16" s="102">
        <v>229</v>
      </c>
      <c r="DM16" s="102">
        <v>46</v>
      </c>
      <c r="DN16" s="102">
        <v>275</v>
      </c>
      <c r="DO16" s="102">
        <v>27</v>
      </c>
      <c r="DP16" s="102">
        <v>0</v>
      </c>
      <c r="DQ16" s="102"/>
      <c r="DR16" s="102">
        <f>'[1]７割'!GO39+'[1]９割'!GO39</f>
        <v>0</v>
      </c>
      <c r="DS16" s="102">
        <f>'[1]７割'!GP39+'[1]９割'!GP39</f>
        <v>0</v>
      </c>
      <c r="DT16" s="102">
        <f>'[1]７割'!GQ39+'[1]９割'!GQ39</f>
        <v>0</v>
      </c>
      <c r="DU16" s="102">
        <f>'[1]７割'!GR39+'[1]９割'!GR39</f>
        <v>0</v>
      </c>
      <c r="DV16" s="102">
        <f>'[1]７割'!GS39+'[1]９割'!GS39</f>
        <v>0</v>
      </c>
      <c r="DW16" s="102">
        <f>'[1]７割'!GT39+'[1]９割'!GT39</f>
        <v>0</v>
      </c>
      <c r="DX16" s="102">
        <f>'[1]７割'!GU39+'[1]９割'!GU39</f>
        <v>0</v>
      </c>
      <c r="DY16" s="102">
        <f>'[1]７割'!GV39+'[1]９割'!GV39</f>
        <v>0</v>
      </c>
      <c r="DZ16" s="102">
        <f>'[1]７割'!GW39+'[1]９割'!GW39</f>
        <v>0</v>
      </c>
      <c r="EA16" s="102">
        <f>'[1]７割'!GX39+'[1]９割'!GX39</f>
        <v>0</v>
      </c>
      <c r="EB16" s="102">
        <f>'[1]７割'!GY39+'[1]９割'!GY39</f>
        <v>0</v>
      </c>
      <c r="EC16" s="102">
        <f>'[1]７割'!GZ39+'[1]９割'!GZ39</f>
        <v>0</v>
      </c>
      <c r="ED16" s="102">
        <f t="shared" si="10"/>
        <v>0</v>
      </c>
      <c r="EE16" s="102">
        <f t="shared" si="10"/>
        <v>0</v>
      </c>
      <c r="EF16" s="102">
        <f t="shared" si="11"/>
        <v>259998752</v>
      </c>
      <c r="EG16" s="104">
        <f t="shared" si="20"/>
        <v>628705.99290780141</v>
      </c>
      <c r="EI16" s="110">
        <v>12</v>
      </c>
      <c r="EJ16" s="102" t="s">
        <v>78</v>
      </c>
      <c r="EK16" s="103">
        <v>2899424690</v>
      </c>
      <c r="EL16" s="104">
        <v>1681561170</v>
      </c>
      <c r="EM16" s="104">
        <v>4333200</v>
      </c>
      <c r="EN16" s="104">
        <v>119796010</v>
      </c>
      <c r="EO16" s="104">
        <v>7117</v>
      </c>
      <c r="EP16" s="106">
        <f t="shared" si="12"/>
        <v>2903757890</v>
      </c>
      <c r="EQ16" s="108">
        <f t="shared" si="12"/>
        <v>1801357180</v>
      </c>
      <c r="ER16" s="103" t="e">
        <f t="shared" si="13"/>
        <v>#REF!</v>
      </c>
      <c r="ES16" s="104">
        <v>672140880</v>
      </c>
      <c r="ET16" s="104">
        <v>194964512</v>
      </c>
      <c r="EU16" s="104">
        <v>241630</v>
      </c>
      <c r="EV16" s="104">
        <f t="shared" si="23"/>
        <v>195206142</v>
      </c>
      <c r="EW16" s="104">
        <v>10761150</v>
      </c>
      <c r="EX16" s="93"/>
      <c r="EY16" s="105">
        <v>1603</v>
      </c>
      <c r="EZ16" s="104">
        <v>12889928</v>
      </c>
      <c r="FA16" s="104">
        <v>11352864</v>
      </c>
      <c r="FB16" s="104">
        <v>0</v>
      </c>
      <c r="FC16" s="104">
        <v>0</v>
      </c>
      <c r="FD16" s="104">
        <v>0</v>
      </c>
      <c r="FE16" s="104">
        <v>0</v>
      </c>
      <c r="FF16" s="104">
        <v>0</v>
      </c>
      <c r="FG16" s="104">
        <v>0</v>
      </c>
      <c r="FH16" s="104">
        <v>0</v>
      </c>
      <c r="FI16" s="104">
        <v>0</v>
      </c>
      <c r="FJ16" s="104">
        <v>0</v>
      </c>
      <c r="FK16" s="104">
        <v>0</v>
      </c>
      <c r="FL16" s="104">
        <v>0</v>
      </c>
      <c r="FM16" s="104">
        <v>0</v>
      </c>
      <c r="FN16" s="104">
        <v>0</v>
      </c>
      <c r="FO16" s="104">
        <v>0</v>
      </c>
      <c r="FP16" s="104">
        <v>0</v>
      </c>
      <c r="FQ16" s="103">
        <f t="shared" si="24"/>
        <v>1603</v>
      </c>
      <c r="FR16" s="104">
        <f t="shared" si="24"/>
        <v>12889928</v>
      </c>
      <c r="FS16" s="104">
        <f t="shared" si="24"/>
        <v>11352864</v>
      </c>
      <c r="FT16" s="104">
        <f t="shared" si="24"/>
        <v>0</v>
      </c>
      <c r="FU16" s="104">
        <f t="shared" si="24"/>
        <v>0</v>
      </c>
      <c r="FV16" s="104">
        <f t="shared" si="24"/>
        <v>0</v>
      </c>
      <c r="FW16" s="104" t="e">
        <f>#REF!+FQ16</f>
        <v>#REF!</v>
      </c>
      <c r="FX16" s="104" t="e">
        <f>#REF!+FR16</f>
        <v>#REF!</v>
      </c>
      <c r="FY16" s="104" t="e">
        <f>#REF!+FS16</f>
        <v>#REF!</v>
      </c>
      <c r="FZ16" s="104" t="e">
        <f>#REF!+FT16</f>
        <v>#REF!</v>
      </c>
      <c r="GA16" s="104" t="e">
        <f>#REF!+FU16</f>
        <v>#REF!</v>
      </c>
      <c r="GB16" s="104" t="e">
        <f>#REF!+FV16</f>
        <v>#REF!</v>
      </c>
      <c r="GC16" s="104">
        <v>4064</v>
      </c>
      <c r="GD16" s="104">
        <v>1494</v>
      </c>
      <c r="GE16" s="104">
        <v>5558</v>
      </c>
      <c r="GF16" s="104">
        <v>488</v>
      </c>
      <c r="GG16" s="104">
        <v>4</v>
      </c>
      <c r="GI16" s="104" t="e">
        <f>'[1]７割'!#REF!+'[1]９割'!#REF!</f>
        <v>#REF!</v>
      </c>
      <c r="GJ16" s="104" t="e">
        <f>'[1]７割'!#REF!+'[1]９割'!#REF!</f>
        <v>#REF!</v>
      </c>
      <c r="GK16" s="104" t="e">
        <f>'[1]７割'!#REF!+'[1]９割'!#REF!</f>
        <v>#REF!</v>
      </c>
      <c r="GL16" s="104" t="e">
        <f>'[1]７割'!#REF!+'[1]９割'!#REF!</f>
        <v>#REF!</v>
      </c>
      <c r="GM16" s="104" t="e">
        <f>'[1]７割'!#REF!+'[1]９割'!#REF!</f>
        <v>#REF!</v>
      </c>
      <c r="GN16" s="104" t="e">
        <f>'[1]７割'!#REF!+'[1]９割'!#REF!</f>
        <v>#REF!</v>
      </c>
      <c r="GO16" s="104" t="e">
        <f>'[1]７割'!#REF!+'[1]９割'!#REF!</f>
        <v>#REF!</v>
      </c>
      <c r="GP16" s="104" t="e">
        <f>'[1]７割'!#REF!+'[1]９割'!#REF!</f>
        <v>#REF!</v>
      </c>
      <c r="GQ16" s="104" t="e">
        <f>'[1]７割'!#REF!+'[1]９割'!#REF!</f>
        <v>#REF!</v>
      </c>
      <c r="GR16" s="104" t="e">
        <f>'[1]７割'!#REF!+'[1]９割'!#REF!</f>
        <v>#REF!</v>
      </c>
      <c r="GS16" s="104" t="e">
        <f>'[1]７割'!#REF!+'[1]９割'!#REF!</f>
        <v>#REF!</v>
      </c>
      <c r="GT16" s="104" t="e">
        <f>'[1]７割'!#REF!+'[1]９割'!#REF!</f>
        <v>#REF!</v>
      </c>
      <c r="GU16" s="104" t="e">
        <f t="shared" si="25"/>
        <v>#REF!</v>
      </c>
      <c r="GV16" s="104" t="e">
        <f t="shared" si="25"/>
        <v>#REF!</v>
      </c>
      <c r="GW16" s="111" t="e">
        <f t="shared" si="17"/>
        <v>#REF!</v>
      </c>
      <c r="GX16" s="104">
        <f t="shared" si="18"/>
        <v>253106.2498243642</v>
      </c>
    </row>
    <row r="17" spans="1:206" s="50" customFormat="1" ht="18" customHeight="1" x14ac:dyDescent="0.15">
      <c r="A17" s="101">
        <v>14</v>
      </c>
      <c r="B17" s="102" t="s">
        <v>74</v>
      </c>
      <c r="C17" s="103">
        <v>1393280570</v>
      </c>
      <c r="D17" s="104">
        <v>529565870</v>
      </c>
      <c r="E17" s="104">
        <v>418070</v>
      </c>
      <c r="F17" s="104">
        <v>42034920</v>
      </c>
      <c r="G17" s="104">
        <v>2230</v>
      </c>
      <c r="H17" s="104">
        <f t="shared" si="0"/>
        <v>1393698640</v>
      </c>
      <c r="I17" s="104">
        <f t="shared" si="0"/>
        <v>571600790</v>
      </c>
      <c r="J17" s="104">
        <f t="shared" si="1"/>
        <v>372991893</v>
      </c>
      <c r="K17" s="104">
        <v>265402770</v>
      </c>
      <c r="L17" s="104">
        <v>95071790</v>
      </c>
      <c r="M17" s="104">
        <v>20788</v>
      </c>
      <c r="N17" s="104">
        <f t="shared" si="2"/>
        <v>95092578</v>
      </c>
      <c r="O17" s="104">
        <v>2865250</v>
      </c>
      <c r="P17" s="93"/>
      <c r="Q17" s="105">
        <v>570</v>
      </c>
      <c r="R17" s="104">
        <v>2674523</v>
      </c>
      <c r="S17" s="104">
        <v>2251174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3">
        <f t="shared" si="3"/>
        <v>570</v>
      </c>
      <c r="AJ17" s="104">
        <f t="shared" si="3"/>
        <v>2674523</v>
      </c>
      <c r="AK17" s="104">
        <f t="shared" si="3"/>
        <v>2251174</v>
      </c>
      <c r="AL17" s="104">
        <f t="shared" si="3"/>
        <v>0</v>
      </c>
      <c r="AM17" s="104">
        <f t="shared" si="3"/>
        <v>0</v>
      </c>
      <c r="AN17" s="104">
        <f t="shared" si="3"/>
        <v>0</v>
      </c>
      <c r="AO17" s="104" t="e">
        <f>#REF!+AI17</f>
        <v>#REF!</v>
      </c>
      <c r="AP17" s="104" t="e">
        <f>#REF!+AJ17</f>
        <v>#REF!</v>
      </c>
      <c r="AQ17" s="104" t="e">
        <f>#REF!+AK17</f>
        <v>#REF!</v>
      </c>
      <c r="AR17" s="104" t="e">
        <f>#REF!+AL17</f>
        <v>#REF!</v>
      </c>
      <c r="AS17" s="104" t="e">
        <f>#REF!+AM17</f>
        <v>#REF!</v>
      </c>
      <c r="AT17" s="104" t="e">
        <f>#REF!+AN17</f>
        <v>#REF!</v>
      </c>
      <c r="AU17" s="104">
        <v>1804</v>
      </c>
      <c r="AV17" s="104">
        <v>675</v>
      </c>
      <c r="AW17" s="104">
        <v>2479</v>
      </c>
      <c r="AX17" s="104">
        <v>366</v>
      </c>
      <c r="AY17" s="104">
        <v>134</v>
      </c>
      <c r="BA17" s="104">
        <f>'[1]７割'!DX26+'[1]９割'!DX26</f>
        <v>3</v>
      </c>
      <c r="BB17" s="104">
        <f>'[1]７割'!DY26+'[1]９割'!DY26</f>
        <v>24050</v>
      </c>
      <c r="BC17" s="104">
        <f>'[1]７割'!DZ26+'[1]９割'!DZ26</f>
        <v>77</v>
      </c>
      <c r="BD17" s="104">
        <f>'[1]７割'!EA26+'[1]９割'!EA26</f>
        <v>2498912</v>
      </c>
      <c r="BE17" s="104">
        <f>'[1]７割'!EB26+'[1]９割'!EB26</f>
        <v>570</v>
      </c>
      <c r="BF17" s="104">
        <f>'[1]７割'!EC26+'[1]９割'!EC26</f>
        <v>2674523</v>
      </c>
      <c r="BG17" s="104">
        <f>'[1]７割'!ED26+'[1]９割'!ED26</f>
        <v>164</v>
      </c>
      <c r="BH17" s="104">
        <f>'[1]７割'!EE26+'[1]９割'!EE26</f>
        <v>2984880</v>
      </c>
      <c r="BI17" s="104">
        <f>'[1]７割'!EF26+'[1]９割'!EF26</f>
        <v>77</v>
      </c>
      <c r="BJ17" s="104">
        <f>'[1]７割'!EG26+'[1]９割'!EG26</f>
        <v>1259810</v>
      </c>
      <c r="BK17" s="104">
        <f>'[1]７割'!EH26+'[1]９割'!EH26</f>
        <v>12</v>
      </c>
      <c r="BL17" s="104">
        <f>'[1]７割'!EI26+'[1]９割'!EI26</f>
        <v>189120</v>
      </c>
      <c r="BM17" s="104">
        <f t="shared" si="4"/>
        <v>903</v>
      </c>
      <c r="BN17" s="106">
        <f t="shared" si="4"/>
        <v>9631295</v>
      </c>
      <c r="BO17" s="107">
        <f t="shared" si="19"/>
        <v>2338291323</v>
      </c>
      <c r="BP17" s="103">
        <f t="shared" si="5"/>
        <v>1048561.1313901346</v>
      </c>
      <c r="BR17" s="102">
        <v>14</v>
      </c>
      <c r="BS17" s="102" t="s">
        <v>74</v>
      </c>
      <c r="BT17" s="102">
        <v>1393280570</v>
      </c>
      <c r="BU17" s="102">
        <v>529565870</v>
      </c>
      <c r="BV17" s="102">
        <v>418070</v>
      </c>
      <c r="BW17" s="102">
        <v>42034920</v>
      </c>
      <c r="BX17" s="106">
        <v>2230</v>
      </c>
      <c r="BY17" s="108">
        <f t="shared" si="6"/>
        <v>1393698640</v>
      </c>
      <c r="BZ17" s="109">
        <f t="shared" si="6"/>
        <v>571600790</v>
      </c>
      <c r="CA17" s="102">
        <f t="shared" si="7"/>
        <v>363360598</v>
      </c>
      <c r="CB17" s="102">
        <v>265402770</v>
      </c>
      <c r="CC17" s="102">
        <v>95071790</v>
      </c>
      <c r="CD17" s="102">
        <v>20788</v>
      </c>
      <c r="CE17" s="102">
        <f t="shared" si="8"/>
        <v>95092578</v>
      </c>
      <c r="CF17" s="102">
        <v>2865250</v>
      </c>
      <c r="CG17" s="102"/>
      <c r="CH17" s="102">
        <v>570</v>
      </c>
      <c r="CI17" s="102">
        <v>2674523</v>
      </c>
      <c r="CJ17" s="102">
        <v>2251174</v>
      </c>
      <c r="CK17" s="102">
        <v>0</v>
      </c>
      <c r="CL17" s="102">
        <v>0</v>
      </c>
      <c r="CM17" s="102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2">
        <v>0</v>
      </c>
      <c r="CT17" s="102">
        <v>0</v>
      </c>
      <c r="CU17" s="102">
        <v>0</v>
      </c>
      <c r="CV17" s="102">
        <v>0</v>
      </c>
      <c r="CW17" s="102">
        <v>0</v>
      </c>
      <c r="CX17" s="102">
        <v>0</v>
      </c>
      <c r="CY17" s="102">
        <v>0</v>
      </c>
      <c r="CZ17" s="102">
        <f t="shared" si="9"/>
        <v>570</v>
      </c>
      <c r="DA17" s="102">
        <f t="shared" si="9"/>
        <v>2674523</v>
      </c>
      <c r="DB17" s="102">
        <f t="shared" si="9"/>
        <v>2251174</v>
      </c>
      <c r="DC17" s="102">
        <f t="shared" si="9"/>
        <v>0</v>
      </c>
      <c r="DD17" s="102">
        <f t="shared" si="9"/>
        <v>0</v>
      </c>
      <c r="DE17" s="102">
        <f t="shared" si="9"/>
        <v>0</v>
      </c>
      <c r="DF17" s="102" t="e">
        <f>#REF!+CZ17</f>
        <v>#REF!</v>
      </c>
      <c r="DG17" s="102" t="e">
        <f>#REF!+DA17</f>
        <v>#REF!</v>
      </c>
      <c r="DH17" s="102" t="e">
        <f>#REF!+DB17</f>
        <v>#REF!</v>
      </c>
      <c r="DI17" s="102" t="e">
        <f>#REF!+DC17</f>
        <v>#REF!</v>
      </c>
      <c r="DJ17" s="102" t="e">
        <f>#REF!+DD17</f>
        <v>#REF!</v>
      </c>
      <c r="DK17" s="102" t="e">
        <f>#REF!+DE17</f>
        <v>#REF!</v>
      </c>
      <c r="DL17" s="102">
        <v>1804</v>
      </c>
      <c r="DM17" s="102">
        <v>675</v>
      </c>
      <c r="DN17" s="102">
        <v>2479</v>
      </c>
      <c r="DO17" s="102">
        <v>366</v>
      </c>
      <c r="DP17" s="102">
        <v>134</v>
      </c>
      <c r="DQ17" s="102"/>
      <c r="DR17" s="102">
        <f>'[1]７割'!GO26+'[1]９割'!GO26</f>
        <v>0</v>
      </c>
      <c r="DS17" s="102">
        <f>'[1]７割'!GP26+'[1]９割'!GP26</f>
        <v>0</v>
      </c>
      <c r="DT17" s="102">
        <f>'[1]７割'!GQ26+'[1]９割'!GQ26</f>
        <v>0</v>
      </c>
      <c r="DU17" s="102">
        <f>'[1]７割'!GR26+'[1]９割'!GR26</f>
        <v>0</v>
      </c>
      <c r="DV17" s="102">
        <f>'[1]７割'!GS26+'[1]９割'!GS26</f>
        <v>0</v>
      </c>
      <c r="DW17" s="102">
        <f>'[1]７割'!GT26+'[1]９割'!GT26</f>
        <v>0</v>
      </c>
      <c r="DX17" s="102">
        <f>'[1]７割'!GU26+'[1]９割'!GU26</f>
        <v>0</v>
      </c>
      <c r="DY17" s="102">
        <f>'[1]７割'!GV26+'[1]９割'!GV26</f>
        <v>0</v>
      </c>
      <c r="DZ17" s="102">
        <f>'[1]７割'!GW26+'[1]９割'!GW26</f>
        <v>0</v>
      </c>
      <c r="EA17" s="102">
        <f>'[1]７割'!GX26+'[1]９割'!GX26</f>
        <v>0</v>
      </c>
      <c r="EB17" s="102">
        <f>'[1]７割'!GY26+'[1]９割'!GY26</f>
        <v>0</v>
      </c>
      <c r="EC17" s="102">
        <f>'[1]７割'!GZ26+'[1]９割'!GZ26</f>
        <v>0</v>
      </c>
      <c r="ED17" s="102">
        <f t="shared" si="10"/>
        <v>0</v>
      </c>
      <c r="EE17" s="102">
        <f t="shared" si="10"/>
        <v>0</v>
      </c>
      <c r="EF17" s="102">
        <f t="shared" si="11"/>
        <v>2328660028</v>
      </c>
      <c r="EG17" s="104">
        <f t="shared" si="20"/>
        <v>624976.96860986552</v>
      </c>
      <c r="EI17" s="110">
        <v>13</v>
      </c>
      <c r="EJ17" s="102" t="s">
        <v>72</v>
      </c>
      <c r="EK17" s="103">
        <v>3162911000</v>
      </c>
      <c r="EL17" s="104">
        <v>1248852990</v>
      </c>
      <c r="EM17" s="104">
        <v>9660850</v>
      </c>
      <c r="EN17" s="104">
        <v>126138990</v>
      </c>
      <c r="EO17" s="104">
        <v>5440</v>
      </c>
      <c r="EP17" s="106">
        <f t="shared" si="12"/>
        <v>3172571850</v>
      </c>
      <c r="EQ17" s="108">
        <f t="shared" si="12"/>
        <v>1374991980</v>
      </c>
      <c r="ER17" s="103" t="e">
        <f t="shared" si="13"/>
        <v>#REF!</v>
      </c>
      <c r="ES17" s="104">
        <v>952003560</v>
      </c>
      <c r="ET17" s="104">
        <v>202159854</v>
      </c>
      <c r="EU17" s="104">
        <v>468220</v>
      </c>
      <c r="EV17" s="104">
        <f t="shared" si="23"/>
        <v>202628074</v>
      </c>
      <c r="EW17" s="104">
        <v>11581200</v>
      </c>
      <c r="EX17" s="93"/>
      <c r="EY17" s="105">
        <v>1522</v>
      </c>
      <c r="EZ17" s="104">
        <v>10103672</v>
      </c>
      <c r="FA17" s="104">
        <v>8961948</v>
      </c>
      <c r="FB17" s="104">
        <v>0</v>
      </c>
      <c r="FC17" s="104">
        <v>0</v>
      </c>
      <c r="FD17" s="104">
        <v>0</v>
      </c>
      <c r="FE17" s="104">
        <v>0</v>
      </c>
      <c r="FF17" s="104">
        <v>0</v>
      </c>
      <c r="FG17" s="104">
        <v>0</v>
      </c>
      <c r="FH17" s="104">
        <v>0</v>
      </c>
      <c r="FI17" s="104">
        <v>0</v>
      </c>
      <c r="FJ17" s="104">
        <v>0</v>
      </c>
      <c r="FK17" s="104">
        <v>0</v>
      </c>
      <c r="FL17" s="104">
        <v>0</v>
      </c>
      <c r="FM17" s="104">
        <v>0</v>
      </c>
      <c r="FN17" s="104">
        <v>0</v>
      </c>
      <c r="FO17" s="104">
        <v>0</v>
      </c>
      <c r="FP17" s="104">
        <v>0</v>
      </c>
      <c r="FQ17" s="103">
        <f t="shared" si="24"/>
        <v>1522</v>
      </c>
      <c r="FR17" s="104">
        <f t="shared" si="24"/>
        <v>10103672</v>
      </c>
      <c r="FS17" s="104">
        <f t="shared" si="24"/>
        <v>8961948</v>
      </c>
      <c r="FT17" s="104">
        <f t="shared" si="24"/>
        <v>0</v>
      </c>
      <c r="FU17" s="104">
        <f t="shared" si="24"/>
        <v>0</v>
      </c>
      <c r="FV17" s="104">
        <f t="shared" si="24"/>
        <v>0</v>
      </c>
      <c r="FW17" s="104" t="e">
        <f>#REF!+FQ17</f>
        <v>#REF!</v>
      </c>
      <c r="FX17" s="104" t="e">
        <f>#REF!+FR17</f>
        <v>#REF!</v>
      </c>
      <c r="FY17" s="104" t="e">
        <f>#REF!+FS17</f>
        <v>#REF!</v>
      </c>
      <c r="FZ17" s="104" t="e">
        <f>#REF!+FT17</f>
        <v>#REF!</v>
      </c>
      <c r="GA17" s="104" t="e">
        <f>#REF!+FU17</f>
        <v>#REF!</v>
      </c>
      <c r="GB17" s="104" t="e">
        <f>#REF!+FV17</f>
        <v>#REF!</v>
      </c>
      <c r="GC17" s="104">
        <v>4152</v>
      </c>
      <c r="GD17" s="104">
        <v>1574</v>
      </c>
      <c r="GE17" s="104">
        <v>5726</v>
      </c>
      <c r="GF17" s="104">
        <v>758</v>
      </c>
      <c r="GG17" s="104">
        <v>25</v>
      </c>
      <c r="GI17" s="104" t="e">
        <f>'[1]７割'!#REF!+'[1]９割'!#REF!</f>
        <v>#REF!</v>
      </c>
      <c r="GJ17" s="104" t="e">
        <f>'[1]７割'!#REF!+'[1]９割'!#REF!</f>
        <v>#REF!</v>
      </c>
      <c r="GK17" s="104" t="e">
        <f>'[1]７割'!#REF!+'[1]９割'!#REF!</f>
        <v>#REF!</v>
      </c>
      <c r="GL17" s="104" t="e">
        <f>'[1]７割'!#REF!+'[1]９割'!#REF!</f>
        <v>#REF!</v>
      </c>
      <c r="GM17" s="104" t="e">
        <f>'[1]７割'!#REF!+'[1]９割'!#REF!</f>
        <v>#REF!</v>
      </c>
      <c r="GN17" s="104" t="e">
        <f>'[1]７割'!#REF!+'[1]９割'!#REF!</f>
        <v>#REF!</v>
      </c>
      <c r="GO17" s="104" t="e">
        <f>'[1]７割'!#REF!+'[1]９割'!#REF!</f>
        <v>#REF!</v>
      </c>
      <c r="GP17" s="104" t="e">
        <f>'[1]７割'!#REF!+'[1]９割'!#REF!</f>
        <v>#REF!</v>
      </c>
      <c r="GQ17" s="104" t="e">
        <f>'[1]７割'!#REF!+'[1]９割'!#REF!</f>
        <v>#REF!</v>
      </c>
      <c r="GR17" s="104" t="e">
        <f>'[1]７割'!#REF!+'[1]９割'!#REF!</f>
        <v>#REF!</v>
      </c>
      <c r="GS17" s="104" t="e">
        <f>'[1]７割'!#REF!+'[1]９割'!#REF!</f>
        <v>#REF!</v>
      </c>
      <c r="GT17" s="104" t="e">
        <f>'[1]７割'!#REF!+'[1]９割'!#REF!</f>
        <v>#REF!</v>
      </c>
      <c r="GU17" s="104" t="e">
        <f t="shared" si="25"/>
        <v>#REF!</v>
      </c>
      <c r="GV17" s="104" t="e">
        <f t="shared" si="25"/>
        <v>#REF!</v>
      </c>
      <c r="GW17" s="111" t="e">
        <f t="shared" si="17"/>
        <v>#REF!</v>
      </c>
      <c r="GX17" s="104">
        <f t="shared" si="18"/>
        <v>252755.8786764706</v>
      </c>
    </row>
    <row r="18" spans="1:206" s="50" customFormat="1" ht="18" customHeight="1" x14ac:dyDescent="0.15">
      <c r="A18" s="101">
        <v>15</v>
      </c>
      <c r="B18" s="102" t="s">
        <v>79</v>
      </c>
      <c r="C18" s="103">
        <v>380997310</v>
      </c>
      <c r="D18" s="104">
        <v>110318220</v>
      </c>
      <c r="E18" s="104">
        <v>2222490</v>
      </c>
      <c r="F18" s="104">
        <v>9070770</v>
      </c>
      <c r="G18" s="104">
        <v>622</v>
      </c>
      <c r="H18" s="104">
        <f t="shared" si="0"/>
        <v>383219800</v>
      </c>
      <c r="I18" s="104">
        <f t="shared" si="0"/>
        <v>119388990</v>
      </c>
      <c r="J18" s="104">
        <f t="shared" si="1"/>
        <v>148858515</v>
      </c>
      <c r="K18" s="104">
        <v>114506200</v>
      </c>
      <c r="L18" s="104">
        <v>29856724</v>
      </c>
      <c r="M18" s="104">
        <v>133382</v>
      </c>
      <c r="N18" s="104">
        <f t="shared" si="2"/>
        <v>29990106</v>
      </c>
      <c r="O18" s="104">
        <v>1560450</v>
      </c>
      <c r="P18" s="93"/>
      <c r="Q18" s="105">
        <v>205</v>
      </c>
      <c r="R18" s="104">
        <v>1871147</v>
      </c>
      <c r="S18" s="104">
        <v>1683978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3">
        <f t="shared" si="3"/>
        <v>205</v>
      </c>
      <c r="AJ18" s="104">
        <f t="shared" si="3"/>
        <v>1871147</v>
      </c>
      <c r="AK18" s="104">
        <f t="shared" si="3"/>
        <v>1683978</v>
      </c>
      <c r="AL18" s="104">
        <f t="shared" si="3"/>
        <v>0</v>
      </c>
      <c r="AM18" s="104">
        <f t="shared" si="3"/>
        <v>0</v>
      </c>
      <c r="AN18" s="104">
        <f t="shared" si="3"/>
        <v>0</v>
      </c>
      <c r="AO18" s="104" t="e">
        <f>#REF!+AI18</f>
        <v>#REF!</v>
      </c>
      <c r="AP18" s="104" t="e">
        <f>#REF!+AJ18</f>
        <v>#REF!</v>
      </c>
      <c r="AQ18" s="104" t="e">
        <f>#REF!+AK18</f>
        <v>#REF!</v>
      </c>
      <c r="AR18" s="104" t="e">
        <f>#REF!+AL18</f>
        <v>#REF!</v>
      </c>
      <c r="AS18" s="104" t="e">
        <f>#REF!+AM18</f>
        <v>#REF!</v>
      </c>
      <c r="AT18" s="104" t="e">
        <f>#REF!+AN18</f>
        <v>#REF!</v>
      </c>
      <c r="AU18" s="104">
        <v>556</v>
      </c>
      <c r="AV18" s="104">
        <v>160</v>
      </c>
      <c r="AW18" s="104">
        <v>716</v>
      </c>
      <c r="AX18" s="104">
        <v>48</v>
      </c>
      <c r="AY18" s="104">
        <v>0</v>
      </c>
      <c r="BA18" s="104">
        <f>'[1]７割'!DX21+'[1]９割'!DX21</f>
        <v>1</v>
      </c>
      <c r="BB18" s="104">
        <f>'[1]７割'!DY21+'[1]９割'!DY21</f>
        <v>4330</v>
      </c>
      <c r="BC18" s="104">
        <f>'[1]７割'!DZ21+'[1]９割'!DZ21</f>
        <v>6</v>
      </c>
      <c r="BD18" s="104">
        <f>'[1]７割'!EA21+'[1]９割'!EA21</f>
        <v>139717</v>
      </c>
      <c r="BE18" s="104">
        <f>'[1]７割'!EB21+'[1]９割'!EB21</f>
        <v>205</v>
      </c>
      <c r="BF18" s="104">
        <f>'[1]７割'!EC21+'[1]９割'!EC21</f>
        <v>1871147</v>
      </c>
      <c r="BG18" s="104">
        <f>'[1]７割'!ED21+'[1]９割'!ED21</f>
        <v>0</v>
      </c>
      <c r="BH18" s="104">
        <f>'[1]７割'!EE21+'[1]９割'!EE21</f>
        <v>0</v>
      </c>
      <c r="BI18" s="104">
        <f>'[1]７割'!EF21+'[1]９割'!EF21</f>
        <v>13</v>
      </c>
      <c r="BJ18" s="104">
        <f>'[1]７割'!EG21+'[1]９割'!EG21</f>
        <v>767035</v>
      </c>
      <c r="BK18" s="104">
        <f>'[1]７割'!EH21+'[1]９割'!EH21</f>
        <v>1</v>
      </c>
      <c r="BL18" s="104">
        <f>'[1]７割'!EI21+'[1]９割'!EI21</f>
        <v>19530</v>
      </c>
      <c r="BM18" s="104">
        <f t="shared" si="4"/>
        <v>226</v>
      </c>
      <c r="BN18" s="106">
        <f t="shared" si="4"/>
        <v>2801759</v>
      </c>
      <c r="BO18" s="107">
        <f t="shared" si="19"/>
        <v>651467305</v>
      </c>
      <c r="BP18" s="103">
        <f t="shared" si="5"/>
        <v>1047375.0884244373</v>
      </c>
      <c r="BR18" s="102">
        <v>15</v>
      </c>
      <c r="BS18" s="102" t="s">
        <v>55</v>
      </c>
      <c r="BT18" s="102">
        <v>18194131900</v>
      </c>
      <c r="BU18" s="102">
        <v>7690386130</v>
      </c>
      <c r="BV18" s="102">
        <v>22995780</v>
      </c>
      <c r="BW18" s="102">
        <v>699611320</v>
      </c>
      <c r="BX18" s="106">
        <v>29520</v>
      </c>
      <c r="BY18" s="108">
        <f t="shared" si="6"/>
        <v>18217127680</v>
      </c>
      <c r="BZ18" s="109">
        <f t="shared" si="6"/>
        <v>8389997450</v>
      </c>
      <c r="CA18" s="102">
        <f t="shared" si="7"/>
        <v>5831375398</v>
      </c>
      <c r="CB18" s="102">
        <v>4679662230</v>
      </c>
      <c r="CC18" s="102">
        <v>1080293026</v>
      </c>
      <c r="CD18" s="102">
        <v>1136542</v>
      </c>
      <c r="CE18" s="102">
        <f t="shared" si="8"/>
        <v>1081429568</v>
      </c>
      <c r="CF18" s="102">
        <v>70283600</v>
      </c>
      <c r="CG18" s="102"/>
      <c r="CH18" s="102">
        <v>10788</v>
      </c>
      <c r="CI18" s="102">
        <v>67807639</v>
      </c>
      <c r="CJ18" s="102">
        <v>59294842</v>
      </c>
      <c r="CK18" s="102">
        <v>0</v>
      </c>
      <c r="CL18" s="102">
        <v>0</v>
      </c>
      <c r="CM18" s="102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2">
        <v>0</v>
      </c>
      <c r="CT18" s="102">
        <v>0</v>
      </c>
      <c r="CU18" s="102">
        <v>0</v>
      </c>
      <c r="CV18" s="102">
        <v>0</v>
      </c>
      <c r="CW18" s="102">
        <v>0</v>
      </c>
      <c r="CX18" s="102">
        <v>0</v>
      </c>
      <c r="CY18" s="102">
        <v>0</v>
      </c>
      <c r="CZ18" s="102">
        <f t="shared" si="9"/>
        <v>10788</v>
      </c>
      <c r="DA18" s="102">
        <f t="shared" si="9"/>
        <v>67807639</v>
      </c>
      <c r="DB18" s="102">
        <f t="shared" si="9"/>
        <v>59294842</v>
      </c>
      <c r="DC18" s="102">
        <f t="shared" si="9"/>
        <v>0</v>
      </c>
      <c r="DD18" s="102">
        <f t="shared" si="9"/>
        <v>0</v>
      </c>
      <c r="DE18" s="102">
        <f t="shared" si="9"/>
        <v>0</v>
      </c>
      <c r="DF18" s="102" t="e">
        <f>#REF!+CZ18</f>
        <v>#REF!</v>
      </c>
      <c r="DG18" s="102" t="e">
        <f>#REF!+DA18</f>
        <v>#REF!</v>
      </c>
      <c r="DH18" s="102" t="e">
        <f>#REF!+DB18</f>
        <v>#REF!</v>
      </c>
      <c r="DI18" s="102" t="e">
        <f>#REF!+DC18</f>
        <v>#REF!</v>
      </c>
      <c r="DJ18" s="102" t="e">
        <f>#REF!+DD18</f>
        <v>#REF!</v>
      </c>
      <c r="DK18" s="102" t="e">
        <f>#REF!+DE18</f>
        <v>#REF!</v>
      </c>
      <c r="DL18" s="102">
        <v>21603</v>
      </c>
      <c r="DM18" s="102">
        <v>10035</v>
      </c>
      <c r="DN18" s="102">
        <v>31638</v>
      </c>
      <c r="DO18" s="102">
        <v>4415</v>
      </c>
      <c r="DP18" s="102">
        <v>567</v>
      </c>
      <c r="DQ18" s="102"/>
      <c r="DR18" s="102">
        <f>'[1]７割'!GO4+'[1]９割'!GO4</f>
        <v>0</v>
      </c>
      <c r="DS18" s="102">
        <f>'[1]７割'!GP4+'[1]９割'!GP4</f>
        <v>0</v>
      </c>
      <c r="DT18" s="102">
        <f>'[1]７割'!GQ4+'[1]９割'!GQ4</f>
        <v>0</v>
      </c>
      <c r="DU18" s="102">
        <f>'[1]７割'!GR4+'[1]９割'!GR4</f>
        <v>0</v>
      </c>
      <c r="DV18" s="102">
        <f>'[1]７割'!GS4+'[1]９割'!GS4</f>
        <v>0</v>
      </c>
      <c r="DW18" s="102">
        <f>'[1]７割'!GT4+'[1]９割'!GT4</f>
        <v>0</v>
      </c>
      <c r="DX18" s="102">
        <f>'[1]７割'!GU4+'[1]９割'!GU4</f>
        <v>0</v>
      </c>
      <c r="DY18" s="102">
        <f>'[1]７割'!GV4+'[1]９割'!GV4</f>
        <v>0</v>
      </c>
      <c r="DZ18" s="102">
        <f>'[1]７割'!GW4+'[1]９割'!GW4</f>
        <v>0</v>
      </c>
      <c r="EA18" s="102">
        <f>'[1]７割'!GX4+'[1]９割'!GX4</f>
        <v>0</v>
      </c>
      <c r="EB18" s="102">
        <f>'[1]７割'!GY4+'[1]９割'!GY4</f>
        <v>0</v>
      </c>
      <c r="EC18" s="102">
        <f>'[1]７割'!GZ4+'[1]９割'!GZ4</f>
        <v>0</v>
      </c>
      <c r="ED18" s="102">
        <f t="shared" si="10"/>
        <v>0</v>
      </c>
      <c r="EE18" s="102">
        <f t="shared" si="10"/>
        <v>0</v>
      </c>
      <c r="EF18" s="102">
        <f t="shared" si="11"/>
        <v>32438500528</v>
      </c>
      <c r="EG18" s="104">
        <f t="shared" si="20"/>
        <v>617111.37127371272</v>
      </c>
      <c r="EI18" s="110">
        <v>14</v>
      </c>
      <c r="EJ18" s="102" t="s">
        <v>75</v>
      </c>
      <c r="EK18" s="103">
        <v>1730925340</v>
      </c>
      <c r="EL18" s="104">
        <v>633455400</v>
      </c>
      <c r="EM18" s="104">
        <v>4378460</v>
      </c>
      <c r="EN18" s="104">
        <v>44917630</v>
      </c>
      <c r="EO18" s="104">
        <v>2698</v>
      </c>
      <c r="EP18" s="106">
        <f t="shared" si="12"/>
        <v>1735303800</v>
      </c>
      <c r="EQ18" s="108">
        <f t="shared" si="12"/>
        <v>678373030</v>
      </c>
      <c r="ER18" s="103" t="e">
        <f t="shared" si="13"/>
        <v>#REF!</v>
      </c>
      <c r="ES18" s="104">
        <v>249053210</v>
      </c>
      <c r="ET18" s="104">
        <v>112002736</v>
      </c>
      <c r="EU18" s="104">
        <v>251276</v>
      </c>
      <c r="EV18" s="104">
        <f t="shared" si="23"/>
        <v>112254012</v>
      </c>
      <c r="EW18" s="104">
        <v>4122450</v>
      </c>
      <c r="EX18" s="93"/>
      <c r="EY18" s="105">
        <v>672</v>
      </c>
      <c r="EZ18" s="104">
        <v>4197110</v>
      </c>
      <c r="FA18" s="104">
        <v>3753734</v>
      </c>
      <c r="FB18" s="104">
        <v>0</v>
      </c>
      <c r="FC18" s="104">
        <v>0</v>
      </c>
      <c r="FD18" s="104">
        <v>0</v>
      </c>
      <c r="FE18" s="104">
        <v>0</v>
      </c>
      <c r="FF18" s="104">
        <v>0</v>
      </c>
      <c r="FG18" s="104">
        <v>0</v>
      </c>
      <c r="FH18" s="104">
        <v>0</v>
      </c>
      <c r="FI18" s="104">
        <v>0</v>
      </c>
      <c r="FJ18" s="104">
        <v>0</v>
      </c>
      <c r="FK18" s="104">
        <v>0</v>
      </c>
      <c r="FL18" s="104">
        <v>0</v>
      </c>
      <c r="FM18" s="104">
        <v>0</v>
      </c>
      <c r="FN18" s="104">
        <v>0</v>
      </c>
      <c r="FO18" s="104">
        <v>0</v>
      </c>
      <c r="FP18" s="104">
        <v>0</v>
      </c>
      <c r="FQ18" s="103">
        <f t="shared" si="24"/>
        <v>672</v>
      </c>
      <c r="FR18" s="104">
        <f t="shared" si="24"/>
        <v>4197110</v>
      </c>
      <c r="FS18" s="104">
        <f t="shared" si="24"/>
        <v>3753734</v>
      </c>
      <c r="FT18" s="104">
        <f t="shared" si="24"/>
        <v>0</v>
      </c>
      <c r="FU18" s="104">
        <f t="shared" si="24"/>
        <v>0</v>
      </c>
      <c r="FV18" s="104">
        <f t="shared" si="24"/>
        <v>0</v>
      </c>
      <c r="FW18" s="104" t="e">
        <f>#REF!+FQ18</f>
        <v>#REF!</v>
      </c>
      <c r="FX18" s="104" t="e">
        <f>#REF!+FR18</f>
        <v>#REF!</v>
      </c>
      <c r="FY18" s="104" t="e">
        <f>#REF!+FS18</f>
        <v>#REF!</v>
      </c>
      <c r="FZ18" s="104" t="e">
        <f>#REF!+FT18</f>
        <v>#REF!</v>
      </c>
      <c r="GA18" s="104" t="e">
        <f>#REF!+FU18</f>
        <v>#REF!</v>
      </c>
      <c r="GB18" s="104" t="e">
        <f>#REF!+FV18</f>
        <v>#REF!</v>
      </c>
      <c r="GC18" s="104">
        <v>2372</v>
      </c>
      <c r="GD18" s="104">
        <v>728</v>
      </c>
      <c r="GE18" s="104">
        <v>3100</v>
      </c>
      <c r="GF18" s="104">
        <v>390</v>
      </c>
      <c r="GG18" s="104">
        <v>17</v>
      </c>
      <c r="GI18" s="104" t="e">
        <f>'[1]７割'!#REF!+'[1]９割'!#REF!</f>
        <v>#REF!</v>
      </c>
      <c r="GJ18" s="104" t="e">
        <f>'[1]７割'!#REF!+'[1]９割'!#REF!</f>
        <v>#REF!</v>
      </c>
      <c r="GK18" s="104" t="e">
        <f>'[1]７割'!#REF!+'[1]９割'!#REF!</f>
        <v>#REF!</v>
      </c>
      <c r="GL18" s="104" t="e">
        <f>'[1]７割'!#REF!+'[1]９割'!#REF!</f>
        <v>#REF!</v>
      </c>
      <c r="GM18" s="104" t="e">
        <f>'[1]７割'!#REF!+'[1]９割'!#REF!</f>
        <v>#REF!</v>
      </c>
      <c r="GN18" s="104" t="e">
        <f>'[1]７割'!#REF!+'[1]９割'!#REF!</f>
        <v>#REF!</v>
      </c>
      <c r="GO18" s="104" t="e">
        <f>'[1]７割'!#REF!+'[1]９割'!#REF!</f>
        <v>#REF!</v>
      </c>
      <c r="GP18" s="104" t="e">
        <f>'[1]７割'!#REF!+'[1]９割'!#REF!</f>
        <v>#REF!</v>
      </c>
      <c r="GQ18" s="104" t="e">
        <f>'[1]７割'!#REF!+'[1]９割'!#REF!</f>
        <v>#REF!</v>
      </c>
      <c r="GR18" s="104" t="e">
        <f>'[1]７割'!#REF!+'[1]９割'!#REF!</f>
        <v>#REF!</v>
      </c>
      <c r="GS18" s="104" t="e">
        <f>'[1]７割'!#REF!+'[1]９割'!#REF!</f>
        <v>#REF!</v>
      </c>
      <c r="GT18" s="104" t="e">
        <f>'[1]７割'!#REF!+'[1]９割'!#REF!</f>
        <v>#REF!</v>
      </c>
      <c r="GU18" s="104" t="e">
        <f t="shared" si="25"/>
        <v>#REF!</v>
      </c>
      <c r="GV18" s="104" t="e">
        <f t="shared" si="25"/>
        <v>#REF!</v>
      </c>
      <c r="GW18" s="111" t="e">
        <f t="shared" si="17"/>
        <v>#REF!</v>
      </c>
      <c r="GX18" s="104">
        <f t="shared" si="18"/>
        <v>251435.51890289102</v>
      </c>
    </row>
    <row r="19" spans="1:206" s="50" customFormat="1" ht="18" customHeight="1" x14ac:dyDescent="0.15">
      <c r="A19" s="101">
        <v>16</v>
      </c>
      <c r="B19" s="102" t="s">
        <v>75</v>
      </c>
      <c r="C19" s="103">
        <v>1730925340</v>
      </c>
      <c r="D19" s="104">
        <v>633455400</v>
      </c>
      <c r="E19" s="104">
        <v>4378460</v>
      </c>
      <c r="F19" s="104">
        <v>44917630</v>
      </c>
      <c r="G19" s="104">
        <v>2698</v>
      </c>
      <c r="H19" s="104">
        <f t="shared" si="0"/>
        <v>1735303800</v>
      </c>
      <c r="I19" s="104">
        <f t="shared" si="0"/>
        <v>678373030</v>
      </c>
      <c r="J19" s="104">
        <f>K19+N19+O19+'市町村別一人当たり医療費 (総額)まとめ'!BN19</f>
        <v>379783183</v>
      </c>
      <c r="K19" s="104">
        <v>249053210</v>
      </c>
      <c r="L19" s="104">
        <v>112002736</v>
      </c>
      <c r="M19" s="104">
        <v>251276</v>
      </c>
      <c r="N19" s="104">
        <f t="shared" si="2"/>
        <v>112254012</v>
      </c>
      <c r="O19" s="104">
        <v>4122450</v>
      </c>
      <c r="P19" s="93"/>
      <c r="Q19" s="105">
        <v>672</v>
      </c>
      <c r="R19" s="104">
        <v>4197110</v>
      </c>
      <c r="S19" s="104">
        <v>3753734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3">
        <f t="shared" si="3"/>
        <v>672</v>
      </c>
      <c r="AJ19" s="104">
        <f t="shared" si="3"/>
        <v>4197110</v>
      </c>
      <c r="AK19" s="104">
        <f t="shared" si="3"/>
        <v>3753734</v>
      </c>
      <c r="AL19" s="104">
        <f t="shared" si="3"/>
        <v>0</v>
      </c>
      <c r="AM19" s="104">
        <f t="shared" si="3"/>
        <v>0</v>
      </c>
      <c r="AN19" s="104">
        <f t="shared" si="3"/>
        <v>0</v>
      </c>
      <c r="AO19" s="104" t="e">
        <f>#REF!+AI19</f>
        <v>#REF!</v>
      </c>
      <c r="AP19" s="104" t="e">
        <f>#REF!+AJ19</f>
        <v>#REF!</v>
      </c>
      <c r="AQ19" s="104" t="e">
        <f>#REF!+AK19</f>
        <v>#REF!</v>
      </c>
      <c r="AR19" s="104" t="e">
        <f>#REF!+AL19</f>
        <v>#REF!</v>
      </c>
      <c r="AS19" s="104" t="e">
        <f>#REF!+AM19</f>
        <v>#REF!</v>
      </c>
      <c r="AT19" s="104" t="e">
        <f>#REF!+AN19</f>
        <v>#REF!</v>
      </c>
      <c r="AU19" s="104">
        <v>2372</v>
      </c>
      <c r="AV19" s="104">
        <v>728</v>
      </c>
      <c r="AW19" s="104">
        <v>3100</v>
      </c>
      <c r="AX19" s="104">
        <v>390</v>
      </c>
      <c r="AY19" s="104">
        <v>17</v>
      </c>
      <c r="BA19" s="104">
        <f>'[1]７割'!DX41+'[1]９割'!DX41</f>
        <v>0</v>
      </c>
      <c r="BB19" s="104">
        <f>'[1]７割'!DY41+'[1]９割'!DY41</f>
        <v>0</v>
      </c>
      <c r="BC19" s="104">
        <f>'[1]７割'!DZ41+'[1]９割'!DZ41</f>
        <v>65</v>
      </c>
      <c r="BD19" s="104">
        <f>'[1]７割'!EA41+'[1]９割'!EA41</f>
        <v>2286839</v>
      </c>
      <c r="BE19" s="104">
        <f>'[1]７割'!EB41+'[1]９割'!EB41</f>
        <v>672</v>
      </c>
      <c r="BF19" s="104">
        <f>'[1]７割'!EC41+'[1]９割'!EC41</f>
        <v>4197110</v>
      </c>
      <c r="BG19" s="104">
        <f>'[1]７割'!ED41+'[1]９割'!ED41</f>
        <v>159</v>
      </c>
      <c r="BH19" s="104">
        <f>'[1]７割'!EE41+'[1]９割'!EE41</f>
        <v>4219057</v>
      </c>
      <c r="BI19" s="104">
        <f>'[1]７割'!EF41+'[1]９割'!EF41</f>
        <v>196</v>
      </c>
      <c r="BJ19" s="104">
        <f>'[1]７割'!EG41+'[1]９割'!EG41</f>
        <v>3622365</v>
      </c>
      <c r="BK19" s="104">
        <f>'[1]７割'!EH41+'[1]９割'!EH41</f>
        <v>3</v>
      </c>
      <c r="BL19" s="104">
        <f>'[1]７割'!EI41+'[1]９割'!EI41</f>
        <v>28140</v>
      </c>
      <c r="BM19" s="104">
        <f t="shared" si="4"/>
        <v>1095</v>
      </c>
      <c r="BN19" s="106">
        <f t="shared" si="4"/>
        <v>14353511</v>
      </c>
      <c r="BO19" s="107">
        <f t="shared" si="19"/>
        <v>2793460013</v>
      </c>
      <c r="BP19" s="103">
        <f t="shared" si="5"/>
        <v>1035381.7690882134</v>
      </c>
      <c r="BR19" s="102">
        <v>16</v>
      </c>
      <c r="BS19" s="102" t="s">
        <v>79</v>
      </c>
      <c r="BT19" s="102">
        <v>380997310</v>
      </c>
      <c r="BU19" s="102">
        <v>110318220</v>
      </c>
      <c r="BV19" s="102">
        <v>2222490</v>
      </c>
      <c r="BW19" s="102">
        <v>9070770</v>
      </c>
      <c r="BX19" s="106">
        <v>622</v>
      </c>
      <c r="BY19" s="108">
        <f t="shared" si="6"/>
        <v>383219800</v>
      </c>
      <c r="BZ19" s="109">
        <f t="shared" si="6"/>
        <v>119388990</v>
      </c>
      <c r="CA19" s="102">
        <f t="shared" si="7"/>
        <v>146056756</v>
      </c>
      <c r="CB19" s="102">
        <v>114506200</v>
      </c>
      <c r="CC19" s="102">
        <v>29856724</v>
      </c>
      <c r="CD19" s="102">
        <v>133382</v>
      </c>
      <c r="CE19" s="102">
        <f t="shared" si="8"/>
        <v>29990106</v>
      </c>
      <c r="CF19" s="102">
        <v>1560450</v>
      </c>
      <c r="CG19" s="102"/>
      <c r="CH19" s="102">
        <v>205</v>
      </c>
      <c r="CI19" s="102">
        <v>1871147</v>
      </c>
      <c r="CJ19" s="102">
        <v>1683978</v>
      </c>
      <c r="CK19" s="102">
        <v>0</v>
      </c>
      <c r="CL19" s="102">
        <v>0</v>
      </c>
      <c r="CM19" s="102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2">
        <v>0</v>
      </c>
      <c r="CT19" s="102">
        <v>0</v>
      </c>
      <c r="CU19" s="102">
        <v>0</v>
      </c>
      <c r="CV19" s="102">
        <v>0</v>
      </c>
      <c r="CW19" s="102">
        <v>0</v>
      </c>
      <c r="CX19" s="102">
        <v>0</v>
      </c>
      <c r="CY19" s="102">
        <v>0</v>
      </c>
      <c r="CZ19" s="102">
        <f t="shared" si="9"/>
        <v>205</v>
      </c>
      <c r="DA19" s="102">
        <f t="shared" si="9"/>
        <v>1871147</v>
      </c>
      <c r="DB19" s="102">
        <f t="shared" si="9"/>
        <v>1683978</v>
      </c>
      <c r="DC19" s="102">
        <f t="shared" si="9"/>
        <v>0</v>
      </c>
      <c r="DD19" s="102">
        <f t="shared" si="9"/>
        <v>0</v>
      </c>
      <c r="DE19" s="102">
        <f t="shared" si="9"/>
        <v>0</v>
      </c>
      <c r="DF19" s="102" t="e">
        <f>#REF!+CZ19</f>
        <v>#REF!</v>
      </c>
      <c r="DG19" s="102" t="e">
        <f>#REF!+DA19</f>
        <v>#REF!</v>
      </c>
      <c r="DH19" s="102" t="e">
        <f>#REF!+DB19</f>
        <v>#REF!</v>
      </c>
      <c r="DI19" s="102" t="e">
        <f>#REF!+DC19</f>
        <v>#REF!</v>
      </c>
      <c r="DJ19" s="102" t="e">
        <f>#REF!+DD19</f>
        <v>#REF!</v>
      </c>
      <c r="DK19" s="102" t="e">
        <f>#REF!+DE19</f>
        <v>#REF!</v>
      </c>
      <c r="DL19" s="102">
        <v>556</v>
      </c>
      <c r="DM19" s="102">
        <v>160</v>
      </c>
      <c r="DN19" s="102">
        <v>716</v>
      </c>
      <c r="DO19" s="102">
        <v>48</v>
      </c>
      <c r="DP19" s="102">
        <v>0</v>
      </c>
      <c r="DQ19" s="102"/>
      <c r="DR19" s="102">
        <f>'[1]７割'!GO21+'[1]９割'!GO21</f>
        <v>0</v>
      </c>
      <c r="DS19" s="102">
        <f>'[1]７割'!GP21+'[1]９割'!GP21</f>
        <v>0</v>
      </c>
      <c r="DT19" s="102">
        <f>'[1]７割'!GQ21+'[1]９割'!GQ21</f>
        <v>0</v>
      </c>
      <c r="DU19" s="102">
        <f>'[1]７割'!GR21+'[1]９割'!GR21</f>
        <v>0</v>
      </c>
      <c r="DV19" s="102">
        <f>'[1]７割'!GS21+'[1]９割'!GS21</f>
        <v>0</v>
      </c>
      <c r="DW19" s="102">
        <f>'[1]７割'!GT21+'[1]９割'!GT21</f>
        <v>0</v>
      </c>
      <c r="DX19" s="102">
        <f>'[1]７割'!GU21+'[1]９割'!GU21</f>
        <v>0</v>
      </c>
      <c r="DY19" s="102">
        <f>'[1]７割'!GV21+'[1]９割'!GV21</f>
        <v>0</v>
      </c>
      <c r="DZ19" s="102">
        <f>'[1]７割'!GW21+'[1]９割'!GW21</f>
        <v>0</v>
      </c>
      <c r="EA19" s="102">
        <f>'[1]７割'!GX21+'[1]９割'!GX21</f>
        <v>0</v>
      </c>
      <c r="EB19" s="102">
        <f>'[1]７割'!GY21+'[1]９割'!GY21</f>
        <v>0</v>
      </c>
      <c r="EC19" s="102">
        <f>'[1]７割'!GZ21+'[1]９割'!GZ21</f>
        <v>0</v>
      </c>
      <c r="ED19" s="102">
        <f t="shared" si="10"/>
        <v>0</v>
      </c>
      <c r="EE19" s="102">
        <f t="shared" si="10"/>
        <v>0</v>
      </c>
      <c r="EF19" s="102">
        <f t="shared" si="11"/>
        <v>648665546</v>
      </c>
      <c r="EG19" s="104">
        <f t="shared" si="20"/>
        <v>616109.00321543403</v>
      </c>
      <c r="EI19" s="110">
        <v>15</v>
      </c>
      <c r="EJ19" s="102" t="s">
        <v>68</v>
      </c>
      <c r="EK19" s="103">
        <v>88841740</v>
      </c>
      <c r="EL19" s="104">
        <v>32698920</v>
      </c>
      <c r="EM19" s="104">
        <v>1317730</v>
      </c>
      <c r="EN19" s="104">
        <v>1985950</v>
      </c>
      <c r="EO19" s="104">
        <v>138</v>
      </c>
      <c r="EP19" s="106">
        <f t="shared" si="12"/>
        <v>90159470</v>
      </c>
      <c r="EQ19" s="108">
        <f t="shared" si="12"/>
        <v>34684870</v>
      </c>
      <c r="ER19" s="103" t="e">
        <f t="shared" si="13"/>
        <v>#REF!</v>
      </c>
      <c r="ES19" s="104">
        <v>6407310</v>
      </c>
      <c r="ET19" s="104">
        <v>5075172</v>
      </c>
      <c r="EU19" s="104">
        <v>59300</v>
      </c>
      <c r="EV19" s="104">
        <f t="shared" si="23"/>
        <v>5134472</v>
      </c>
      <c r="EW19" s="104">
        <v>0</v>
      </c>
      <c r="EX19" s="93"/>
      <c r="EY19" s="105">
        <v>10</v>
      </c>
      <c r="EZ19" s="104">
        <v>46396</v>
      </c>
      <c r="FA19" s="104">
        <v>40326</v>
      </c>
      <c r="FB19" s="104">
        <v>0</v>
      </c>
      <c r="FC19" s="104">
        <v>0</v>
      </c>
      <c r="FD19" s="104">
        <v>0</v>
      </c>
      <c r="FE19" s="104">
        <v>0</v>
      </c>
      <c r="FF19" s="104">
        <v>0</v>
      </c>
      <c r="FG19" s="104">
        <v>0</v>
      </c>
      <c r="FH19" s="104">
        <v>0</v>
      </c>
      <c r="FI19" s="104">
        <v>0</v>
      </c>
      <c r="FJ19" s="104">
        <v>0</v>
      </c>
      <c r="FK19" s="104">
        <v>0</v>
      </c>
      <c r="FL19" s="104">
        <v>0</v>
      </c>
      <c r="FM19" s="104">
        <v>0</v>
      </c>
      <c r="FN19" s="104">
        <v>0</v>
      </c>
      <c r="FO19" s="104">
        <v>0</v>
      </c>
      <c r="FP19" s="104">
        <v>0</v>
      </c>
      <c r="FQ19" s="103">
        <f t="shared" si="24"/>
        <v>10</v>
      </c>
      <c r="FR19" s="104">
        <f t="shared" si="24"/>
        <v>46396</v>
      </c>
      <c r="FS19" s="104">
        <f t="shared" si="24"/>
        <v>40326</v>
      </c>
      <c r="FT19" s="104">
        <f t="shared" si="24"/>
        <v>0</v>
      </c>
      <c r="FU19" s="104">
        <f t="shared" si="24"/>
        <v>0</v>
      </c>
      <c r="FV19" s="104">
        <f t="shared" si="24"/>
        <v>0</v>
      </c>
      <c r="FW19" s="104" t="e">
        <f>#REF!+FQ19</f>
        <v>#REF!</v>
      </c>
      <c r="FX19" s="104" t="e">
        <f>#REF!+FR19</f>
        <v>#REF!</v>
      </c>
      <c r="FY19" s="104" t="e">
        <f>#REF!+FS19</f>
        <v>#REF!</v>
      </c>
      <c r="FZ19" s="104" t="e">
        <f>#REF!+FT19</f>
        <v>#REF!</v>
      </c>
      <c r="GA19" s="104" t="e">
        <f>#REF!+FU19</f>
        <v>#REF!</v>
      </c>
      <c r="GB19" s="104" t="e">
        <f>#REF!+FV19</f>
        <v>#REF!</v>
      </c>
      <c r="GC19" s="104">
        <v>116</v>
      </c>
      <c r="GD19" s="104">
        <v>12</v>
      </c>
      <c r="GE19" s="104">
        <v>128</v>
      </c>
      <c r="GF19" s="104">
        <v>0</v>
      </c>
      <c r="GG19" s="104">
        <v>0</v>
      </c>
      <c r="GI19" s="104" t="e">
        <f>'[1]７割'!#REF!+'[1]９割'!#REF!</f>
        <v>#REF!</v>
      </c>
      <c r="GJ19" s="104" t="e">
        <f>'[1]７割'!#REF!+'[1]９割'!#REF!</f>
        <v>#REF!</v>
      </c>
      <c r="GK19" s="104" t="e">
        <f>'[1]７割'!#REF!+'[1]９割'!#REF!</f>
        <v>#REF!</v>
      </c>
      <c r="GL19" s="104" t="e">
        <f>'[1]７割'!#REF!+'[1]９割'!#REF!</f>
        <v>#REF!</v>
      </c>
      <c r="GM19" s="104" t="e">
        <f>'[1]７割'!#REF!+'[1]９割'!#REF!</f>
        <v>#REF!</v>
      </c>
      <c r="GN19" s="104" t="e">
        <f>'[1]７割'!#REF!+'[1]９割'!#REF!</f>
        <v>#REF!</v>
      </c>
      <c r="GO19" s="104" t="e">
        <f>'[1]７割'!#REF!+'[1]９割'!#REF!</f>
        <v>#REF!</v>
      </c>
      <c r="GP19" s="104" t="e">
        <f>'[1]７割'!#REF!+'[1]９割'!#REF!</f>
        <v>#REF!</v>
      </c>
      <c r="GQ19" s="104" t="e">
        <f>'[1]７割'!#REF!+'[1]９割'!#REF!</f>
        <v>#REF!</v>
      </c>
      <c r="GR19" s="104" t="e">
        <f>'[1]７割'!#REF!+'[1]９割'!#REF!</f>
        <v>#REF!</v>
      </c>
      <c r="GS19" s="104" t="e">
        <f>'[1]７割'!#REF!+'[1]９割'!#REF!</f>
        <v>#REF!</v>
      </c>
      <c r="GT19" s="104" t="e">
        <f>'[1]７割'!#REF!+'[1]９割'!#REF!</f>
        <v>#REF!</v>
      </c>
      <c r="GU19" s="104" t="e">
        <f t="shared" si="25"/>
        <v>#REF!</v>
      </c>
      <c r="GV19" s="104" t="e">
        <f t="shared" si="25"/>
        <v>#REF!</v>
      </c>
      <c r="GW19" s="111" t="e">
        <f t="shared" si="17"/>
        <v>#REF!</v>
      </c>
      <c r="GX19" s="104">
        <f t="shared" si="18"/>
        <v>251339.63768115942</v>
      </c>
    </row>
    <row r="20" spans="1:206" s="50" customFormat="1" ht="18" customHeight="1" thickBot="1" x14ac:dyDescent="0.2">
      <c r="A20" s="131">
        <v>17</v>
      </c>
      <c r="B20" s="113" t="s">
        <v>54</v>
      </c>
      <c r="C20" s="114">
        <v>130525420</v>
      </c>
      <c r="D20" s="115">
        <v>32999400</v>
      </c>
      <c r="E20" s="115">
        <v>0</v>
      </c>
      <c r="F20" s="115">
        <v>2751760</v>
      </c>
      <c r="G20" s="115">
        <v>182</v>
      </c>
      <c r="H20" s="115">
        <f t="shared" si="0"/>
        <v>130525420</v>
      </c>
      <c r="I20" s="115">
        <f t="shared" si="0"/>
        <v>35751160</v>
      </c>
      <c r="J20" s="115">
        <f t="shared" si="1"/>
        <v>20583408</v>
      </c>
      <c r="K20" s="115">
        <v>11568050</v>
      </c>
      <c r="L20" s="115">
        <v>8418050</v>
      </c>
      <c r="M20" s="115">
        <v>0</v>
      </c>
      <c r="N20" s="115">
        <f t="shared" si="2"/>
        <v>8418050</v>
      </c>
      <c r="O20" s="115">
        <v>0</v>
      </c>
      <c r="P20" s="93"/>
      <c r="Q20" s="118">
        <v>35</v>
      </c>
      <c r="R20" s="115">
        <v>132832</v>
      </c>
      <c r="S20" s="115">
        <v>119540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115">
        <v>0</v>
      </c>
      <c r="AH20" s="115">
        <v>0</v>
      </c>
      <c r="AI20" s="114">
        <f t="shared" si="3"/>
        <v>35</v>
      </c>
      <c r="AJ20" s="115">
        <f t="shared" si="3"/>
        <v>132832</v>
      </c>
      <c r="AK20" s="115">
        <f t="shared" si="3"/>
        <v>119540</v>
      </c>
      <c r="AL20" s="115">
        <f t="shared" si="3"/>
        <v>0</v>
      </c>
      <c r="AM20" s="115">
        <f t="shared" si="3"/>
        <v>0</v>
      </c>
      <c r="AN20" s="115">
        <f t="shared" si="3"/>
        <v>0</v>
      </c>
      <c r="AO20" s="115" t="e">
        <f>#REF!+AI20</f>
        <v>#REF!</v>
      </c>
      <c r="AP20" s="115" t="e">
        <f>#REF!+AJ20</f>
        <v>#REF!</v>
      </c>
      <c r="AQ20" s="115" t="e">
        <f>#REF!+AK20</f>
        <v>#REF!</v>
      </c>
      <c r="AR20" s="115" t="e">
        <f>#REF!+AL20</f>
        <v>#REF!</v>
      </c>
      <c r="AS20" s="115" t="e">
        <f>#REF!+AM20</f>
        <v>#REF!</v>
      </c>
      <c r="AT20" s="115" t="e">
        <f>#REF!+AN20</f>
        <v>#REF!</v>
      </c>
      <c r="AU20" s="115">
        <v>190</v>
      </c>
      <c r="AV20" s="115">
        <v>6</v>
      </c>
      <c r="AW20" s="115">
        <v>196</v>
      </c>
      <c r="AX20" s="115">
        <v>0</v>
      </c>
      <c r="AY20" s="115">
        <v>0</v>
      </c>
      <c r="BA20" s="115">
        <f>'[1]７割'!DX34+'[1]９割'!DX34</f>
        <v>0</v>
      </c>
      <c r="BB20" s="115">
        <f>'[1]７割'!DY34+'[1]９割'!DY34</f>
        <v>0</v>
      </c>
      <c r="BC20" s="115">
        <f>'[1]７割'!DZ34+'[1]９割'!DZ34</f>
        <v>8</v>
      </c>
      <c r="BD20" s="115">
        <f>'[1]７割'!EA34+'[1]９割'!EA34</f>
        <v>431156</v>
      </c>
      <c r="BE20" s="115">
        <f>'[1]７割'!EB34+'[1]９割'!EB34</f>
        <v>35</v>
      </c>
      <c r="BF20" s="115">
        <f>'[1]７割'!EC34+'[1]９割'!EC34</f>
        <v>132832</v>
      </c>
      <c r="BG20" s="115">
        <f>'[1]７割'!ED34+'[1]９割'!ED34</f>
        <v>1</v>
      </c>
      <c r="BH20" s="115">
        <f>'[1]７割'!EE34+'[1]９割'!EE34</f>
        <v>33320</v>
      </c>
      <c r="BI20" s="115">
        <f>'[1]７割'!EF34+'[1]９割'!EF34</f>
        <v>0</v>
      </c>
      <c r="BJ20" s="115">
        <f>'[1]７割'!EG34+'[1]９割'!EG34</f>
        <v>0</v>
      </c>
      <c r="BK20" s="115">
        <f>'[1]７割'!EH34+'[1]９割'!EH34</f>
        <v>0</v>
      </c>
      <c r="BL20" s="115">
        <f>'[1]７割'!EI34+'[1]９割'!EI34</f>
        <v>0</v>
      </c>
      <c r="BM20" s="115">
        <f t="shared" si="4"/>
        <v>44</v>
      </c>
      <c r="BN20" s="116">
        <f t="shared" si="4"/>
        <v>597308</v>
      </c>
      <c r="BO20" s="132">
        <f t="shared" si="19"/>
        <v>186859988</v>
      </c>
      <c r="BP20" s="114">
        <f>BO20/G20</f>
        <v>1026703.2307692308</v>
      </c>
      <c r="BR20" s="102">
        <v>17</v>
      </c>
      <c r="BS20" s="102" t="s">
        <v>60</v>
      </c>
      <c r="BT20" s="102">
        <v>2382022170</v>
      </c>
      <c r="BU20" s="102">
        <v>980779020</v>
      </c>
      <c r="BV20" s="102">
        <v>5494330</v>
      </c>
      <c r="BW20" s="102">
        <v>77532750</v>
      </c>
      <c r="BX20" s="106">
        <v>3961</v>
      </c>
      <c r="BY20" s="108">
        <f t="shared" si="6"/>
        <v>2387516500</v>
      </c>
      <c r="BZ20" s="109">
        <f t="shared" si="6"/>
        <v>1058311770</v>
      </c>
      <c r="CA20" s="102">
        <f t="shared" si="7"/>
        <v>692205856</v>
      </c>
      <c r="CB20" s="102">
        <v>552802520</v>
      </c>
      <c r="CC20" s="102">
        <v>136467448</v>
      </c>
      <c r="CD20" s="102">
        <v>264788</v>
      </c>
      <c r="CE20" s="102">
        <f t="shared" si="8"/>
        <v>136732236</v>
      </c>
      <c r="CF20" s="102">
        <v>2671100</v>
      </c>
      <c r="CG20" s="102"/>
      <c r="CH20" s="102">
        <v>946</v>
      </c>
      <c r="CI20" s="102">
        <v>6192626</v>
      </c>
      <c r="CJ20" s="102">
        <v>5436862</v>
      </c>
      <c r="CK20" s="102">
        <v>0</v>
      </c>
      <c r="CL20" s="102">
        <v>0</v>
      </c>
      <c r="CM20" s="102">
        <v>0</v>
      </c>
      <c r="CN20" s="102">
        <v>0</v>
      </c>
      <c r="CO20" s="102">
        <v>0</v>
      </c>
      <c r="CP20" s="102">
        <v>0</v>
      </c>
      <c r="CQ20" s="102">
        <v>0</v>
      </c>
      <c r="CR20" s="102">
        <v>0</v>
      </c>
      <c r="CS20" s="102">
        <v>0</v>
      </c>
      <c r="CT20" s="102">
        <v>0</v>
      </c>
      <c r="CU20" s="102">
        <v>0</v>
      </c>
      <c r="CV20" s="102">
        <v>0</v>
      </c>
      <c r="CW20" s="102">
        <v>0</v>
      </c>
      <c r="CX20" s="102">
        <v>0</v>
      </c>
      <c r="CY20" s="102">
        <v>0</v>
      </c>
      <c r="CZ20" s="102">
        <f t="shared" si="9"/>
        <v>946</v>
      </c>
      <c r="DA20" s="102">
        <f t="shared" si="9"/>
        <v>6192626</v>
      </c>
      <c r="DB20" s="102">
        <f t="shared" si="9"/>
        <v>5436862</v>
      </c>
      <c r="DC20" s="102">
        <f t="shared" si="9"/>
        <v>0</v>
      </c>
      <c r="DD20" s="102">
        <f t="shared" si="9"/>
        <v>0</v>
      </c>
      <c r="DE20" s="102">
        <f t="shared" si="9"/>
        <v>0</v>
      </c>
      <c r="DF20" s="102" t="e">
        <f>#REF!+CZ20</f>
        <v>#REF!</v>
      </c>
      <c r="DG20" s="102" t="e">
        <f>#REF!+DA20</f>
        <v>#REF!</v>
      </c>
      <c r="DH20" s="102" t="e">
        <f>#REF!+DB20</f>
        <v>#REF!</v>
      </c>
      <c r="DI20" s="102" t="e">
        <f>#REF!+DC20</f>
        <v>#REF!</v>
      </c>
      <c r="DJ20" s="102" t="e">
        <f>#REF!+DD20</f>
        <v>#REF!</v>
      </c>
      <c r="DK20" s="102" t="e">
        <f>#REF!+DE20</f>
        <v>#REF!</v>
      </c>
      <c r="DL20" s="102">
        <v>2916</v>
      </c>
      <c r="DM20" s="102">
        <v>1199</v>
      </c>
      <c r="DN20" s="102">
        <v>4115</v>
      </c>
      <c r="DO20" s="102">
        <v>675</v>
      </c>
      <c r="DP20" s="102">
        <v>23</v>
      </c>
      <c r="DQ20" s="102"/>
      <c r="DR20" s="102">
        <f>'[1]７割'!GO11+'[1]９割'!GO11</f>
        <v>0</v>
      </c>
      <c r="DS20" s="102">
        <f>'[1]７割'!GP11+'[1]９割'!GP11</f>
        <v>0</v>
      </c>
      <c r="DT20" s="102">
        <f>'[1]７割'!GQ11+'[1]９割'!GQ11</f>
        <v>0</v>
      </c>
      <c r="DU20" s="102">
        <f>'[1]７割'!GR11+'[1]９割'!GR11</f>
        <v>0</v>
      </c>
      <c r="DV20" s="102">
        <f>'[1]７割'!GS11+'[1]９割'!GS11</f>
        <v>0</v>
      </c>
      <c r="DW20" s="102">
        <f>'[1]７割'!GT11+'[1]９割'!GT11</f>
        <v>0</v>
      </c>
      <c r="DX20" s="102">
        <f>'[1]７割'!GU11+'[1]９割'!GU11</f>
        <v>0</v>
      </c>
      <c r="DY20" s="102">
        <f>'[1]７割'!GV11+'[1]９割'!GV11</f>
        <v>0</v>
      </c>
      <c r="DZ20" s="102">
        <f>'[1]７割'!GW11+'[1]９割'!GW11</f>
        <v>0</v>
      </c>
      <c r="EA20" s="102">
        <f>'[1]７割'!GX11+'[1]９割'!GX11</f>
        <v>0</v>
      </c>
      <c r="EB20" s="102">
        <f>'[1]７割'!GY11+'[1]９割'!GY11</f>
        <v>0</v>
      </c>
      <c r="EC20" s="102">
        <f>'[1]７割'!GZ11+'[1]９割'!GZ11</f>
        <v>0</v>
      </c>
      <c r="ED20" s="102">
        <f t="shared" si="10"/>
        <v>0</v>
      </c>
      <c r="EE20" s="102">
        <f t="shared" si="10"/>
        <v>0</v>
      </c>
      <c r="EF20" s="102">
        <f t="shared" si="11"/>
        <v>4138034126</v>
      </c>
      <c r="EG20" s="104">
        <f t="shared" si="20"/>
        <v>602755.99596061604</v>
      </c>
      <c r="EI20" s="110">
        <v>16</v>
      </c>
      <c r="EJ20" s="102" t="s">
        <v>50</v>
      </c>
      <c r="EK20" s="103">
        <v>1387026540</v>
      </c>
      <c r="EL20" s="104">
        <v>477908470</v>
      </c>
      <c r="EM20" s="104">
        <v>1260710</v>
      </c>
      <c r="EN20" s="104">
        <v>30242000</v>
      </c>
      <c r="EO20" s="104">
        <v>2035</v>
      </c>
      <c r="EP20" s="106">
        <f t="shared" si="12"/>
        <v>1388287250</v>
      </c>
      <c r="EQ20" s="108">
        <f t="shared" si="12"/>
        <v>508150470</v>
      </c>
      <c r="ER20" s="103" t="e">
        <f t="shared" si="13"/>
        <v>#REF!</v>
      </c>
      <c r="ES20" s="104">
        <v>330534970</v>
      </c>
      <c r="ET20" s="104">
        <v>123816596</v>
      </c>
      <c r="EU20" s="104">
        <v>64470</v>
      </c>
      <c r="EV20" s="104">
        <f t="shared" si="23"/>
        <v>123881066</v>
      </c>
      <c r="EW20" s="104">
        <v>2499200</v>
      </c>
      <c r="EX20" s="93"/>
      <c r="EY20" s="105">
        <v>275</v>
      </c>
      <c r="EZ20" s="104">
        <v>1510512</v>
      </c>
      <c r="FA20" s="104">
        <v>1352111</v>
      </c>
      <c r="FB20" s="104">
        <v>0</v>
      </c>
      <c r="FC20" s="104">
        <v>0</v>
      </c>
      <c r="FD20" s="104">
        <v>0</v>
      </c>
      <c r="FE20" s="104">
        <v>0</v>
      </c>
      <c r="FF20" s="104">
        <v>0</v>
      </c>
      <c r="FG20" s="104">
        <v>0</v>
      </c>
      <c r="FH20" s="104">
        <v>0</v>
      </c>
      <c r="FI20" s="104">
        <v>0</v>
      </c>
      <c r="FJ20" s="104">
        <v>0</v>
      </c>
      <c r="FK20" s="104">
        <v>0</v>
      </c>
      <c r="FL20" s="104">
        <v>0</v>
      </c>
      <c r="FM20" s="104">
        <v>0</v>
      </c>
      <c r="FN20" s="104">
        <v>0</v>
      </c>
      <c r="FO20" s="104">
        <v>0</v>
      </c>
      <c r="FP20" s="104">
        <v>0</v>
      </c>
      <c r="FQ20" s="103">
        <f t="shared" si="24"/>
        <v>275</v>
      </c>
      <c r="FR20" s="104">
        <f t="shared" si="24"/>
        <v>1510512</v>
      </c>
      <c r="FS20" s="104">
        <f t="shared" si="24"/>
        <v>1352111</v>
      </c>
      <c r="FT20" s="104">
        <f t="shared" si="24"/>
        <v>0</v>
      </c>
      <c r="FU20" s="104">
        <f t="shared" si="24"/>
        <v>0</v>
      </c>
      <c r="FV20" s="104">
        <f t="shared" si="24"/>
        <v>0</v>
      </c>
      <c r="FW20" s="104" t="e">
        <f>#REF!+FQ20</f>
        <v>#REF!</v>
      </c>
      <c r="FX20" s="104" t="e">
        <f>#REF!+FR20</f>
        <v>#REF!</v>
      </c>
      <c r="FY20" s="104" t="e">
        <f>#REF!+FS20</f>
        <v>#REF!</v>
      </c>
      <c r="FZ20" s="104" t="e">
        <f>#REF!+FT20</f>
        <v>#REF!</v>
      </c>
      <c r="GA20" s="104" t="e">
        <f>#REF!+FU20</f>
        <v>#REF!</v>
      </c>
      <c r="GB20" s="104" t="e">
        <f>#REF!+FV20</f>
        <v>#REF!</v>
      </c>
      <c r="GC20" s="104">
        <v>2172</v>
      </c>
      <c r="GD20" s="104">
        <v>657</v>
      </c>
      <c r="GE20" s="104">
        <v>2829</v>
      </c>
      <c r="GF20" s="104">
        <v>317</v>
      </c>
      <c r="GG20" s="104">
        <v>1</v>
      </c>
      <c r="GI20" s="104" t="e">
        <f>'[1]７割'!#REF!+'[1]９割'!#REF!</f>
        <v>#REF!</v>
      </c>
      <c r="GJ20" s="104" t="e">
        <f>'[1]７割'!#REF!+'[1]９割'!#REF!</f>
        <v>#REF!</v>
      </c>
      <c r="GK20" s="104" t="e">
        <f>'[1]７割'!#REF!+'[1]９割'!#REF!</f>
        <v>#REF!</v>
      </c>
      <c r="GL20" s="104" t="e">
        <f>'[1]７割'!#REF!+'[1]９割'!#REF!</f>
        <v>#REF!</v>
      </c>
      <c r="GM20" s="104" t="e">
        <f>'[1]７割'!#REF!+'[1]９割'!#REF!</f>
        <v>#REF!</v>
      </c>
      <c r="GN20" s="104" t="e">
        <f>'[1]７割'!#REF!+'[1]９割'!#REF!</f>
        <v>#REF!</v>
      </c>
      <c r="GO20" s="104" t="e">
        <f>'[1]７割'!#REF!+'[1]９割'!#REF!</f>
        <v>#REF!</v>
      </c>
      <c r="GP20" s="104" t="e">
        <f>'[1]７割'!#REF!+'[1]９割'!#REF!</f>
        <v>#REF!</v>
      </c>
      <c r="GQ20" s="104" t="e">
        <f>'[1]７割'!#REF!+'[1]９割'!#REF!</f>
        <v>#REF!</v>
      </c>
      <c r="GR20" s="104" t="e">
        <f>'[1]７割'!#REF!+'[1]９割'!#REF!</f>
        <v>#REF!</v>
      </c>
      <c r="GS20" s="104" t="e">
        <f>'[1]７割'!#REF!+'[1]９割'!#REF!</f>
        <v>#REF!</v>
      </c>
      <c r="GT20" s="104" t="e">
        <f>'[1]７割'!#REF!+'[1]９割'!#REF!</f>
        <v>#REF!</v>
      </c>
      <c r="GU20" s="104" t="e">
        <f t="shared" si="25"/>
        <v>#REF!</v>
      </c>
      <c r="GV20" s="104" t="e">
        <f t="shared" si="25"/>
        <v>#REF!</v>
      </c>
      <c r="GW20" s="111" t="e">
        <f t="shared" si="17"/>
        <v>#REF!</v>
      </c>
      <c r="GX20" s="104">
        <f t="shared" si="18"/>
        <v>249705.39066339066</v>
      </c>
    </row>
    <row r="21" spans="1:206" s="50" customFormat="1" ht="18" customHeight="1" thickBot="1" x14ac:dyDescent="0.2">
      <c r="A21" s="120" t="s">
        <v>70</v>
      </c>
      <c r="B21" s="121" t="s">
        <v>71</v>
      </c>
      <c r="C21" s="122">
        <v>75257345720</v>
      </c>
      <c r="D21" s="123">
        <v>30704194910</v>
      </c>
      <c r="E21" s="123">
        <v>95288490</v>
      </c>
      <c r="F21" s="123">
        <v>2601108990</v>
      </c>
      <c r="G21" s="123">
        <v>129048</v>
      </c>
      <c r="H21" s="123">
        <f t="shared" si="0"/>
        <v>75352634210</v>
      </c>
      <c r="I21" s="123">
        <f t="shared" si="0"/>
        <v>33305303900</v>
      </c>
      <c r="J21" s="123">
        <f>K21+N21+O21+BN21</f>
        <v>23649864001</v>
      </c>
      <c r="K21" s="123">
        <v>17882861270</v>
      </c>
      <c r="L21" s="123">
        <v>4802701528</v>
      </c>
      <c r="M21" s="123">
        <v>4675174</v>
      </c>
      <c r="N21" s="123">
        <f>SUM(N3:N20)+SUM(N22:N45)</f>
        <v>4807376702</v>
      </c>
      <c r="O21" s="123">
        <f>SUM(O3:O20)+SUM(O22:O45)</f>
        <v>246915130</v>
      </c>
      <c r="P21" s="126"/>
      <c r="Q21" s="123">
        <f>SUM(Q3:Q20)+SUM(Q22:Q45)</f>
        <v>34319</v>
      </c>
      <c r="R21" s="123">
        <f>SUM(R3:R20)+SUM(R22:R45)</f>
        <v>226662994</v>
      </c>
      <c r="S21" s="123">
        <f>SUM(S3:S20)+SUM(S22:S45)</f>
        <v>198766317</v>
      </c>
      <c r="T21" s="123">
        <f>SUM(T3:T20)+SUM(T22:T45)</f>
        <v>0</v>
      </c>
      <c r="U21" s="123">
        <v>0</v>
      </c>
      <c r="V21" s="123">
        <v>0</v>
      </c>
      <c r="W21" s="123">
        <f t="shared" ref="W21:AT21" si="26">SUM(W3:W20)</f>
        <v>0</v>
      </c>
      <c r="X21" s="123">
        <f t="shared" si="26"/>
        <v>0</v>
      </c>
      <c r="Y21" s="123">
        <f t="shared" si="26"/>
        <v>0</v>
      </c>
      <c r="Z21" s="123">
        <f t="shared" si="26"/>
        <v>0</v>
      </c>
      <c r="AA21" s="123">
        <f t="shared" si="26"/>
        <v>0</v>
      </c>
      <c r="AB21" s="123">
        <f t="shared" si="26"/>
        <v>0</v>
      </c>
      <c r="AC21" s="123">
        <f t="shared" si="26"/>
        <v>0</v>
      </c>
      <c r="AD21" s="123">
        <f t="shared" si="26"/>
        <v>0</v>
      </c>
      <c r="AE21" s="123">
        <f t="shared" si="26"/>
        <v>0</v>
      </c>
      <c r="AF21" s="123">
        <f t="shared" si="26"/>
        <v>0</v>
      </c>
      <c r="AG21" s="123">
        <f t="shared" si="26"/>
        <v>0</v>
      </c>
      <c r="AH21" s="123">
        <f t="shared" si="26"/>
        <v>0</v>
      </c>
      <c r="AI21" s="122">
        <f t="shared" si="26"/>
        <v>20925</v>
      </c>
      <c r="AJ21" s="123">
        <f t="shared" si="26"/>
        <v>132764168</v>
      </c>
      <c r="AK21" s="123">
        <f t="shared" si="26"/>
        <v>116553377</v>
      </c>
      <c r="AL21" s="123">
        <f t="shared" si="26"/>
        <v>0</v>
      </c>
      <c r="AM21" s="123">
        <f t="shared" si="26"/>
        <v>0</v>
      </c>
      <c r="AN21" s="123">
        <f t="shared" si="26"/>
        <v>0</v>
      </c>
      <c r="AO21" s="123" t="e">
        <f t="shared" si="26"/>
        <v>#REF!</v>
      </c>
      <c r="AP21" s="123" t="e">
        <f t="shared" si="26"/>
        <v>#REF!</v>
      </c>
      <c r="AQ21" s="123" t="e">
        <f t="shared" si="26"/>
        <v>#REF!</v>
      </c>
      <c r="AR21" s="123" t="e">
        <f t="shared" si="26"/>
        <v>#REF!</v>
      </c>
      <c r="AS21" s="123" t="e">
        <f t="shared" si="26"/>
        <v>#REF!</v>
      </c>
      <c r="AT21" s="123" t="e">
        <f t="shared" si="26"/>
        <v>#REF!</v>
      </c>
      <c r="AU21" s="123">
        <v>95589</v>
      </c>
      <c r="AV21" s="123">
        <v>37158</v>
      </c>
      <c r="AW21" s="123">
        <v>132747</v>
      </c>
      <c r="AX21" s="123">
        <v>17498</v>
      </c>
      <c r="AY21" s="123">
        <v>1793</v>
      </c>
      <c r="AZ21" s="128"/>
      <c r="BA21" s="123">
        <f>SUM(BA3:BA20)+SUM(BA22:BA45)</f>
        <v>108</v>
      </c>
      <c r="BB21" s="123">
        <f t="shared" ref="BB21:BO21" si="27">SUM(BB3:BB20)+SUM(BB22:BB45)</f>
        <v>14423565</v>
      </c>
      <c r="BC21" s="123">
        <f t="shared" si="27"/>
        <v>3624</v>
      </c>
      <c r="BD21" s="123">
        <f t="shared" si="27"/>
        <v>120944516</v>
      </c>
      <c r="BE21" s="123">
        <f t="shared" si="27"/>
        <v>34319</v>
      </c>
      <c r="BF21" s="123">
        <f t="shared" si="27"/>
        <v>226662994</v>
      </c>
      <c r="BG21" s="123">
        <f t="shared" si="27"/>
        <v>9388</v>
      </c>
      <c r="BH21" s="123">
        <f t="shared" si="27"/>
        <v>222130571</v>
      </c>
      <c r="BI21" s="123">
        <f t="shared" si="27"/>
        <v>6337</v>
      </c>
      <c r="BJ21" s="123">
        <f t="shared" si="27"/>
        <v>116350490</v>
      </c>
      <c r="BK21" s="123">
        <f t="shared" si="27"/>
        <v>364</v>
      </c>
      <c r="BL21" s="123">
        <f t="shared" si="27"/>
        <v>12198763</v>
      </c>
      <c r="BM21" s="123">
        <f t="shared" si="27"/>
        <v>54140</v>
      </c>
      <c r="BN21" s="124">
        <f t="shared" si="27"/>
        <v>712710899</v>
      </c>
      <c r="BO21" s="133">
        <f t="shared" si="27"/>
        <v>132307802111</v>
      </c>
      <c r="BP21" s="134">
        <f>BO21/G21</f>
        <v>1025260.3845933296</v>
      </c>
      <c r="BR21" s="102">
        <v>18</v>
      </c>
      <c r="BS21" s="102" t="s">
        <v>63</v>
      </c>
      <c r="BT21" s="102">
        <v>873766490</v>
      </c>
      <c r="BU21" s="102">
        <v>362192740</v>
      </c>
      <c r="BV21" s="102">
        <v>0</v>
      </c>
      <c r="BW21" s="102">
        <v>27462000</v>
      </c>
      <c r="BX21" s="106">
        <v>1459</v>
      </c>
      <c r="BY21" s="108">
        <f t="shared" si="6"/>
        <v>873766490</v>
      </c>
      <c r="BZ21" s="109">
        <f t="shared" si="6"/>
        <v>389654740</v>
      </c>
      <c r="CA21" s="102">
        <f t="shared" si="7"/>
        <v>273752394</v>
      </c>
      <c r="CB21" s="102">
        <v>208659870</v>
      </c>
      <c r="CC21" s="102">
        <v>63993624</v>
      </c>
      <c r="CD21" s="102">
        <v>0</v>
      </c>
      <c r="CE21" s="102">
        <f t="shared" si="8"/>
        <v>63993624</v>
      </c>
      <c r="CF21" s="102">
        <v>1098900</v>
      </c>
      <c r="CG21" s="102"/>
      <c r="CH21" s="102">
        <v>125</v>
      </c>
      <c r="CI21" s="102">
        <v>792580</v>
      </c>
      <c r="CJ21" s="102">
        <v>711838</v>
      </c>
      <c r="CK21" s="102">
        <v>0</v>
      </c>
      <c r="CL21" s="102">
        <v>0</v>
      </c>
      <c r="CM21" s="102">
        <v>0</v>
      </c>
      <c r="CN21" s="102">
        <v>0</v>
      </c>
      <c r="CO21" s="102">
        <v>0</v>
      </c>
      <c r="CP21" s="102">
        <v>0</v>
      </c>
      <c r="CQ21" s="102">
        <v>0</v>
      </c>
      <c r="CR21" s="102">
        <v>0</v>
      </c>
      <c r="CS21" s="102">
        <v>0</v>
      </c>
      <c r="CT21" s="102">
        <v>0</v>
      </c>
      <c r="CU21" s="102">
        <v>0</v>
      </c>
      <c r="CV21" s="102">
        <v>0</v>
      </c>
      <c r="CW21" s="102">
        <v>0</v>
      </c>
      <c r="CX21" s="102">
        <v>0</v>
      </c>
      <c r="CY21" s="102">
        <v>0</v>
      </c>
      <c r="CZ21" s="102">
        <f t="shared" si="9"/>
        <v>125</v>
      </c>
      <c r="DA21" s="102">
        <f t="shared" si="9"/>
        <v>792580</v>
      </c>
      <c r="DB21" s="102">
        <f t="shared" si="9"/>
        <v>711838</v>
      </c>
      <c r="DC21" s="102">
        <f t="shared" si="9"/>
        <v>0</v>
      </c>
      <c r="DD21" s="102">
        <f t="shared" si="9"/>
        <v>0</v>
      </c>
      <c r="DE21" s="102">
        <f t="shared" si="9"/>
        <v>0</v>
      </c>
      <c r="DF21" s="102" t="e">
        <f>#REF!+CZ21</f>
        <v>#REF!</v>
      </c>
      <c r="DG21" s="102" t="e">
        <f>#REF!+DA21</f>
        <v>#REF!</v>
      </c>
      <c r="DH21" s="102" t="e">
        <f>#REF!+DB21</f>
        <v>#REF!</v>
      </c>
      <c r="DI21" s="102" t="e">
        <f>#REF!+DC21</f>
        <v>#REF!</v>
      </c>
      <c r="DJ21" s="102" t="e">
        <f>#REF!+DD21</f>
        <v>#REF!</v>
      </c>
      <c r="DK21" s="102" t="e">
        <f>#REF!+DE21</f>
        <v>#REF!</v>
      </c>
      <c r="DL21" s="102">
        <v>1301</v>
      </c>
      <c r="DM21" s="102">
        <v>441</v>
      </c>
      <c r="DN21" s="102">
        <v>1742</v>
      </c>
      <c r="DO21" s="102">
        <v>228</v>
      </c>
      <c r="DP21" s="102">
        <v>2</v>
      </c>
      <c r="DQ21" s="102"/>
      <c r="DR21" s="102">
        <f>'[1]７割'!GO18+'[1]９割'!GO18</f>
        <v>0</v>
      </c>
      <c r="DS21" s="102">
        <f>'[1]７割'!GP18+'[1]９割'!GP18</f>
        <v>0</v>
      </c>
      <c r="DT21" s="102">
        <f>'[1]７割'!GQ18+'[1]９割'!GQ18</f>
        <v>0</v>
      </c>
      <c r="DU21" s="102">
        <f>'[1]７割'!GR18+'[1]９割'!GR18</f>
        <v>0</v>
      </c>
      <c r="DV21" s="102">
        <f>'[1]７割'!GS18+'[1]９割'!GS18</f>
        <v>0</v>
      </c>
      <c r="DW21" s="102">
        <f>'[1]７割'!GT18+'[1]９割'!GT18</f>
        <v>0</v>
      </c>
      <c r="DX21" s="102">
        <f>'[1]７割'!GU18+'[1]９割'!GU18</f>
        <v>0</v>
      </c>
      <c r="DY21" s="102">
        <f>'[1]７割'!GV18+'[1]９割'!GV18</f>
        <v>0</v>
      </c>
      <c r="DZ21" s="102">
        <f>'[1]７割'!GW18+'[1]９割'!GW18</f>
        <v>0</v>
      </c>
      <c r="EA21" s="102">
        <f>'[1]７割'!GX18+'[1]９割'!GX18</f>
        <v>0</v>
      </c>
      <c r="EB21" s="102">
        <f>'[1]７割'!GY18+'[1]９割'!GY18</f>
        <v>0</v>
      </c>
      <c r="EC21" s="102">
        <f>'[1]７割'!GZ18+'[1]９割'!GZ18</f>
        <v>0</v>
      </c>
      <c r="ED21" s="102">
        <f t="shared" si="10"/>
        <v>0</v>
      </c>
      <c r="EE21" s="102">
        <f t="shared" si="10"/>
        <v>0</v>
      </c>
      <c r="EF21" s="102">
        <f t="shared" si="11"/>
        <v>1537173624</v>
      </c>
      <c r="EG21" s="104">
        <f t="shared" si="20"/>
        <v>598880.39067854697</v>
      </c>
      <c r="EI21" s="110">
        <v>17</v>
      </c>
      <c r="EJ21" s="102" t="s">
        <v>51</v>
      </c>
      <c r="EK21" s="103">
        <v>66405100</v>
      </c>
      <c r="EL21" s="104">
        <v>22029210</v>
      </c>
      <c r="EM21" s="104">
        <v>435650</v>
      </c>
      <c r="EN21" s="104">
        <v>1004470</v>
      </c>
      <c r="EO21" s="104">
        <v>93</v>
      </c>
      <c r="EP21" s="106">
        <f t="shared" si="12"/>
        <v>66840750</v>
      </c>
      <c r="EQ21" s="108">
        <f t="shared" si="12"/>
        <v>23033680</v>
      </c>
      <c r="ER21" s="103" t="e">
        <f t="shared" si="13"/>
        <v>#REF!</v>
      </c>
      <c r="ES21" s="104">
        <v>6168710</v>
      </c>
      <c r="ET21" s="104">
        <v>3470808</v>
      </c>
      <c r="EU21" s="104">
        <v>24626</v>
      </c>
      <c r="EV21" s="104">
        <f t="shared" si="23"/>
        <v>3495434</v>
      </c>
      <c r="EW21" s="104">
        <v>0</v>
      </c>
      <c r="EX21" s="93"/>
      <c r="EY21" s="105">
        <v>26</v>
      </c>
      <c r="EZ21" s="104">
        <v>150828</v>
      </c>
      <c r="FA21" s="104">
        <v>135736</v>
      </c>
      <c r="FB21" s="104">
        <v>0</v>
      </c>
      <c r="FC21" s="104">
        <v>0</v>
      </c>
      <c r="FD21" s="104">
        <v>0</v>
      </c>
      <c r="FE21" s="104">
        <v>0</v>
      </c>
      <c r="FF21" s="104">
        <v>0</v>
      </c>
      <c r="FG21" s="104">
        <v>0</v>
      </c>
      <c r="FH21" s="104">
        <v>0</v>
      </c>
      <c r="FI21" s="104">
        <v>0</v>
      </c>
      <c r="FJ21" s="104">
        <v>0</v>
      </c>
      <c r="FK21" s="104">
        <v>0</v>
      </c>
      <c r="FL21" s="104">
        <v>0</v>
      </c>
      <c r="FM21" s="104">
        <v>0</v>
      </c>
      <c r="FN21" s="104">
        <v>0</v>
      </c>
      <c r="FO21" s="104">
        <v>0</v>
      </c>
      <c r="FP21" s="104">
        <v>0</v>
      </c>
      <c r="FQ21" s="103">
        <f t="shared" si="24"/>
        <v>26</v>
      </c>
      <c r="FR21" s="104">
        <f t="shared" si="24"/>
        <v>150828</v>
      </c>
      <c r="FS21" s="104">
        <f t="shared" si="24"/>
        <v>135736</v>
      </c>
      <c r="FT21" s="104">
        <f t="shared" si="24"/>
        <v>0</v>
      </c>
      <c r="FU21" s="104">
        <f t="shared" si="24"/>
        <v>0</v>
      </c>
      <c r="FV21" s="104">
        <f t="shared" si="24"/>
        <v>0</v>
      </c>
      <c r="FW21" s="104" t="e">
        <f>#REF!+FQ21</f>
        <v>#REF!</v>
      </c>
      <c r="FX21" s="104" t="e">
        <f>#REF!+FR21</f>
        <v>#REF!</v>
      </c>
      <c r="FY21" s="104" t="e">
        <f>#REF!+FS21</f>
        <v>#REF!</v>
      </c>
      <c r="FZ21" s="104" t="e">
        <f>#REF!+FT21</f>
        <v>#REF!</v>
      </c>
      <c r="GA21" s="104" t="e">
        <f>#REF!+FU21</f>
        <v>#REF!</v>
      </c>
      <c r="GB21" s="104" t="e">
        <f>#REF!+FV21</f>
        <v>#REF!</v>
      </c>
      <c r="GC21" s="104">
        <v>77</v>
      </c>
      <c r="GD21" s="104">
        <v>16</v>
      </c>
      <c r="GE21" s="104">
        <v>93</v>
      </c>
      <c r="GF21" s="104">
        <v>18</v>
      </c>
      <c r="GG21" s="104">
        <v>0</v>
      </c>
      <c r="GI21" s="104" t="e">
        <f>'[1]７割'!#REF!+'[1]９割'!#REF!</f>
        <v>#REF!</v>
      </c>
      <c r="GJ21" s="104" t="e">
        <f>'[1]７割'!#REF!+'[1]９割'!#REF!</f>
        <v>#REF!</v>
      </c>
      <c r="GK21" s="104" t="e">
        <f>'[1]７割'!#REF!+'[1]９割'!#REF!</f>
        <v>#REF!</v>
      </c>
      <c r="GL21" s="104" t="e">
        <f>'[1]７割'!#REF!+'[1]９割'!#REF!</f>
        <v>#REF!</v>
      </c>
      <c r="GM21" s="104" t="e">
        <f>'[1]７割'!#REF!+'[1]９割'!#REF!</f>
        <v>#REF!</v>
      </c>
      <c r="GN21" s="104" t="e">
        <f>'[1]７割'!#REF!+'[1]９割'!#REF!</f>
        <v>#REF!</v>
      </c>
      <c r="GO21" s="104" t="e">
        <f>'[1]７割'!#REF!+'[1]９割'!#REF!</f>
        <v>#REF!</v>
      </c>
      <c r="GP21" s="104" t="e">
        <f>'[1]７割'!#REF!+'[1]９割'!#REF!</f>
        <v>#REF!</v>
      </c>
      <c r="GQ21" s="104" t="e">
        <f>'[1]７割'!#REF!+'[1]９割'!#REF!</f>
        <v>#REF!</v>
      </c>
      <c r="GR21" s="104" t="e">
        <f>'[1]７割'!#REF!+'[1]９割'!#REF!</f>
        <v>#REF!</v>
      </c>
      <c r="GS21" s="104" t="e">
        <f>'[1]７割'!#REF!+'[1]９割'!#REF!</f>
        <v>#REF!</v>
      </c>
      <c r="GT21" s="104" t="e">
        <f>'[1]７割'!#REF!+'[1]９割'!#REF!</f>
        <v>#REF!</v>
      </c>
      <c r="GU21" s="104" t="e">
        <f t="shared" si="25"/>
        <v>#REF!</v>
      </c>
      <c r="GV21" s="104" t="e">
        <f t="shared" si="25"/>
        <v>#REF!</v>
      </c>
      <c r="GW21" s="111" t="e">
        <f t="shared" si="17"/>
        <v>#REF!</v>
      </c>
      <c r="GX21" s="104">
        <f t="shared" si="18"/>
        <v>247673.97849462365</v>
      </c>
    </row>
    <row r="22" spans="1:206" s="50" customFormat="1" ht="18" customHeight="1" x14ac:dyDescent="0.15">
      <c r="A22" s="89">
        <v>18</v>
      </c>
      <c r="B22" s="90" t="s">
        <v>65</v>
      </c>
      <c r="C22" s="91">
        <v>4039603720</v>
      </c>
      <c r="D22" s="92">
        <v>1685413690</v>
      </c>
      <c r="E22" s="92">
        <v>3321230</v>
      </c>
      <c r="F22" s="92">
        <v>159716780</v>
      </c>
      <c r="G22" s="92">
        <v>6921</v>
      </c>
      <c r="H22" s="92">
        <f t="shared" si="0"/>
        <v>4042924950</v>
      </c>
      <c r="I22" s="92">
        <f t="shared" si="0"/>
        <v>1845130470</v>
      </c>
      <c r="J22" s="92">
        <f t="shared" si="1"/>
        <v>1131876819</v>
      </c>
      <c r="K22" s="92">
        <v>824910360</v>
      </c>
      <c r="L22" s="92">
        <v>245971066</v>
      </c>
      <c r="M22" s="92">
        <v>145894</v>
      </c>
      <c r="N22" s="92">
        <f t="shared" ref="N22:N45" si="28">L22+M22</f>
        <v>246116960</v>
      </c>
      <c r="O22" s="92">
        <v>7485600</v>
      </c>
      <c r="P22" s="93"/>
      <c r="Q22" s="94">
        <v>2020</v>
      </c>
      <c r="R22" s="92">
        <v>15502643</v>
      </c>
      <c r="S22" s="92">
        <v>13373737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92">
        <v>0</v>
      </c>
      <c r="AE22" s="92">
        <v>0</v>
      </c>
      <c r="AF22" s="92">
        <v>0</v>
      </c>
      <c r="AG22" s="92">
        <v>0</v>
      </c>
      <c r="AH22" s="92">
        <v>0</v>
      </c>
      <c r="AI22" s="91">
        <f t="shared" ref="AI22:AN45" si="29">Q22+W22+AC22</f>
        <v>2020</v>
      </c>
      <c r="AJ22" s="92">
        <f t="shared" si="29"/>
        <v>15502643</v>
      </c>
      <c r="AK22" s="92">
        <f t="shared" si="29"/>
        <v>13373737</v>
      </c>
      <c r="AL22" s="92">
        <f t="shared" si="29"/>
        <v>0</v>
      </c>
      <c r="AM22" s="92">
        <f t="shared" si="29"/>
        <v>0</v>
      </c>
      <c r="AN22" s="92">
        <f t="shared" si="29"/>
        <v>0</v>
      </c>
      <c r="AO22" s="92" t="e">
        <f>#REF!+AI22</f>
        <v>#REF!</v>
      </c>
      <c r="AP22" s="92" t="e">
        <f>#REF!+AJ22</f>
        <v>#REF!</v>
      </c>
      <c r="AQ22" s="92" t="e">
        <f>#REF!+AK22</f>
        <v>#REF!</v>
      </c>
      <c r="AR22" s="92" t="e">
        <f>#REF!+AL22</f>
        <v>#REF!</v>
      </c>
      <c r="AS22" s="92" t="e">
        <f>#REF!+AM22</f>
        <v>#REF!</v>
      </c>
      <c r="AT22" s="92" t="e">
        <f>#REF!+AN22</f>
        <v>#REF!</v>
      </c>
      <c r="AU22" s="92">
        <v>4885</v>
      </c>
      <c r="AV22" s="92">
        <v>2007</v>
      </c>
      <c r="AW22" s="92">
        <v>6892</v>
      </c>
      <c r="AX22" s="92">
        <v>1047</v>
      </c>
      <c r="AY22" s="92">
        <v>147</v>
      </c>
      <c r="BA22" s="92">
        <f>'[1]７割'!DX5+'[1]９割'!DX5</f>
        <v>9</v>
      </c>
      <c r="BB22" s="92">
        <f>'[1]７割'!DY5+'[1]９割'!DY5</f>
        <v>12057390</v>
      </c>
      <c r="BC22" s="92">
        <f>'[1]７割'!DZ5+'[1]９割'!DZ5</f>
        <v>185</v>
      </c>
      <c r="BD22" s="92">
        <f>'[1]７割'!EA5+'[1]９割'!EA5</f>
        <v>8011138</v>
      </c>
      <c r="BE22" s="92">
        <f>'[1]７割'!EB5+'[1]９割'!EB5</f>
        <v>2020</v>
      </c>
      <c r="BF22" s="92">
        <f>'[1]７割'!EC5+'[1]９割'!EC5</f>
        <v>15502643</v>
      </c>
      <c r="BG22" s="92">
        <f>'[1]７割'!ED5+'[1]９割'!ED5</f>
        <v>364</v>
      </c>
      <c r="BH22" s="92">
        <f>'[1]７割'!EE5+'[1]９割'!EE5</f>
        <v>11380525</v>
      </c>
      <c r="BI22" s="92">
        <f>'[1]７割'!EF5+'[1]９割'!EF5</f>
        <v>172</v>
      </c>
      <c r="BJ22" s="92">
        <f>'[1]７割'!EG5+'[1]９割'!EG5</f>
        <v>2564930</v>
      </c>
      <c r="BK22" s="92">
        <f>'[1]７割'!EH5+'[1]９割'!EH5</f>
        <v>93</v>
      </c>
      <c r="BL22" s="92">
        <f>'[1]７割'!EI5+'[1]９割'!EI5</f>
        <v>3847273</v>
      </c>
      <c r="BM22" s="92">
        <f t="shared" ref="BM22:BN45" si="30">BA22+BC22+BE22+BG22+BI22+BK22</f>
        <v>2843</v>
      </c>
      <c r="BN22" s="95">
        <f t="shared" si="30"/>
        <v>53363899</v>
      </c>
      <c r="BO22" s="96">
        <f t="shared" si="19"/>
        <v>7019932239</v>
      </c>
      <c r="BP22" s="91">
        <f t="shared" si="5"/>
        <v>1014294.5006501951</v>
      </c>
      <c r="BR22" s="102">
        <v>19</v>
      </c>
      <c r="BS22" s="102" t="s">
        <v>80</v>
      </c>
      <c r="BT22" s="102">
        <v>473390720</v>
      </c>
      <c r="BU22" s="102">
        <v>129003760</v>
      </c>
      <c r="BV22" s="102">
        <v>0</v>
      </c>
      <c r="BW22" s="102">
        <v>9102350</v>
      </c>
      <c r="BX22" s="106">
        <v>797</v>
      </c>
      <c r="BY22" s="108">
        <f t="shared" si="6"/>
        <v>473390720</v>
      </c>
      <c r="BZ22" s="109">
        <f t="shared" si="6"/>
        <v>138106110</v>
      </c>
      <c r="CA22" s="102">
        <f t="shared" si="7"/>
        <v>172381148</v>
      </c>
      <c r="CB22" s="102">
        <v>139534580</v>
      </c>
      <c r="CC22" s="102">
        <v>32846568</v>
      </c>
      <c r="CD22" s="102">
        <v>0</v>
      </c>
      <c r="CE22" s="102">
        <f t="shared" si="8"/>
        <v>32846568</v>
      </c>
      <c r="CF22" s="102">
        <v>0</v>
      </c>
      <c r="CG22" s="102"/>
      <c r="CH22" s="102">
        <v>10</v>
      </c>
      <c r="CI22" s="102">
        <v>42729</v>
      </c>
      <c r="CJ22" s="102">
        <v>38452</v>
      </c>
      <c r="CK22" s="102">
        <v>0</v>
      </c>
      <c r="CL22" s="102">
        <v>0</v>
      </c>
      <c r="CM22" s="102">
        <v>0</v>
      </c>
      <c r="CN22" s="102">
        <v>0</v>
      </c>
      <c r="CO22" s="102">
        <v>0</v>
      </c>
      <c r="CP22" s="102">
        <v>0</v>
      </c>
      <c r="CQ22" s="102">
        <v>0</v>
      </c>
      <c r="CR22" s="102">
        <v>0</v>
      </c>
      <c r="CS22" s="102">
        <v>0</v>
      </c>
      <c r="CT22" s="102">
        <v>0</v>
      </c>
      <c r="CU22" s="102">
        <v>0</v>
      </c>
      <c r="CV22" s="102">
        <v>0</v>
      </c>
      <c r="CW22" s="102">
        <v>0</v>
      </c>
      <c r="CX22" s="102">
        <v>0</v>
      </c>
      <c r="CY22" s="102">
        <v>0</v>
      </c>
      <c r="CZ22" s="102">
        <f t="shared" si="9"/>
        <v>10</v>
      </c>
      <c r="DA22" s="102">
        <f t="shared" si="9"/>
        <v>42729</v>
      </c>
      <c r="DB22" s="102">
        <f t="shared" si="9"/>
        <v>38452</v>
      </c>
      <c r="DC22" s="102">
        <f t="shared" si="9"/>
        <v>0</v>
      </c>
      <c r="DD22" s="102">
        <f t="shared" si="9"/>
        <v>0</v>
      </c>
      <c r="DE22" s="102">
        <f t="shared" si="9"/>
        <v>0</v>
      </c>
      <c r="DF22" s="102" t="e">
        <f>#REF!+CZ22</f>
        <v>#REF!</v>
      </c>
      <c r="DG22" s="102" t="e">
        <f>#REF!+DA22</f>
        <v>#REF!</v>
      </c>
      <c r="DH22" s="102" t="e">
        <f>#REF!+DB22</f>
        <v>#REF!</v>
      </c>
      <c r="DI22" s="102" t="e">
        <f>#REF!+DC22</f>
        <v>#REF!</v>
      </c>
      <c r="DJ22" s="102" t="e">
        <f>#REF!+DD22</f>
        <v>#REF!</v>
      </c>
      <c r="DK22" s="102" t="e">
        <f>#REF!+DE22</f>
        <v>#REF!</v>
      </c>
      <c r="DL22" s="102">
        <v>611</v>
      </c>
      <c r="DM22" s="102">
        <v>96</v>
      </c>
      <c r="DN22" s="102">
        <v>707</v>
      </c>
      <c r="DO22" s="102">
        <v>65</v>
      </c>
      <c r="DP22" s="102">
        <v>8</v>
      </c>
      <c r="DQ22" s="102"/>
      <c r="DR22" s="102">
        <f>'[1]７割'!GO23+'[1]９割'!GO23</f>
        <v>0</v>
      </c>
      <c r="DS22" s="102">
        <f>'[1]７割'!GP23+'[1]９割'!GP23</f>
        <v>0</v>
      </c>
      <c r="DT22" s="102">
        <f>'[1]７割'!GQ23+'[1]９割'!GQ23</f>
        <v>0</v>
      </c>
      <c r="DU22" s="102">
        <f>'[1]７割'!GR23+'[1]９割'!GR23</f>
        <v>0</v>
      </c>
      <c r="DV22" s="102">
        <f>'[1]７割'!GS23+'[1]９割'!GS23</f>
        <v>0</v>
      </c>
      <c r="DW22" s="102">
        <f>'[1]７割'!GT23+'[1]９割'!GT23</f>
        <v>0</v>
      </c>
      <c r="DX22" s="102">
        <f>'[1]７割'!GU23+'[1]９割'!GU23</f>
        <v>0</v>
      </c>
      <c r="DY22" s="102">
        <f>'[1]７割'!GV23+'[1]９割'!GV23</f>
        <v>0</v>
      </c>
      <c r="DZ22" s="102">
        <f>'[1]７割'!GW23+'[1]９割'!GW23</f>
        <v>0</v>
      </c>
      <c r="EA22" s="102">
        <f>'[1]７割'!GX23+'[1]９割'!GX23</f>
        <v>0</v>
      </c>
      <c r="EB22" s="102">
        <f>'[1]７割'!GY23+'[1]９割'!GY23</f>
        <v>0</v>
      </c>
      <c r="EC22" s="102">
        <f>'[1]７割'!GZ23+'[1]９割'!GZ23</f>
        <v>0</v>
      </c>
      <c r="ED22" s="102">
        <f t="shared" si="10"/>
        <v>0</v>
      </c>
      <c r="EE22" s="102">
        <f t="shared" si="10"/>
        <v>0</v>
      </c>
      <c r="EF22" s="102">
        <f t="shared" si="11"/>
        <v>783877978</v>
      </c>
      <c r="EG22" s="104">
        <f t="shared" si="20"/>
        <v>593965.77164366376</v>
      </c>
      <c r="EI22" s="110">
        <v>18</v>
      </c>
      <c r="EJ22" s="102" t="s">
        <v>56</v>
      </c>
      <c r="EK22" s="103">
        <v>933076920</v>
      </c>
      <c r="EL22" s="104">
        <v>308995090</v>
      </c>
      <c r="EM22" s="104">
        <v>3989910</v>
      </c>
      <c r="EN22" s="104">
        <v>31275670</v>
      </c>
      <c r="EO22" s="104">
        <v>1375</v>
      </c>
      <c r="EP22" s="106">
        <f t="shared" si="12"/>
        <v>937066830</v>
      </c>
      <c r="EQ22" s="108">
        <f t="shared" si="12"/>
        <v>340270760</v>
      </c>
      <c r="ER22" s="103" t="e">
        <f t="shared" si="13"/>
        <v>#REF!</v>
      </c>
      <c r="ES22" s="104">
        <v>213561170</v>
      </c>
      <c r="ET22" s="104">
        <v>57402850</v>
      </c>
      <c r="EU22" s="104">
        <v>230740</v>
      </c>
      <c r="EV22" s="104">
        <f t="shared" si="23"/>
        <v>57633590</v>
      </c>
      <c r="EW22" s="104">
        <v>430350</v>
      </c>
      <c r="EX22" s="93"/>
      <c r="EY22" s="105">
        <v>414</v>
      </c>
      <c r="EZ22" s="104">
        <v>2780467</v>
      </c>
      <c r="FA22" s="104">
        <v>2486687</v>
      </c>
      <c r="FB22" s="104">
        <v>0</v>
      </c>
      <c r="FC22" s="104">
        <v>0</v>
      </c>
      <c r="FD22" s="104">
        <v>0</v>
      </c>
      <c r="FE22" s="104">
        <v>0</v>
      </c>
      <c r="FF22" s="104">
        <v>0</v>
      </c>
      <c r="FG22" s="104">
        <v>0</v>
      </c>
      <c r="FH22" s="104">
        <v>0</v>
      </c>
      <c r="FI22" s="104">
        <v>0</v>
      </c>
      <c r="FJ22" s="104">
        <v>0</v>
      </c>
      <c r="FK22" s="104">
        <v>0</v>
      </c>
      <c r="FL22" s="104">
        <v>0</v>
      </c>
      <c r="FM22" s="104">
        <v>0</v>
      </c>
      <c r="FN22" s="104">
        <v>0</v>
      </c>
      <c r="FO22" s="104">
        <v>0</v>
      </c>
      <c r="FP22" s="104">
        <v>0</v>
      </c>
      <c r="FQ22" s="103">
        <f t="shared" si="24"/>
        <v>414</v>
      </c>
      <c r="FR22" s="104">
        <f t="shared" si="24"/>
        <v>2780467</v>
      </c>
      <c r="FS22" s="104">
        <f t="shared" si="24"/>
        <v>2486687</v>
      </c>
      <c r="FT22" s="104">
        <f t="shared" si="24"/>
        <v>0</v>
      </c>
      <c r="FU22" s="104">
        <f t="shared" si="24"/>
        <v>0</v>
      </c>
      <c r="FV22" s="104">
        <f t="shared" si="24"/>
        <v>0</v>
      </c>
      <c r="FW22" s="104" t="e">
        <f>#REF!+FQ22</f>
        <v>#REF!</v>
      </c>
      <c r="FX22" s="104" t="e">
        <f>#REF!+FR22</f>
        <v>#REF!</v>
      </c>
      <c r="FY22" s="104" t="e">
        <f>#REF!+FS22</f>
        <v>#REF!</v>
      </c>
      <c r="FZ22" s="104" t="e">
        <f>#REF!+FT22</f>
        <v>#REF!</v>
      </c>
      <c r="GA22" s="104" t="e">
        <f>#REF!+FU22</f>
        <v>#REF!</v>
      </c>
      <c r="GB22" s="104" t="e">
        <f>#REF!+FV22</f>
        <v>#REF!</v>
      </c>
      <c r="GC22" s="104">
        <v>1157</v>
      </c>
      <c r="GD22" s="104">
        <v>354</v>
      </c>
      <c r="GE22" s="104">
        <v>1511</v>
      </c>
      <c r="GF22" s="104">
        <v>235</v>
      </c>
      <c r="GG22" s="104">
        <v>29</v>
      </c>
      <c r="GI22" s="104" t="e">
        <f>'[1]７割'!#REF!+'[1]９割'!#REF!</f>
        <v>#REF!</v>
      </c>
      <c r="GJ22" s="104" t="e">
        <f>'[1]７割'!#REF!+'[1]９割'!#REF!</f>
        <v>#REF!</v>
      </c>
      <c r="GK22" s="104" t="e">
        <f>'[1]７割'!#REF!+'[1]９割'!#REF!</f>
        <v>#REF!</v>
      </c>
      <c r="GL22" s="104" t="e">
        <f>'[1]７割'!#REF!+'[1]９割'!#REF!</f>
        <v>#REF!</v>
      </c>
      <c r="GM22" s="104" t="e">
        <f>'[1]７割'!#REF!+'[1]９割'!#REF!</f>
        <v>#REF!</v>
      </c>
      <c r="GN22" s="104" t="e">
        <f>'[1]７割'!#REF!+'[1]９割'!#REF!</f>
        <v>#REF!</v>
      </c>
      <c r="GO22" s="104" t="e">
        <f>'[1]７割'!#REF!+'[1]９割'!#REF!</f>
        <v>#REF!</v>
      </c>
      <c r="GP22" s="104" t="e">
        <f>'[1]７割'!#REF!+'[1]９割'!#REF!</f>
        <v>#REF!</v>
      </c>
      <c r="GQ22" s="104" t="e">
        <f>'[1]７割'!#REF!+'[1]９割'!#REF!</f>
        <v>#REF!</v>
      </c>
      <c r="GR22" s="104" t="e">
        <f>'[1]７割'!#REF!+'[1]９割'!#REF!</f>
        <v>#REF!</v>
      </c>
      <c r="GS22" s="104" t="e">
        <f>'[1]７割'!#REF!+'[1]９割'!#REF!</f>
        <v>#REF!</v>
      </c>
      <c r="GT22" s="104" t="e">
        <f>'[1]７割'!#REF!+'[1]９割'!#REF!</f>
        <v>#REF!</v>
      </c>
      <c r="GU22" s="104" t="e">
        <f t="shared" si="25"/>
        <v>#REF!</v>
      </c>
      <c r="GV22" s="104" t="e">
        <f t="shared" si="25"/>
        <v>#REF!</v>
      </c>
      <c r="GW22" s="111" t="e">
        <f t="shared" si="17"/>
        <v>#REF!</v>
      </c>
      <c r="GX22" s="104">
        <f t="shared" si="18"/>
        <v>247469.64363636365</v>
      </c>
    </row>
    <row r="23" spans="1:206" s="50" customFormat="1" ht="18" customHeight="1" x14ac:dyDescent="0.15">
      <c r="A23" s="101">
        <v>19</v>
      </c>
      <c r="B23" s="102" t="s">
        <v>81</v>
      </c>
      <c r="C23" s="103">
        <v>361969830</v>
      </c>
      <c r="D23" s="104">
        <v>121508760</v>
      </c>
      <c r="E23" s="104">
        <v>0</v>
      </c>
      <c r="F23" s="104">
        <v>13383150</v>
      </c>
      <c r="G23" s="104">
        <v>650</v>
      </c>
      <c r="H23" s="104">
        <f t="shared" si="0"/>
        <v>361969830</v>
      </c>
      <c r="I23" s="104">
        <f t="shared" si="0"/>
        <v>134891910</v>
      </c>
      <c r="J23" s="104">
        <f t="shared" si="1"/>
        <v>157636301</v>
      </c>
      <c r="K23" s="104">
        <v>131113210</v>
      </c>
      <c r="L23" s="104">
        <v>25626332</v>
      </c>
      <c r="M23" s="104">
        <v>0</v>
      </c>
      <c r="N23" s="104">
        <f t="shared" si="28"/>
        <v>25626332</v>
      </c>
      <c r="O23" s="104">
        <v>0</v>
      </c>
      <c r="P23" s="93"/>
      <c r="Q23" s="105">
        <v>24</v>
      </c>
      <c r="R23" s="104">
        <v>91487</v>
      </c>
      <c r="S23" s="104">
        <v>82332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3">
        <f t="shared" si="29"/>
        <v>24</v>
      </c>
      <c r="AJ23" s="104">
        <f t="shared" si="29"/>
        <v>91487</v>
      </c>
      <c r="AK23" s="104">
        <f t="shared" si="29"/>
        <v>82332</v>
      </c>
      <c r="AL23" s="104">
        <f t="shared" si="29"/>
        <v>0</v>
      </c>
      <c r="AM23" s="104">
        <f t="shared" si="29"/>
        <v>0</v>
      </c>
      <c r="AN23" s="104">
        <f t="shared" si="29"/>
        <v>0</v>
      </c>
      <c r="AO23" s="104" t="e">
        <f>#REF!+AI23</f>
        <v>#REF!</v>
      </c>
      <c r="AP23" s="104" t="e">
        <f>#REF!+AJ23</f>
        <v>#REF!</v>
      </c>
      <c r="AQ23" s="104" t="e">
        <f>#REF!+AK23</f>
        <v>#REF!</v>
      </c>
      <c r="AR23" s="104" t="e">
        <f>#REF!+AL23</f>
        <v>#REF!</v>
      </c>
      <c r="AS23" s="104" t="e">
        <f>#REF!+AM23</f>
        <v>#REF!</v>
      </c>
      <c r="AT23" s="104" t="e">
        <f>#REF!+AN23</f>
        <v>#REF!</v>
      </c>
      <c r="AU23" s="104">
        <v>568</v>
      </c>
      <c r="AV23" s="104">
        <v>136</v>
      </c>
      <c r="AW23" s="104">
        <v>704</v>
      </c>
      <c r="AX23" s="104">
        <v>40</v>
      </c>
      <c r="AY23" s="104">
        <v>0</v>
      </c>
      <c r="BA23" s="104">
        <f>'[1]７割'!DX16+'[1]９割'!DX16</f>
        <v>0</v>
      </c>
      <c r="BB23" s="104">
        <f>'[1]７割'!DY16+'[1]９割'!DY16</f>
        <v>0</v>
      </c>
      <c r="BC23" s="104">
        <f>'[1]７割'!DZ16+'[1]９割'!DZ16</f>
        <v>12</v>
      </c>
      <c r="BD23" s="104">
        <f>'[1]７割'!EA16+'[1]９割'!EA16</f>
        <v>387587</v>
      </c>
      <c r="BE23" s="104">
        <f>'[1]７割'!EB16+'[1]９割'!EB16</f>
        <v>24</v>
      </c>
      <c r="BF23" s="104">
        <f>'[1]７割'!EC16+'[1]９割'!EC16</f>
        <v>91487</v>
      </c>
      <c r="BG23" s="104">
        <f>'[1]７割'!ED16+'[1]９割'!ED16</f>
        <v>4</v>
      </c>
      <c r="BH23" s="104">
        <f>'[1]７割'!EE16+'[1]９割'!EE16</f>
        <v>30600</v>
      </c>
      <c r="BI23" s="104">
        <f>'[1]７割'!EF16+'[1]９割'!EF16</f>
        <v>8</v>
      </c>
      <c r="BJ23" s="104">
        <f>'[1]７割'!EG16+'[1]９割'!EG16</f>
        <v>292555</v>
      </c>
      <c r="BK23" s="104">
        <f>'[1]７割'!EH16+'[1]９割'!EH16</f>
        <v>7</v>
      </c>
      <c r="BL23" s="104">
        <f>'[1]７割'!EI16+'[1]９割'!EI16</f>
        <v>94530</v>
      </c>
      <c r="BM23" s="104">
        <f t="shared" si="30"/>
        <v>55</v>
      </c>
      <c r="BN23" s="106">
        <f t="shared" si="30"/>
        <v>896759</v>
      </c>
      <c r="BO23" s="107">
        <f t="shared" si="19"/>
        <v>654498041</v>
      </c>
      <c r="BP23" s="103">
        <f t="shared" si="5"/>
        <v>1006920.063076923</v>
      </c>
      <c r="BR23" s="102">
        <v>20</v>
      </c>
      <c r="BS23" s="102" t="s">
        <v>82</v>
      </c>
      <c r="BT23" s="102">
        <v>1424080320</v>
      </c>
      <c r="BU23" s="102">
        <v>488564380</v>
      </c>
      <c r="BV23" s="102">
        <v>1542150</v>
      </c>
      <c r="BW23" s="102">
        <v>53991710</v>
      </c>
      <c r="BX23" s="106">
        <v>2419</v>
      </c>
      <c r="BY23" s="108">
        <f t="shared" si="6"/>
        <v>1425622470</v>
      </c>
      <c r="BZ23" s="109">
        <f t="shared" si="6"/>
        <v>542556090</v>
      </c>
      <c r="CA23" s="102">
        <f t="shared" si="7"/>
        <v>443085146</v>
      </c>
      <c r="CB23" s="102">
        <v>354641430</v>
      </c>
      <c r="CC23" s="102">
        <v>86800188</v>
      </c>
      <c r="CD23" s="102">
        <v>70928</v>
      </c>
      <c r="CE23" s="102">
        <f t="shared" si="8"/>
        <v>86871116</v>
      </c>
      <c r="CF23" s="102">
        <v>1572600</v>
      </c>
      <c r="CG23" s="102"/>
      <c r="CH23" s="102">
        <v>505</v>
      </c>
      <c r="CI23" s="102">
        <v>3084366</v>
      </c>
      <c r="CJ23" s="102">
        <v>2755416</v>
      </c>
      <c r="CK23" s="102">
        <v>0</v>
      </c>
      <c r="CL23" s="102">
        <v>0</v>
      </c>
      <c r="CM23" s="102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2">
        <v>0</v>
      </c>
      <c r="CT23" s="102">
        <v>0</v>
      </c>
      <c r="CU23" s="102">
        <v>0</v>
      </c>
      <c r="CV23" s="102">
        <v>0</v>
      </c>
      <c r="CW23" s="102">
        <v>0</v>
      </c>
      <c r="CX23" s="102">
        <v>0</v>
      </c>
      <c r="CY23" s="102">
        <v>0</v>
      </c>
      <c r="CZ23" s="102">
        <f t="shared" si="9"/>
        <v>505</v>
      </c>
      <c r="DA23" s="102">
        <f t="shared" si="9"/>
        <v>3084366</v>
      </c>
      <c r="DB23" s="102">
        <f t="shared" si="9"/>
        <v>2755416</v>
      </c>
      <c r="DC23" s="102">
        <f t="shared" si="9"/>
        <v>0</v>
      </c>
      <c r="DD23" s="102">
        <f t="shared" si="9"/>
        <v>0</v>
      </c>
      <c r="DE23" s="102">
        <f t="shared" si="9"/>
        <v>0</v>
      </c>
      <c r="DF23" s="102" t="e">
        <f>#REF!+CZ23</f>
        <v>#REF!</v>
      </c>
      <c r="DG23" s="102" t="e">
        <f>#REF!+DA23</f>
        <v>#REF!</v>
      </c>
      <c r="DH23" s="102" t="e">
        <f>#REF!+DB23</f>
        <v>#REF!</v>
      </c>
      <c r="DI23" s="102" t="e">
        <f>#REF!+DC23</f>
        <v>#REF!</v>
      </c>
      <c r="DJ23" s="102" t="e">
        <f>#REF!+DD23</f>
        <v>#REF!</v>
      </c>
      <c r="DK23" s="102" t="e">
        <f>#REF!+DE23</f>
        <v>#REF!</v>
      </c>
      <c r="DL23" s="102">
        <v>1780</v>
      </c>
      <c r="DM23" s="102">
        <v>552</v>
      </c>
      <c r="DN23" s="102">
        <v>2332</v>
      </c>
      <c r="DO23" s="102">
        <v>259</v>
      </c>
      <c r="DP23" s="102">
        <v>22</v>
      </c>
      <c r="DQ23" s="102"/>
      <c r="DR23" s="102">
        <f>'[1]７割'!GO29+'[1]９割'!GO29</f>
        <v>0</v>
      </c>
      <c r="DS23" s="102">
        <f>'[1]７割'!GP29+'[1]９割'!GP29</f>
        <v>0</v>
      </c>
      <c r="DT23" s="102">
        <f>'[1]７割'!GQ29+'[1]９割'!GQ29</f>
        <v>0</v>
      </c>
      <c r="DU23" s="102">
        <f>'[1]７割'!GR29+'[1]９割'!GR29</f>
        <v>0</v>
      </c>
      <c r="DV23" s="102">
        <f>'[1]７割'!GS29+'[1]９割'!GS29</f>
        <v>0</v>
      </c>
      <c r="DW23" s="102">
        <f>'[1]７割'!GT29+'[1]９割'!GT29</f>
        <v>0</v>
      </c>
      <c r="DX23" s="102">
        <f>'[1]７割'!GU29+'[1]９割'!GU29</f>
        <v>0</v>
      </c>
      <c r="DY23" s="102">
        <f>'[1]７割'!GV29+'[1]９割'!GV29</f>
        <v>0</v>
      </c>
      <c r="DZ23" s="102">
        <f>'[1]７割'!GW29+'[1]９割'!GW29</f>
        <v>0</v>
      </c>
      <c r="EA23" s="102">
        <f>'[1]７割'!GX29+'[1]９割'!GX29</f>
        <v>0</v>
      </c>
      <c r="EB23" s="102">
        <f>'[1]７割'!GY29+'[1]９割'!GY29</f>
        <v>0</v>
      </c>
      <c r="EC23" s="102">
        <f>'[1]７割'!GZ29+'[1]９割'!GZ29</f>
        <v>0</v>
      </c>
      <c r="ED23" s="102">
        <f t="shared" si="10"/>
        <v>0</v>
      </c>
      <c r="EE23" s="102">
        <f t="shared" si="10"/>
        <v>0</v>
      </c>
      <c r="EF23" s="102">
        <f t="shared" si="11"/>
        <v>2411263706</v>
      </c>
      <c r="EG23" s="104">
        <f t="shared" si="20"/>
        <v>589343.72467961966</v>
      </c>
      <c r="EI23" s="110">
        <v>19</v>
      </c>
      <c r="EJ23" s="102" t="s">
        <v>83</v>
      </c>
      <c r="EK23" s="103">
        <v>119081450</v>
      </c>
      <c r="EL23" s="104">
        <v>43711370</v>
      </c>
      <c r="EM23" s="104">
        <v>0</v>
      </c>
      <c r="EN23" s="104">
        <v>1854030</v>
      </c>
      <c r="EO23" s="104">
        <v>185</v>
      </c>
      <c r="EP23" s="106">
        <f t="shared" si="12"/>
        <v>119081450</v>
      </c>
      <c r="EQ23" s="108">
        <f t="shared" si="12"/>
        <v>45565400</v>
      </c>
      <c r="ER23" s="103" t="e">
        <f t="shared" si="13"/>
        <v>#REF!</v>
      </c>
      <c r="ES23" s="104">
        <v>12146680</v>
      </c>
      <c r="ET23" s="104">
        <v>6929364</v>
      </c>
      <c r="EU23" s="104">
        <v>0</v>
      </c>
      <c r="EV23" s="104">
        <f t="shared" si="23"/>
        <v>6929364</v>
      </c>
      <c r="EW23" s="104">
        <v>0</v>
      </c>
      <c r="EX23" s="93"/>
      <c r="EY23" s="105">
        <v>9</v>
      </c>
      <c r="EZ23" s="104">
        <v>50621</v>
      </c>
      <c r="FA23" s="104">
        <v>45557</v>
      </c>
      <c r="FB23" s="104">
        <v>0</v>
      </c>
      <c r="FC23" s="104">
        <v>0</v>
      </c>
      <c r="FD23" s="104">
        <v>0</v>
      </c>
      <c r="FE23" s="104">
        <v>0</v>
      </c>
      <c r="FF23" s="104">
        <v>0</v>
      </c>
      <c r="FG23" s="104">
        <v>0</v>
      </c>
      <c r="FH23" s="104">
        <v>0</v>
      </c>
      <c r="FI23" s="104">
        <v>0</v>
      </c>
      <c r="FJ23" s="104">
        <v>0</v>
      </c>
      <c r="FK23" s="104">
        <v>0</v>
      </c>
      <c r="FL23" s="104">
        <v>0</v>
      </c>
      <c r="FM23" s="104">
        <v>0</v>
      </c>
      <c r="FN23" s="104">
        <v>0</v>
      </c>
      <c r="FO23" s="104">
        <v>0</v>
      </c>
      <c r="FP23" s="104">
        <v>0</v>
      </c>
      <c r="FQ23" s="103">
        <f t="shared" si="24"/>
        <v>9</v>
      </c>
      <c r="FR23" s="104">
        <f t="shared" si="24"/>
        <v>50621</v>
      </c>
      <c r="FS23" s="104">
        <f t="shared" si="24"/>
        <v>45557</v>
      </c>
      <c r="FT23" s="104">
        <f t="shared" si="24"/>
        <v>0</v>
      </c>
      <c r="FU23" s="104">
        <f t="shared" si="24"/>
        <v>0</v>
      </c>
      <c r="FV23" s="104">
        <f t="shared" si="24"/>
        <v>0</v>
      </c>
      <c r="FW23" s="104" t="e">
        <f>#REF!+FQ23</f>
        <v>#REF!</v>
      </c>
      <c r="FX23" s="104" t="e">
        <f>#REF!+FR23</f>
        <v>#REF!</v>
      </c>
      <c r="FY23" s="104" t="e">
        <f>#REF!+FS23</f>
        <v>#REF!</v>
      </c>
      <c r="FZ23" s="104" t="e">
        <f>#REF!+FT23</f>
        <v>#REF!</v>
      </c>
      <c r="GA23" s="104" t="e">
        <f>#REF!+FU23</f>
        <v>#REF!</v>
      </c>
      <c r="GB23" s="104" t="e">
        <f>#REF!+FV23</f>
        <v>#REF!</v>
      </c>
      <c r="GC23" s="104">
        <v>156</v>
      </c>
      <c r="GD23" s="104">
        <v>34</v>
      </c>
      <c r="GE23" s="104">
        <v>190</v>
      </c>
      <c r="GF23" s="104">
        <v>0</v>
      </c>
      <c r="GG23" s="104">
        <v>0</v>
      </c>
      <c r="GI23" s="104" t="e">
        <f>'[1]７割'!#REF!+'[1]９割'!#REF!</f>
        <v>#REF!</v>
      </c>
      <c r="GJ23" s="104" t="e">
        <f>'[1]７割'!#REF!+'[1]９割'!#REF!</f>
        <v>#REF!</v>
      </c>
      <c r="GK23" s="104" t="e">
        <f>'[1]７割'!#REF!+'[1]９割'!#REF!</f>
        <v>#REF!</v>
      </c>
      <c r="GL23" s="104" t="e">
        <f>'[1]７割'!#REF!+'[1]９割'!#REF!</f>
        <v>#REF!</v>
      </c>
      <c r="GM23" s="104" t="e">
        <f>'[1]７割'!#REF!+'[1]９割'!#REF!</f>
        <v>#REF!</v>
      </c>
      <c r="GN23" s="104" t="e">
        <f>'[1]７割'!#REF!+'[1]９割'!#REF!</f>
        <v>#REF!</v>
      </c>
      <c r="GO23" s="104" t="e">
        <f>'[1]７割'!#REF!+'[1]９割'!#REF!</f>
        <v>#REF!</v>
      </c>
      <c r="GP23" s="104" t="e">
        <f>'[1]７割'!#REF!+'[1]９割'!#REF!</f>
        <v>#REF!</v>
      </c>
      <c r="GQ23" s="104" t="e">
        <f>'[1]７割'!#REF!+'[1]９割'!#REF!</f>
        <v>#REF!</v>
      </c>
      <c r="GR23" s="104" t="e">
        <f>'[1]７割'!#REF!+'[1]９割'!#REF!</f>
        <v>#REF!</v>
      </c>
      <c r="GS23" s="104" t="e">
        <f>'[1]７割'!#REF!+'[1]９割'!#REF!</f>
        <v>#REF!</v>
      </c>
      <c r="GT23" s="104" t="e">
        <f>'[1]７割'!#REF!+'[1]９割'!#REF!</f>
        <v>#REF!</v>
      </c>
      <c r="GU23" s="104" t="e">
        <f t="shared" si="25"/>
        <v>#REF!</v>
      </c>
      <c r="GV23" s="104" t="e">
        <f t="shared" si="25"/>
        <v>#REF!</v>
      </c>
      <c r="GW23" s="111" t="e">
        <f t="shared" si="17"/>
        <v>#REF!</v>
      </c>
      <c r="GX23" s="104">
        <f t="shared" si="18"/>
        <v>246299.45945945947</v>
      </c>
    </row>
    <row r="24" spans="1:206" s="50" customFormat="1" ht="18" customHeight="1" thickBot="1" x14ac:dyDescent="0.2">
      <c r="A24" s="101">
        <v>20</v>
      </c>
      <c r="B24" s="102" t="s">
        <v>57</v>
      </c>
      <c r="C24" s="103">
        <v>5984827750</v>
      </c>
      <c r="D24" s="104">
        <v>2669893910</v>
      </c>
      <c r="E24" s="104">
        <v>6745820</v>
      </c>
      <c r="F24" s="104">
        <v>234312040</v>
      </c>
      <c r="G24" s="104">
        <v>10609</v>
      </c>
      <c r="H24" s="104">
        <f t="shared" si="0"/>
        <v>5991573570</v>
      </c>
      <c r="I24" s="104">
        <f t="shared" si="0"/>
        <v>2904205950</v>
      </c>
      <c r="J24" s="104">
        <f t="shared" si="1"/>
        <v>1772836525</v>
      </c>
      <c r="K24" s="104">
        <v>1330064790</v>
      </c>
      <c r="L24" s="104">
        <v>376718944</v>
      </c>
      <c r="M24" s="104">
        <v>253966</v>
      </c>
      <c r="N24" s="104">
        <f t="shared" si="28"/>
        <v>376972910</v>
      </c>
      <c r="O24" s="104">
        <v>18117300</v>
      </c>
      <c r="P24" s="93"/>
      <c r="Q24" s="105">
        <v>2790</v>
      </c>
      <c r="R24" s="104">
        <v>17584174</v>
      </c>
      <c r="S24" s="104">
        <v>15287313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3">
        <f t="shared" si="29"/>
        <v>2790</v>
      </c>
      <c r="AJ24" s="104">
        <f t="shared" si="29"/>
        <v>17584174</v>
      </c>
      <c r="AK24" s="104">
        <f t="shared" si="29"/>
        <v>15287313</v>
      </c>
      <c r="AL24" s="104">
        <f t="shared" si="29"/>
        <v>0</v>
      </c>
      <c r="AM24" s="104">
        <f t="shared" si="29"/>
        <v>0</v>
      </c>
      <c r="AN24" s="104">
        <f t="shared" si="29"/>
        <v>0</v>
      </c>
      <c r="AO24" s="104" t="e">
        <f>#REF!+AI24</f>
        <v>#REF!</v>
      </c>
      <c r="AP24" s="104" t="e">
        <f>#REF!+AJ24</f>
        <v>#REF!</v>
      </c>
      <c r="AQ24" s="104" t="e">
        <f>#REF!+AK24</f>
        <v>#REF!</v>
      </c>
      <c r="AR24" s="104" t="e">
        <f>#REF!+AL24</f>
        <v>#REF!</v>
      </c>
      <c r="AS24" s="104" t="e">
        <f>#REF!+AM24</f>
        <v>#REF!</v>
      </c>
      <c r="AT24" s="104" t="e">
        <f>#REF!+AN24</f>
        <v>#REF!</v>
      </c>
      <c r="AU24" s="104">
        <v>7613</v>
      </c>
      <c r="AV24" s="104">
        <v>3636</v>
      </c>
      <c r="AW24" s="104">
        <v>11249</v>
      </c>
      <c r="AX24" s="104">
        <v>1740</v>
      </c>
      <c r="AY24" s="104">
        <v>256</v>
      </c>
      <c r="BA24" s="104">
        <f>'[1]７割'!DX10+'[1]９割'!DX10</f>
        <v>3</v>
      </c>
      <c r="BB24" s="104">
        <f>'[1]７割'!DY10+'[1]９割'!DY10</f>
        <v>13640</v>
      </c>
      <c r="BC24" s="104">
        <f>'[1]７割'!DZ10+'[1]９割'!DZ10</f>
        <v>352</v>
      </c>
      <c r="BD24" s="104">
        <f>'[1]７割'!EA10+'[1]９割'!EA10</f>
        <v>11894550</v>
      </c>
      <c r="BE24" s="104">
        <f>'[1]７割'!EB10+'[1]９割'!EB10</f>
        <v>2790</v>
      </c>
      <c r="BF24" s="104">
        <f>'[1]７割'!EC10+'[1]９割'!EC10</f>
        <v>17584174</v>
      </c>
      <c r="BG24" s="104">
        <f>'[1]７割'!ED10+'[1]９割'!ED10</f>
        <v>674</v>
      </c>
      <c r="BH24" s="104">
        <f>'[1]７割'!EE10+'[1]９割'!EE10</f>
        <v>14482450</v>
      </c>
      <c r="BI24" s="104">
        <f>'[1]７割'!EF10+'[1]９割'!EF10</f>
        <v>337</v>
      </c>
      <c r="BJ24" s="104">
        <f>'[1]７割'!EG10+'[1]９割'!EG10</f>
        <v>3482890</v>
      </c>
      <c r="BK24" s="104">
        <f>'[1]７割'!EH10+'[1]９割'!EH10</f>
        <v>19</v>
      </c>
      <c r="BL24" s="104">
        <f>'[1]７割'!EI10+'[1]９割'!EI10</f>
        <v>223821</v>
      </c>
      <c r="BM24" s="104">
        <f t="shared" si="30"/>
        <v>4175</v>
      </c>
      <c r="BN24" s="106">
        <f t="shared" si="30"/>
        <v>47681525</v>
      </c>
      <c r="BO24" s="107">
        <f t="shared" si="19"/>
        <v>10668616045</v>
      </c>
      <c r="BP24" s="103">
        <f t="shared" si="5"/>
        <v>1005619.3840135734</v>
      </c>
      <c r="BR24" s="113">
        <v>21</v>
      </c>
      <c r="BS24" s="113" t="s">
        <v>65</v>
      </c>
      <c r="BT24" s="113">
        <v>4039603720</v>
      </c>
      <c r="BU24" s="113">
        <v>1685413690</v>
      </c>
      <c r="BV24" s="113">
        <v>3321230</v>
      </c>
      <c r="BW24" s="113">
        <v>159716780</v>
      </c>
      <c r="BX24" s="116">
        <v>6921</v>
      </c>
      <c r="BY24" s="117">
        <f t="shared" si="6"/>
        <v>4042924950</v>
      </c>
      <c r="BZ24" s="135">
        <f t="shared" si="6"/>
        <v>1845130470</v>
      </c>
      <c r="CA24" s="113">
        <f t="shared" si="7"/>
        <v>1078512920</v>
      </c>
      <c r="CB24" s="113">
        <v>824910360</v>
      </c>
      <c r="CC24" s="113">
        <v>245971066</v>
      </c>
      <c r="CD24" s="113">
        <v>145894</v>
      </c>
      <c r="CE24" s="113">
        <f t="shared" si="8"/>
        <v>246116960</v>
      </c>
      <c r="CF24" s="113">
        <v>7485600</v>
      </c>
      <c r="CG24" s="113"/>
      <c r="CH24" s="113">
        <v>2020</v>
      </c>
      <c r="CI24" s="113">
        <v>15502643</v>
      </c>
      <c r="CJ24" s="113">
        <v>13373737</v>
      </c>
      <c r="CK24" s="113">
        <v>0</v>
      </c>
      <c r="CL24" s="113">
        <v>0</v>
      </c>
      <c r="CM24" s="113">
        <v>0</v>
      </c>
      <c r="CN24" s="113">
        <v>0</v>
      </c>
      <c r="CO24" s="113">
        <v>0</v>
      </c>
      <c r="CP24" s="113">
        <v>0</v>
      </c>
      <c r="CQ24" s="113">
        <v>0</v>
      </c>
      <c r="CR24" s="113">
        <v>0</v>
      </c>
      <c r="CS24" s="113">
        <v>0</v>
      </c>
      <c r="CT24" s="113">
        <v>0</v>
      </c>
      <c r="CU24" s="113">
        <v>0</v>
      </c>
      <c r="CV24" s="113">
        <v>0</v>
      </c>
      <c r="CW24" s="113">
        <v>0</v>
      </c>
      <c r="CX24" s="113">
        <v>0</v>
      </c>
      <c r="CY24" s="113">
        <v>0</v>
      </c>
      <c r="CZ24" s="113">
        <f t="shared" si="9"/>
        <v>2020</v>
      </c>
      <c r="DA24" s="113">
        <f t="shared" si="9"/>
        <v>15502643</v>
      </c>
      <c r="DB24" s="113">
        <f t="shared" si="9"/>
        <v>13373737</v>
      </c>
      <c r="DC24" s="113">
        <f t="shared" si="9"/>
        <v>0</v>
      </c>
      <c r="DD24" s="113">
        <f t="shared" si="9"/>
        <v>0</v>
      </c>
      <c r="DE24" s="113">
        <f t="shared" si="9"/>
        <v>0</v>
      </c>
      <c r="DF24" s="113" t="e">
        <f>#REF!+CZ24</f>
        <v>#REF!</v>
      </c>
      <c r="DG24" s="113" t="e">
        <f>#REF!+DA24</f>
        <v>#REF!</v>
      </c>
      <c r="DH24" s="113" t="e">
        <f>#REF!+DB24</f>
        <v>#REF!</v>
      </c>
      <c r="DI24" s="113" t="e">
        <f>#REF!+DC24</f>
        <v>#REF!</v>
      </c>
      <c r="DJ24" s="113" t="e">
        <f>#REF!+DD24</f>
        <v>#REF!</v>
      </c>
      <c r="DK24" s="113" t="e">
        <f>#REF!+DE24</f>
        <v>#REF!</v>
      </c>
      <c r="DL24" s="113">
        <v>4885</v>
      </c>
      <c r="DM24" s="113">
        <v>2007</v>
      </c>
      <c r="DN24" s="113">
        <v>6892</v>
      </c>
      <c r="DO24" s="113">
        <v>1047</v>
      </c>
      <c r="DP24" s="113">
        <v>147</v>
      </c>
      <c r="DQ24" s="113"/>
      <c r="DR24" s="113">
        <f>'[1]７割'!GO5+'[1]９割'!GO5</f>
        <v>0</v>
      </c>
      <c r="DS24" s="113">
        <f>'[1]７割'!GP5+'[1]９割'!GP5</f>
        <v>0</v>
      </c>
      <c r="DT24" s="113">
        <f>'[1]７割'!GQ5+'[1]９割'!GQ5</f>
        <v>0</v>
      </c>
      <c r="DU24" s="113">
        <f>'[1]７割'!GR5+'[1]９割'!GR5</f>
        <v>0</v>
      </c>
      <c r="DV24" s="113">
        <f>'[1]７割'!GS5+'[1]９割'!GS5</f>
        <v>0</v>
      </c>
      <c r="DW24" s="113">
        <f>'[1]７割'!GT5+'[1]９割'!GT5</f>
        <v>0</v>
      </c>
      <c r="DX24" s="113">
        <f>'[1]７割'!GU5+'[1]９割'!GU5</f>
        <v>0</v>
      </c>
      <c r="DY24" s="113">
        <f>'[1]７割'!GV5+'[1]９割'!GV5</f>
        <v>0</v>
      </c>
      <c r="DZ24" s="113">
        <f>'[1]７割'!GW5+'[1]９割'!GW5</f>
        <v>0</v>
      </c>
      <c r="EA24" s="113">
        <f>'[1]７割'!GX5+'[1]９割'!GX5</f>
        <v>0</v>
      </c>
      <c r="EB24" s="113">
        <f>'[1]７割'!GY5+'[1]９割'!GY5</f>
        <v>0</v>
      </c>
      <c r="EC24" s="113">
        <f>'[1]７割'!GZ5+'[1]９割'!GZ5</f>
        <v>0</v>
      </c>
      <c r="ED24" s="113">
        <f t="shared" si="10"/>
        <v>0</v>
      </c>
      <c r="EE24" s="113">
        <f t="shared" si="10"/>
        <v>0</v>
      </c>
      <c r="EF24" s="113">
        <f t="shared" si="11"/>
        <v>6966568340</v>
      </c>
      <c r="EG24" s="115">
        <f t="shared" si="20"/>
        <v>584153.2943216298</v>
      </c>
      <c r="EI24" s="110">
        <v>20</v>
      </c>
      <c r="EJ24" s="102" t="s">
        <v>84</v>
      </c>
      <c r="EK24" s="103">
        <v>1577231950</v>
      </c>
      <c r="EL24" s="104">
        <v>799639390</v>
      </c>
      <c r="EM24" s="104">
        <v>292320</v>
      </c>
      <c r="EN24" s="104">
        <v>69041320</v>
      </c>
      <c r="EO24" s="104">
        <v>3571</v>
      </c>
      <c r="EP24" s="106">
        <f t="shared" si="12"/>
        <v>1577524270</v>
      </c>
      <c r="EQ24" s="108">
        <f t="shared" si="12"/>
        <v>868680710</v>
      </c>
      <c r="ER24" s="103" t="e">
        <f t="shared" si="13"/>
        <v>#REF!</v>
      </c>
      <c r="ES24" s="104">
        <v>455105250</v>
      </c>
      <c r="ET24" s="104">
        <v>106819700</v>
      </c>
      <c r="EU24" s="104">
        <v>5370</v>
      </c>
      <c r="EV24" s="104">
        <f t="shared" si="23"/>
        <v>106825070</v>
      </c>
      <c r="EW24" s="104">
        <v>9029800</v>
      </c>
      <c r="EX24" s="93"/>
      <c r="EY24" s="105">
        <v>789</v>
      </c>
      <c r="EZ24" s="104">
        <v>4857333</v>
      </c>
      <c r="FA24" s="104">
        <v>4232254</v>
      </c>
      <c r="FB24" s="104">
        <v>0</v>
      </c>
      <c r="FC24" s="104">
        <v>0</v>
      </c>
      <c r="FD24" s="104">
        <v>0</v>
      </c>
      <c r="FE24" s="104">
        <v>0</v>
      </c>
      <c r="FF24" s="104">
        <v>0</v>
      </c>
      <c r="FG24" s="104">
        <v>0</v>
      </c>
      <c r="FH24" s="104">
        <v>0</v>
      </c>
      <c r="FI24" s="104">
        <v>0</v>
      </c>
      <c r="FJ24" s="104">
        <v>0</v>
      </c>
      <c r="FK24" s="104">
        <v>0</v>
      </c>
      <c r="FL24" s="104">
        <v>0</v>
      </c>
      <c r="FM24" s="104">
        <v>0</v>
      </c>
      <c r="FN24" s="104">
        <v>0</v>
      </c>
      <c r="FO24" s="104">
        <v>0</v>
      </c>
      <c r="FP24" s="104">
        <v>0</v>
      </c>
      <c r="FQ24" s="103">
        <f t="shared" si="24"/>
        <v>789</v>
      </c>
      <c r="FR24" s="104">
        <f t="shared" si="24"/>
        <v>4857333</v>
      </c>
      <c r="FS24" s="104">
        <f t="shared" si="24"/>
        <v>4232254</v>
      </c>
      <c r="FT24" s="104">
        <f t="shared" si="24"/>
        <v>0</v>
      </c>
      <c r="FU24" s="104">
        <f t="shared" si="24"/>
        <v>0</v>
      </c>
      <c r="FV24" s="104">
        <f t="shared" si="24"/>
        <v>0</v>
      </c>
      <c r="FW24" s="104" t="e">
        <f>#REF!+FQ24</f>
        <v>#REF!</v>
      </c>
      <c r="FX24" s="104" t="e">
        <f>#REF!+FR24</f>
        <v>#REF!</v>
      </c>
      <c r="FY24" s="104" t="e">
        <f>#REF!+FS24</f>
        <v>#REF!</v>
      </c>
      <c r="FZ24" s="104" t="e">
        <f>#REF!+FT24</f>
        <v>#REF!</v>
      </c>
      <c r="GA24" s="104" t="e">
        <f>#REF!+FU24</f>
        <v>#REF!</v>
      </c>
      <c r="GB24" s="104" t="e">
        <f>#REF!+FV24</f>
        <v>#REF!</v>
      </c>
      <c r="GC24" s="104">
        <v>1915</v>
      </c>
      <c r="GD24" s="104">
        <v>1009</v>
      </c>
      <c r="GE24" s="104">
        <v>2924</v>
      </c>
      <c r="GF24" s="104">
        <v>532</v>
      </c>
      <c r="GG24" s="104">
        <v>21</v>
      </c>
      <c r="GI24" s="104" t="e">
        <f>'[1]７割'!#REF!+'[1]９割'!#REF!</f>
        <v>#REF!</v>
      </c>
      <c r="GJ24" s="104" t="e">
        <f>'[1]７割'!#REF!+'[1]９割'!#REF!</f>
        <v>#REF!</v>
      </c>
      <c r="GK24" s="104" t="e">
        <f>'[1]７割'!#REF!+'[1]９割'!#REF!</f>
        <v>#REF!</v>
      </c>
      <c r="GL24" s="104" t="e">
        <f>'[1]７割'!#REF!+'[1]９割'!#REF!</f>
        <v>#REF!</v>
      </c>
      <c r="GM24" s="104" t="e">
        <f>'[1]７割'!#REF!+'[1]９割'!#REF!</f>
        <v>#REF!</v>
      </c>
      <c r="GN24" s="104" t="e">
        <f>'[1]７割'!#REF!+'[1]９割'!#REF!</f>
        <v>#REF!</v>
      </c>
      <c r="GO24" s="104" t="e">
        <f>'[1]７割'!#REF!+'[1]９割'!#REF!</f>
        <v>#REF!</v>
      </c>
      <c r="GP24" s="104" t="e">
        <f>'[1]７割'!#REF!+'[1]９割'!#REF!</f>
        <v>#REF!</v>
      </c>
      <c r="GQ24" s="104" t="e">
        <f>'[1]７割'!#REF!+'[1]９割'!#REF!</f>
        <v>#REF!</v>
      </c>
      <c r="GR24" s="104" t="e">
        <f>'[1]７割'!#REF!+'[1]９割'!#REF!</f>
        <v>#REF!</v>
      </c>
      <c r="GS24" s="104" t="e">
        <f>'[1]７割'!#REF!+'[1]９割'!#REF!</f>
        <v>#REF!</v>
      </c>
      <c r="GT24" s="104" t="e">
        <f>'[1]７割'!#REF!+'[1]９割'!#REF!</f>
        <v>#REF!</v>
      </c>
      <c r="GU24" s="104" t="e">
        <f t="shared" si="25"/>
        <v>#REF!</v>
      </c>
      <c r="GV24" s="104" t="e">
        <f t="shared" si="25"/>
        <v>#REF!</v>
      </c>
      <c r="GW24" s="111" t="e">
        <f t="shared" si="17"/>
        <v>#REF!</v>
      </c>
      <c r="GX24" s="104">
        <f t="shared" si="18"/>
        <v>243259.78997479696</v>
      </c>
    </row>
    <row r="25" spans="1:206" s="50" customFormat="1" ht="18" customHeight="1" thickBot="1" x14ac:dyDescent="0.2">
      <c r="A25" s="101">
        <v>21</v>
      </c>
      <c r="B25" s="102" t="s">
        <v>82</v>
      </c>
      <c r="C25" s="103">
        <v>1424080320</v>
      </c>
      <c r="D25" s="104">
        <v>488564380</v>
      </c>
      <c r="E25" s="104">
        <v>1542150</v>
      </c>
      <c r="F25" s="104">
        <v>53991710</v>
      </c>
      <c r="G25" s="104">
        <v>2419</v>
      </c>
      <c r="H25" s="104">
        <f t="shared" si="0"/>
        <v>1425622470</v>
      </c>
      <c r="I25" s="104">
        <f t="shared" si="0"/>
        <v>542556090</v>
      </c>
      <c r="J25" s="104">
        <f t="shared" si="1"/>
        <v>454870296</v>
      </c>
      <c r="K25" s="104">
        <v>354641430</v>
      </c>
      <c r="L25" s="104">
        <v>86800188</v>
      </c>
      <c r="M25" s="104">
        <v>70928</v>
      </c>
      <c r="N25" s="104">
        <f t="shared" si="28"/>
        <v>86871116</v>
      </c>
      <c r="O25" s="104">
        <v>1572600</v>
      </c>
      <c r="P25" s="93"/>
      <c r="Q25" s="105">
        <v>505</v>
      </c>
      <c r="R25" s="104">
        <v>3084366</v>
      </c>
      <c r="S25" s="104">
        <v>2755416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104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4">
        <v>0</v>
      </c>
      <c r="AI25" s="103">
        <f t="shared" si="29"/>
        <v>505</v>
      </c>
      <c r="AJ25" s="104">
        <f t="shared" si="29"/>
        <v>3084366</v>
      </c>
      <c r="AK25" s="104">
        <f t="shared" si="29"/>
        <v>2755416</v>
      </c>
      <c r="AL25" s="104">
        <f t="shared" si="29"/>
        <v>0</v>
      </c>
      <c r="AM25" s="104">
        <f t="shared" si="29"/>
        <v>0</v>
      </c>
      <c r="AN25" s="104">
        <f t="shared" si="29"/>
        <v>0</v>
      </c>
      <c r="AO25" s="104" t="e">
        <f>#REF!+AI25</f>
        <v>#REF!</v>
      </c>
      <c r="AP25" s="104" t="e">
        <f>#REF!+AJ25</f>
        <v>#REF!</v>
      </c>
      <c r="AQ25" s="104" t="e">
        <f>#REF!+AK25</f>
        <v>#REF!</v>
      </c>
      <c r="AR25" s="104" t="e">
        <f>#REF!+AL25</f>
        <v>#REF!</v>
      </c>
      <c r="AS25" s="104" t="e">
        <f>#REF!+AM25</f>
        <v>#REF!</v>
      </c>
      <c r="AT25" s="104" t="e">
        <f>#REF!+AN25</f>
        <v>#REF!</v>
      </c>
      <c r="AU25" s="104">
        <v>1780</v>
      </c>
      <c r="AV25" s="104">
        <v>552</v>
      </c>
      <c r="AW25" s="104">
        <v>2332</v>
      </c>
      <c r="AX25" s="104">
        <v>259</v>
      </c>
      <c r="AY25" s="104">
        <v>22</v>
      </c>
      <c r="BA25" s="104">
        <f>'[1]７割'!DX29+'[1]９割'!DX29</f>
        <v>0</v>
      </c>
      <c r="BB25" s="104">
        <f>'[1]７割'!DY29+'[1]９割'!DY29</f>
        <v>0</v>
      </c>
      <c r="BC25" s="104">
        <f>'[1]７割'!DZ29+'[1]９割'!DZ29</f>
        <v>88</v>
      </c>
      <c r="BD25" s="104">
        <f>'[1]７割'!EA29+'[1]９割'!EA29</f>
        <v>2724529</v>
      </c>
      <c r="BE25" s="104">
        <f>'[1]７割'!EB29+'[1]９割'!EB29</f>
        <v>505</v>
      </c>
      <c r="BF25" s="104">
        <f>'[1]７割'!EC29+'[1]９割'!EC29</f>
        <v>3084366</v>
      </c>
      <c r="BG25" s="104">
        <f>'[1]７割'!ED29+'[1]９割'!ED29</f>
        <v>101</v>
      </c>
      <c r="BH25" s="104">
        <f>'[1]７割'!EE29+'[1]９割'!EE29</f>
        <v>3710150</v>
      </c>
      <c r="BI25" s="104">
        <f>'[1]７割'!EF29+'[1]９割'!EF29</f>
        <v>82</v>
      </c>
      <c r="BJ25" s="104">
        <f>'[1]７割'!EG29+'[1]９割'!EG29</f>
        <v>2215705</v>
      </c>
      <c r="BK25" s="104">
        <f>'[1]７割'!EH29+'[1]９割'!EH29</f>
        <v>3</v>
      </c>
      <c r="BL25" s="104">
        <f>'[1]７割'!EI29+'[1]９割'!EI29</f>
        <v>50400</v>
      </c>
      <c r="BM25" s="104">
        <f t="shared" si="30"/>
        <v>779</v>
      </c>
      <c r="BN25" s="106">
        <f t="shared" si="30"/>
        <v>11785150</v>
      </c>
      <c r="BO25" s="107">
        <f t="shared" si="19"/>
        <v>2423048856</v>
      </c>
      <c r="BP25" s="103">
        <f t="shared" si="5"/>
        <v>1001673.7726333196</v>
      </c>
      <c r="BR25" s="120" t="s">
        <v>85</v>
      </c>
      <c r="BS25" s="121" t="s">
        <v>86</v>
      </c>
      <c r="BT25" s="121">
        <v>75257345720</v>
      </c>
      <c r="BU25" s="121">
        <v>30704194910</v>
      </c>
      <c r="BV25" s="121">
        <v>95288490</v>
      </c>
      <c r="BW25" s="121">
        <v>2601108990</v>
      </c>
      <c r="BX25" s="124">
        <v>129048</v>
      </c>
      <c r="BY25" s="125">
        <f t="shared" si="6"/>
        <v>75352634210</v>
      </c>
      <c r="BZ25" s="136">
        <f t="shared" si="6"/>
        <v>33305303900</v>
      </c>
      <c r="CA25" s="121">
        <f t="shared" si="7"/>
        <v>20888673934</v>
      </c>
      <c r="CB25" s="121">
        <v>17882861270</v>
      </c>
      <c r="CC25" s="121">
        <v>4802701528</v>
      </c>
      <c r="CD25" s="121">
        <v>4675174</v>
      </c>
      <c r="CE25" s="121">
        <f>SUM(CE4:CE24)</f>
        <v>2758897534</v>
      </c>
      <c r="CF25" s="121">
        <v>246915130</v>
      </c>
      <c r="CG25" s="121"/>
      <c r="CH25" s="121">
        <v>34319</v>
      </c>
      <c r="CI25" s="121">
        <v>226662994</v>
      </c>
      <c r="CJ25" s="121">
        <v>198766317</v>
      </c>
      <c r="CK25" s="121">
        <v>0</v>
      </c>
      <c r="CL25" s="121">
        <v>0</v>
      </c>
      <c r="CM25" s="121">
        <v>0</v>
      </c>
      <c r="CN25" s="121">
        <f t="shared" ref="CN25:DK25" si="31">SUM(CN4:CN24)</f>
        <v>0</v>
      </c>
      <c r="CO25" s="121">
        <f t="shared" si="31"/>
        <v>0</v>
      </c>
      <c r="CP25" s="121">
        <f t="shared" si="31"/>
        <v>0</v>
      </c>
      <c r="CQ25" s="121">
        <f t="shared" si="31"/>
        <v>0</v>
      </c>
      <c r="CR25" s="121">
        <f t="shared" si="31"/>
        <v>0</v>
      </c>
      <c r="CS25" s="121">
        <f t="shared" si="31"/>
        <v>0</v>
      </c>
      <c r="CT25" s="121">
        <f t="shared" si="31"/>
        <v>0</v>
      </c>
      <c r="CU25" s="121">
        <f t="shared" si="31"/>
        <v>0</v>
      </c>
      <c r="CV25" s="121">
        <f t="shared" si="31"/>
        <v>0</v>
      </c>
      <c r="CW25" s="121">
        <f t="shared" si="31"/>
        <v>0</v>
      </c>
      <c r="CX25" s="121">
        <f t="shared" si="31"/>
        <v>0</v>
      </c>
      <c r="CY25" s="121">
        <f t="shared" si="31"/>
        <v>0</v>
      </c>
      <c r="CZ25" s="121">
        <f t="shared" si="31"/>
        <v>19750</v>
      </c>
      <c r="DA25" s="121">
        <f t="shared" si="31"/>
        <v>126353671</v>
      </c>
      <c r="DB25" s="121">
        <f t="shared" si="31"/>
        <v>110824364</v>
      </c>
      <c r="DC25" s="121">
        <f t="shared" si="31"/>
        <v>0</v>
      </c>
      <c r="DD25" s="121">
        <f t="shared" si="31"/>
        <v>0</v>
      </c>
      <c r="DE25" s="121">
        <f t="shared" si="31"/>
        <v>0</v>
      </c>
      <c r="DF25" s="121" t="e">
        <f t="shared" si="31"/>
        <v>#REF!</v>
      </c>
      <c r="DG25" s="121" t="e">
        <f t="shared" si="31"/>
        <v>#REF!</v>
      </c>
      <c r="DH25" s="121" t="e">
        <f t="shared" si="31"/>
        <v>#REF!</v>
      </c>
      <c r="DI25" s="121" t="e">
        <f t="shared" si="31"/>
        <v>#REF!</v>
      </c>
      <c r="DJ25" s="121" t="e">
        <f t="shared" si="31"/>
        <v>#REF!</v>
      </c>
      <c r="DK25" s="121" t="e">
        <f t="shared" si="31"/>
        <v>#REF!</v>
      </c>
      <c r="DL25" s="121">
        <v>95589</v>
      </c>
      <c r="DM25" s="121">
        <v>37158</v>
      </c>
      <c r="DN25" s="121">
        <v>132747</v>
      </c>
      <c r="DO25" s="121">
        <v>17498</v>
      </c>
      <c r="DP25" s="121">
        <v>1793</v>
      </c>
      <c r="DQ25" s="121"/>
      <c r="DR25" s="121">
        <f t="shared" ref="DR25:EE25" si="32">SUM(DR4:DR24)</f>
        <v>0</v>
      </c>
      <c r="DS25" s="121">
        <f t="shared" si="32"/>
        <v>0</v>
      </c>
      <c r="DT25" s="121">
        <f t="shared" si="32"/>
        <v>0</v>
      </c>
      <c r="DU25" s="121">
        <f t="shared" si="32"/>
        <v>0</v>
      </c>
      <c r="DV25" s="121">
        <f t="shared" si="32"/>
        <v>0</v>
      </c>
      <c r="DW25" s="121">
        <f t="shared" si="32"/>
        <v>0</v>
      </c>
      <c r="DX25" s="121">
        <f t="shared" si="32"/>
        <v>0</v>
      </c>
      <c r="DY25" s="121">
        <f t="shared" si="32"/>
        <v>0</v>
      </c>
      <c r="DZ25" s="121">
        <f t="shared" si="32"/>
        <v>0</v>
      </c>
      <c r="EA25" s="121">
        <f t="shared" si="32"/>
        <v>0</v>
      </c>
      <c r="EB25" s="121">
        <f t="shared" si="32"/>
        <v>0</v>
      </c>
      <c r="EC25" s="121">
        <f t="shared" si="32"/>
        <v>0</v>
      </c>
      <c r="ED25" s="121">
        <f t="shared" si="32"/>
        <v>0</v>
      </c>
      <c r="EE25" s="121">
        <f t="shared" si="32"/>
        <v>0</v>
      </c>
      <c r="EF25" s="121">
        <f t="shared" si="11"/>
        <v>129546612044</v>
      </c>
      <c r="EG25" s="130">
        <f t="shared" si="20"/>
        <v>583911.67790279584</v>
      </c>
      <c r="EI25" s="110">
        <v>21</v>
      </c>
      <c r="EJ25" s="102" t="s">
        <v>69</v>
      </c>
      <c r="EK25" s="103">
        <v>3038580380</v>
      </c>
      <c r="EL25" s="104">
        <v>1050366820</v>
      </c>
      <c r="EM25" s="104">
        <v>3104330</v>
      </c>
      <c r="EN25" s="104">
        <v>73643260</v>
      </c>
      <c r="EO25" s="104">
        <v>4707</v>
      </c>
      <c r="EP25" s="106">
        <f t="shared" si="12"/>
        <v>3041684710</v>
      </c>
      <c r="EQ25" s="108">
        <f t="shared" si="12"/>
        <v>1124010080</v>
      </c>
      <c r="ER25" s="103" t="e">
        <f t="shared" si="13"/>
        <v>#REF!</v>
      </c>
      <c r="ES25" s="104">
        <v>613149980</v>
      </c>
      <c r="ET25" s="104">
        <v>193838968</v>
      </c>
      <c r="EU25" s="104">
        <v>180824</v>
      </c>
      <c r="EV25" s="104">
        <f t="shared" si="23"/>
        <v>194019792</v>
      </c>
      <c r="EW25" s="104">
        <v>4665000</v>
      </c>
      <c r="EX25" s="93"/>
      <c r="EY25" s="105">
        <v>993</v>
      </c>
      <c r="EZ25" s="104">
        <v>5539475</v>
      </c>
      <c r="FA25" s="104">
        <v>4932496</v>
      </c>
      <c r="FB25" s="104">
        <v>0</v>
      </c>
      <c r="FC25" s="104">
        <v>0</v>
      </c>
      <c r="FD25" s="104">
        <v>0</v>
      </c>
      <c r="FE25" s="104">
        <v>0</v>
      </c>
      <c r="FF25" s="104">
        <v>0</v>
      </c>
      <c r="FG25" s="104">
        <v>0</v>
      </c>
      <c r="FH25" s="104">
        <v>0</v>
      </c>
      <c r="FI25" s="104">
        <v>0</v>
      </c>
      <c r="FJ25" s="104">
        <v>0</v>
      </c>
      <c r="FK25" s="104">
        <v>0</v>
      </c>
      <c r="FL25" s="104">
        <v>0</v>
      </c>
      <c r="FM25" s="104">
        <v>0</v>
      </c>
      <c r="FN25" s="104">
        <v>0</v>
      </c>
      <c r="FO25" s="104">
        <v>0</v>
      </c>
      <c r="FP25" s="104">
        <v>0</v>
      </c>
      <c r="FQ25" s="103">
        <f t="shared" si="24"/>
        <v>993</v>
      </c>
      <c r="FR25" s="104">
        <f t="shared" si="24"/>
        <v>5539475</v>
      </c>
      <c r="FS25" s="104">
        <f t="shared" si="24"/>
        <v>4932496</v>
      </c>
      <c r="FT25" s="104">
        <f t="shared" si="24"/>
        <v>0</v>
      </c>
      <c r="FU25" s="104">
        <f t="shared" si="24"/>
        <v>0</v>
      </c>
      <c r="FV25" s="104">
        <f t="shared" si="24"/>
        <v>0</v>
      </c>
      <c r="FW25" s="104" t="e">
        <f>#REF!+FQ25</f>
        <v>#REF!</v>
      </c>
      <c r="FX25" s="104" t="e">
        <f>#REF!+FR25</f>
        <v>#REF!</v>
      </c>
      <c r="FY25" s="104" t="e">
        <f>#REF!+FS25</f>
        <v>#REF!</v>
      </c>
      <c r="FZ25" s="104" t="e">
        <f>#REF!+FT25</f>
        <v>#REF!</v>
      </c>
      <c r="GA25" s="104" t="e">
        <f>#REF!+FU25</f>
        <v>#REF!</v>
      </c>
      <c r="GB25" s="104" t="e">
        <f>#REF!+FV25</f>
        <v>#REF!</v>
      </c>
      <c r="GC25" s="104">
        <v>3910</v>
      </c>
      <c r="GD25" s="104">
        <v>1061</v>
      </c>
      <c r="GE25" s="104">
        <v>4971</v>
      </c>
      <c r="GF25" s="104">
        <v>517</v>
      </c>
      <c r="GG25" s="104">
        <v>16</v>
      </c>
      <c r="GI25" s="104" t="e">
        <f>'[1]７割'!#REF!+'[1]９割'!#REF!</f>
        <v>#REF!</v>
      </c>
      <c r="GJ25" s="104" t="e">
        <f>'[1]７割'!#REF!+'[1]９割'!#REF!</f>
        <v>#REF!</v>
      </c>
      <c r="GK25" s="104" t="e">
        <f>'[1]７割'!#REF!+'[1]９割'!#REF!</f>
        <v>#REF!</v>
      </c>
      <c r="GL25" s="104" t="e">
        <f>'[1]７割'!#REF!+'[1]９割'!#REF!</f>
        <v>#REF!</v>
      </c>
      <c r="GM25" s="104" t="e">
        <f>'[1]７割'!#REF!+'[1]９割'!#REF!</f>
        <v>#REF!</v>
      </c>
      <c r="GN25" s="104" t="e">
        <f>'[1]７割'!#REF!+'[1]９割'!#REF!</f>
        <v>#REF!</v>
      </c>
      <c r="GO25" s="104" t="e">
        <f>'[1]７割'!#REF!+'[1]９割'!#REF!</f>
        <v>#REF!</v>
      </c>
      <c r="GP25" s="104" t="e">
        <f>'[1]７割'!#REF!+'[1]９割'!#REF!</f>
        <v>#REF!</v>
      </c>
      <c r="GQ25" s="104" t="e">
        <f>'[1]７割'!#REF!+'[1]９割'!#REF!</f>
        <v>#REF!</v>
      </c>
      <c r="GR25" s="104" t="e">
        <f>'[1]７割'!#REF!+'[1]９割'!#REF!</f>
        <v>#REF!</v>
      </c>
      <c r="GS25" s="104" t="e">
        <f>'[1]７割'!#REF!+'[1]９割'!#REF!</f>
        <v>#REF!</v>
      </c>
      <c r="GT25" s="104" t="e">
        <f>'[1]７割'!#REF!+'[1]９割'!#REF!</f>
        <v>#REF!</v>
      </c>
      <c r="GU25" s="104" t="e">
        <f t="shared" si="25"/>
        <v>#REF!</v>
      </c>
      <c r="GV25" s="104" t="e">
        <f t="shared" si="25"/>
        <v>#REF!</v>
      </c>
      <c r="GW25" s="111" t="e">
        <f t="shared" si="17"/>
        <v>#REF!</v>
      </c>
      <c r="GX25" s="104">
        <f t="shared" si="18"/>
        <v>238795.42808582963</v>
      </c>
    </row>
    <row r="26" spans="1:206" s="50" customFormat="1" ht="18" customHeight="1" x14ac:dyDescent="0.15">
      <c r="A26" s="101">
        <v>22</v>
      </c>
      <c r="B26" s="102" t="s">
        <v>83</v>
      </c>
      <c r="C26" s="103">
        <v>119081450</v>
      </c>
      <c r="D26" s="104">
        <v>43711370</v>
      </c>
      <c r="E26" s="104">
        <v>0</v>
      </c>
      <c r="F26" s="104">
        <v>1854030</v>
      </c>
      <c r="G26" s="104">
        <v>185</v>
      </c>
      <c r="H26" s="104">
        <f t="shared" si="0"/>
        <v>119081450</v>
      </c>
      <c r="I26" s="104">
        <f t="shared" si="0"/>
        <v>45565400</v>
      </c>
      <c r="J26" s="104">
        <f t="shared" si="1"/>
        <v>19141188</v>
      </c>
      <c r="K26" s="104">
        <v>12146680</v>
      </c>
      <c r="L26" s="104">
        <v>6929364</v>
      </c>
      <c r="M26" s="104">
        <v>0</v>
      </c>
      <c r="N26" s="104">
        <f t="shared" si="28"/>
        <v>6929364</v>
      </c>
      <c r="O26" s="104">
        <v>0</v>
      </c>
      <c r="P26" s="93"/>
      <c r="Q26" s="105">
        <v>9</v>
      </c>
      <c r="R26" s="104">
        <v>50621</v>
      </c>
      <c r="S26" s="104">
        <v>45557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3">
        <f t="shared" si="29"/>
        <v>9</v>
      </c>
      <c r="AJ26" s="104">
        <f t="shared" si="29"/>
        <v>50621</v>
      </c>
      <c r="AK26" s="104">
        <f t="shared" si="29"/>
        <v>45557</v>
      </c>
      <c r="AL26" s="104">
        <f t="shared" si="29"/>
        <v>0</v>
      </c>
      <c r="AM26" s="104">
        <f t="shared" si="29"/>
        <v>0</v>
      </c>
      <c r="AN26" s="104">
        <f t="shared" si="29"/>
        <v>0</v>
      </c>
      <c r="AO26" s="104" t="e">
        <f>#REF!+AI26</f>
        <v>#REF!</v>
      </c>
      <c r="AP26" s="104" t="e">
        <f>#REF!+AJ26</f>
        <v>#REF!</v>
      </c>
      <c r="AQ26" s="104" t="e">
        <f>#REF!+AK26</f>
        <v>#REF!</v>
      </c>
      <c r="AR26" s="104" t="e">
        <f>#REF!+AL26</f>
        <v>#REF!</v>
      </c>
      <c r="AS26" s="104" t="e">
        <f>#REF!+AM26</f>
        <v>#REF!</v>
      </c>
      <c r="AT26" s="104" t="e">
        <f>#REF!+AN26</f>
        <v>#REF!</v>
      </c>
      <c r="AU26" s="104">
        <v>156</v>
      </c>
      <c r="AV26" s="104">
        <v>34</v>
      </c>
      <c r="AW26" s="104">
        <v>190</v>
      </c>
      <c r="AX26" s="104">
        <v>0</v>
      </c>
      <c r="AY26" s="104">
        <v>0</v>
      </c>
      <c r="BA26" s="104">
        <f>'[1]７割'!DX44+'[1]９割'!DX44</f>
        <v>0</v>
      </c>
      <c r="BB26" s="104">
        <f>'[1]７割'!DY44+'[1]９割'!DY44</f>
        <v>0</v>
      </c>
      <c r="BC26" s="104">
        <f>'[1]７割'!DZ44+'[1]９割'!DZ44</f>
        <v>1</v>
      </c>
      <c r="BD26" s="104">
        <f>'[1]７割'!EA44+'[1]９割'!EA44</f>
        <v>14523</v>
      </c>
      <c r="BE26" s="104">
        <f>'[1]７割'!EB44+'[1]９割'!EB44</f>
        <v>9</v>
      </c>
      <c r="BF26" s="104">
        <f>'[1]７割'!EC44+'[1]９割'!EC44</f>
        <v>50621</v>
      </c>
      <c r="BG26" s="104">
        <f>'[1]７割'!ED44+'[1]９割'!ED44</f>
        <v>0</v>
      </c>
      <c r="BH26" s="104">
        <f>'[1]７割'!EE44+'[1]９割'!EE44</f>
        <v>0</v>
      </c>
      <c r="BI26" s="104">
        <f>'[1]７割'!EF44+'[1]９割'!EF44</f>
        <v>0</v>
      </c>
      <c r="BJ26" s="104">
        <f>'[1]７割'!EG44+'[1]９割'!EG44</f>
        <v>0</v>
      </c>
      <c r="BK26" s="104">
        <f>'[1]７割'!EH44+'[1]９割'!EH44</f>
        <v>0</v>
      </c>
      <c r="BL26" s="104">
        <f>'[1]７割'!EI44+'[1]９割'!EI44</f>
        <v>0</v>
      </c>
      <c r="BM26" s="104">
        <f t="shared" si="30"/>
        <v>10</v>
      </c>
      <c r="BN26" s="106">
        <f t="shared" si="30"/>
        <v>65144</v>
      </c>
      <c r="BO26" s="107">
        <f t="shared" si="19"/>
        <v>183788038</v>
      </c>
      <c r="BP26" s="103">
        <f t="shared" si="5"/>
        <v>993448.85405405401</v>
      </c>
      <c r="BR26" s="90">
        <v>22</v>
      </c>
      <c r="BS26" s="90" t="s">
        <v>72</v>
      </c>
      <c r="BT26" s="90">
        <v>3162911000</v>
      </c>
      <c r="BU26" s="90">
        <v>1248852990</v>
      </c>
      <c r="BV26" s="90">
        <v>9660850</v>
      </c>
      <c r="BW26" s="90">
        <v>126138990</v>
      </c>
      <c r="BX26" s="95">
        <v>5440</v>
      </c>
      <c r="BY26" s="97">
        <f t="shared" si="6"/>
        <v>3172571850</v>
      </c>
      <c r="BZ26" s="98">
        <f t="shared" si="6"/>
        <v>1374991980</v>
      </c>
      <c r="CA26" s="90">
        <f t="shared" si="7"/>
        <v>1166212834</v>
      </c>
      <c r="CB26" s="90">
        <v>952003560</v>
      </c>
      <c r="CC26" s="90">
        <v>202159854</v>
      </c>
      <c r="CD26" s="90">
        <v>468220</v>
      </c>
      <c r="CE26" s="90">
        <f t="shared" ref="CE26:CE45" si="33">CC26+CD26</f>
        <v>202628074</v>
      </c>
      <c r="CF26" s="90">
        <v>11581200</v>
      </c>
      <c r="CG26" s="90"/>
      <c r="CH26" s="90">
        <v>1522</v>
      </c>
      <c r="CI26" s="90">
        <v>10103672</v>
      </c>
      <c r="CJ26" s="90">
        <v>8961948</v>
      </c>
      <c r="CK26" s="90">
        <v>0</v>
      </c>
      <c r="CL26" s="90">
        <v>0</v>
      </c>
      <c r="CM26" s="90">
        <v>0</v>
      </c>
      <c r="CN26" s="90">
        <v>0</v>
      </c>
      <c r="CO26" s="90">
        <v>0</v>
      </c>
      <c r="CP26" s="90">
        <v>0</v>
      </c>
      <c r="CQ26" s="90">
        <v>0</v>
      </c>
      <c r="CR26" s="90">
        <v>0</v>
      </c>
      <c r="CS26" s="90">
        <v>0</v>
      </c>
      <c r="CT26" s="90">
        <v>0</v>
      </c>
      <c r="CU26" s="90">
        <v>0</v>
      </c>
      <c r="CV26" s="90">
        <v>0</v>
      </c>
      <c r="CW26" s="90">
        <v>0</v>
      </c>
      <c r="CX26" s="90">
        <v>0</v>
      </c>
      <c r="CY26" s="90">
        <v>0</v>
      </c>
      <c r="CZ26" s="90">
        <f t="shared" ref="CZ26:DE45" si="34">CH26+CN26+CT26</f>
        <v>1522</v>
      </c>
      <c r="DA26" s="90">
        <f t="shared" si="34"/>
        <v>10103672</v>
      </c>
      <c r="DB26" s="90">
        <f t="shared" si="34"/>
        <v>8961948</v>
      </c>
      <c r="DC26" s="90">
        <f t="shared" si="34"/>
        <v>0</v>
      </c>
      <c r="DD26" s="90">
        <f t="shared" si="34"/>
        <v>0</v>
      </c>
      <c r="DE26" s="90">
        <f t="shared" si="34"/>
        <v>0</v>
      </c>
      <c r="DF26" s="90" t="e">
        <f>#REF!+CZ26</f>
        <v>#REF!</v>
      </c>
      <c r="DG26" s="90" t="e">
        <f>#REF!+DA26</f>
        <v>#REF!</v>
      </c>
      <c r="DH26" s="90" t="e">
        <f>#REF!+DB26</f>
        <v>#REF!</v>
      </c>
      <c r="DI26" s="90" t="e">
        <f>#REF!+DC26</f>
        <v>#REF!</v>
      </c>
      <c r="DJ26" s="90" t="e">
        <f>#REF!+DD26</f>
        <v>#REF!</v>
      </c>
      <c r="DK26" s="90" t="e">
        <f>#REF!+DE26</f>
        <v>#REF!</v>
      </c>
      <c r="DL26" s="90">
        <v>4152</v>
      </c>
      <c r="DM26" s="90">
        <v>1574</v>
      </c>
      <c r="DN26" s="90">
        <v>5726</v>
      </c>
      <c r="DO26" s="90">
        <v>758</v>
      </c>
      <c r="DP26" s="90">
        <v>25</v>
      </c>
      <c r="DQ26" s="90"/>
      <c r="DR26" s="90">
        <f>'[1]７割'!GO8+'[1]９割'!GO8</f>
        <v>0</v>
      </c>
      <c r="DS26" s="90">
        <f>'[1]７割'!GP8+'[1]９割'!GP8</f>
        <v>0</v>
      </c>
      <c r="DT26" s="90">
        <f>'[1]７割'!GQ8+'[1]９割'!GQ8</f>
        <v>0</v>
      </c>
      <c r="DU26" s="90">
        <f>'[1]７割'!GR8+'[1]９割'!GR8</f>
        <v>0</v>
      </c>
      <c r="DV26" s="90">
        <f>'[1]７割'!GS8+'[1]９割'!GS8</f>
        <v>0</v>
      </c>
      <c r="DW26" s="90">
        <f>'[1]７割'!GT8+'[1]９割'!GT8</f>
        <v>0</v>
      </c>
      <c r="DX26" s="90">
        <f>'[1]７割'!GU8+'[1]９割'!GU8</f>
        <v>0</v>
      </c>
      <c r="DY26" s="90">
        <f>'[1]７割'!GV8+'[1]９割'!GV8</f>
        <v>0</v>
      </c>
      <c r="DZ26" s="90">
        <f>'[1]７割'!GW8+'[1]９割'!GW8</f>
        <v>0</v>
      </c>
      <c r="EA26" s="90">
        <f>'[1]７割'!GX8+'[1]９割'!GX8</f>
        <v>0</v>
      </c>
      <c r="EB26" s="90">
        <f>'[1]７割'!GY8+'[1]９割'!GY8</f>
        <v>0</v>
      </c>
      <c r="EC26" s="90">
        <f>'[1]７割'!GZ8+'[1]９割'!GZ8</f>
        <v>0</v>
      </c>
      <c r="ED26" s="90">
        <f t="shared" ref="ED26:EE45" si="35">DR26+DT26+DV26+DX26+DZ26+EB26</f>
        <v>0</v>
      </c>
      <c r="EE26" s="90">
        <f t="shared" si="35"/>
        <v>0</v>
      </c>
      <c r="EF26" s="90">
        <f t="shared" si="11"/>
        <v>5713776664</v>
      </c>
      <c r="EG26" s="92">
        <f t="shared" si="20"/>
        <v>583193.35477941181</v>
      </c>
      <c r="EI26" s="110">
        <v>22</v>
      </c>
      <c r="EJ26" s="102" t="s">
        <v>53</v>
      </c>
      <c r="EK26" s="103">
        <v>3473516080</v>
      </c>
      <c r="EL26" s="104">
        <v>1101415060</v>
      </c>
      <c r="EM26" s="104">
        <v>6164300</v>
      </c>
      <c r="EN26" s="104">
        <v>75521090</v>
      </c>
      <c r="EO26" s="104">
        <v>4934</v>
      </c>
      <c r="EP26" s="106">
        <f t="shared" si="12"/>
        <v>3479680380</v>
      </c>
      <c r="EQ26" s="108">
        <f t="shared" si="12"/>
        <v>1176936150</v>
      </c>
      <c r="ER26" s="103" t="e">
        <f t="shared" si="13"/>
        <v>#REF!</v>
      </c>
      <c r="ES26" s="104">
        <v>722024930</v>
      </c>
      <c r="ET26" s="104">
        <v>237460426</v>
      </c>
      <c r="EU26" s="104">
        <v>323682</v>
      </c>
      <c r="EV26" s="104">
        <f t="shared" si="23"/>
        <v>237784108</v>
      </c>
      <c r="EW26" s="104">
        <v>3139150</v>
      </c>
      <c r="EX26" s="93"/>
      <c r="EY26" s="105">
        <v>1194</v>
      </c>
      <c r="EZ26" s="104">
        <v>7535201</v>
      </c>
      <c r="FA26" s="104">
        <v>6722275</v>
      </c>
      <c r="FB26" s="104">
        <v>0</v>
      </c>
      <c r="FC26" s="104">
        <v>0</v>
      </c>
      <c r="FD26" s="104">
        <v>0</v>
      </c>
      <c r="FE26" s="104">
        <v>0</v>
      </c>
      <c r="FF26" s="104">
        <v>0</v>
      </c>
      <c r="FG26" s="104">
        <v>0</v>
      </c>
      <c r="FH26" s="104">
        <v>0</v>
      </c>
      <c r="FI26" s="104">
        <v>0</v>
      </c>
      <c r="FJ26" s="104">
        <v>0</v>
      </c>
      <c r="FK26" s="104">
        <v>0</v>
      </c>
      <c r="FL26" s="104">
        <v>0</v>
      </c>
      <c r="FM26" s="104">
        <v>0</v>
      </c>
      <c r="FN26" s="104">
        <v>0</v>
      </c>
      <c r="FO26" s="104">
        <v>0</v>
      </c>
      <c r="FP26" s="104">
        <v>0</v>
      </c>
      <c r="FQ26" s="103">
        <f t="shared" si="24"/>
        <v>1194</v>
      </c>
      <c r="FR26" s="104">
        <f t="shared" si="24"/>
        <v>7535201</v>
      </c>
      <c r="FS26" s="104">
        <f t="shared" si="24"/>
        <v>6722275</v>
      </c>
      <c r="FT26" s="104">
        <f t="shared" si="24"/>
        <v>0</v>
      </c>
      <c r="FU26" s="104">
        <f t="shared" si="24"/>
        <v>0</v>
      </c>
      <c r="FV26" s="104">
        <f t="shared" si="24"/>
        <v>0</v>
      </c>
      <c r="FW26" s="104" t="e">
        <f>#REF!+FQ26</f>
        <v>#REF!</v>
      </c>
      <c r="FX26" s="104" t="e">
        <f>#REF!+FR26</f>
        <v>#REF!</v>
      </c>
      <c r="FY26" s="104" t="e">
        <f>#REF!+FS26</f>
        <v>#REF!</v>
      </c>
      <c r="FZ26" s="104" t="e">
        <f>#REF!+FT26</f>
        <v>#REF!</v>
      </c>
      <c r="GA26" s="104" t="e">
        <f>#REF!+FU26</f>
        <v>#REF!</v>
      </c>
      <c r="GB26" s="104" t="e">
        <f>#REF!+FV26</f>
        <v>#REF!</v>
      </c>
      <c r="GC26" s="104">
        <v>4610</v>
      </c>
      <c r="GD26" s="104">
        <v>1199</v>
      </c>
      <c r="GE26" s="104">
        <v>5809</v>
      </c>
      <c r="GF26" s="104">
        <v>611</v>
      </c>
      <c r="GG26" s="104">
        <v>33</v>
      </c>
      <c r="GI26" s="104" t="e">
        <f>'[1]７割'!#REF!+'[1]９割'!#REF!</f>
        <v>#REF!</v>
      </c>
      <c r="GJ26" s="104" t="e">
        <f>'[1]７割'!#REF!+'[1]９割'!#REF!</f>
        <v>#REF!</v>
      </c>
      <c r="GK26" s="104" t="e">
        <f>'[1]７割'!#REF!+'[1]９割'!#REF!</f>
        <v>#REF!</v>
      </c>
      <c r="GL26" s="104" t="e">
        <f>'[1]７割'!#REF!+'[1]９割'!#REF!</f>
        <v>#REF!</v>
      </c>
      <c r="GM26" s="104" t="e">
        <f>'[1]７割'!#REF!+'[1]９割'!#REF!</f>
        <v>#REF!</v>
      </c>
      <c r="GN26" s="104" t="e">
        <f>'[1]７割'!#REF!+'[1]９割'!#REF!</f>
        <v>#REF!</v>
      </c>
      <c r="GO26" s="104" t="e">
        <f>'[1]７割'!#REF!+'[1]９割'!#REF!</f>
        <v>#REF!</v>
      </c>
      <c r="GP26" s="104" t="e">
        <f>'[1]７割'!#REF!+'[1]９割'!#REF!</f>
        <v>#REF!</v>
      </c>
      <c r="GQ26" s="104" t="e">
        <f>'[1]７割'!#REF!+'[1]９割'!#REF!</f>
        <v>#REF!</v>
      </c>
      <c r="GR26" s="104" t="e">
        <f>'[1]７割'!#REF!+'[1]９割'!#REF!</f>
        <v>#REF!</v>
      </c>
      <c r="GS26" s="104" t="e">
        <f>'[1]７割'!#REF!+'[1]９割'!#REF!</f>
        <v>#REF!</v>
      </c>
      <c r="GT26" s="104" t="e">
        <f>'[1]７割'!#REF!+'[1]９割'!#REF!</f>
        <v>#REF!</v>
      </c>
      <c r="GU26" s="104" t="e">
        <f t="shared" si="25"/>
        <v>#REF!</v>
      </c>
      <c r="GV26" s="104" t="e">
        <f t="shared" si="25"/>
        <v>#REF!</v>
      </c>
      <c r="GW26" s="111" t="e">
        <f t="shared" si="17"/>
        <v>#REF!</v>
      </c>
      <c r="GX26" s="104">
        <f t="shared" si="18"/>
        <v>238535.90393190109</v>
      </c>
    </row>
    <row r="27" spans="1:206" s="50" customFormat="1" ht="18" customHeight="1" x14ac:dyDescent="0.15">
      <c r="A27" s="101">
        <v>23</v>
      </c>
      <c r="B27" s="102" t="s">
        <v>68</v>
      </c>
      <c r="C27" s="103">
        <v>88841740</v>
      </c>
      <c r="D27" s="104">
        <v>32698920</v>
      </c>
      <c r="E27" s="104">
        <v>1317730</v>
      </c>
      <c r="F27" s="104">
        <v>1985950</v>
      </c>
      <c r="G27" s="104">
        <v>138</v>
      </c>
      <c r="H27" s="104">
        <f t="shared" si="0"/>
        <v>90159470</v>
      </c>
      <c r="I27" s="104">
        <f t="shared" si="0"/>
        <v>34684870</v>
      </c>
      <c r="J27" s="104">
        <f t="shared" si="1"/>
        <v>11735518</v>
      </c>
      <c r="K27" s="104">
        <v>6407310</v>
      </c>
      <c r="L27" s="104">
        <v>5075172</v>
      </c>
      <c r="M27" s="104">
        <v>59300</v>
      </c>
      <c r="N27" s="104">
        <f t="shared" si="28"/>
        <v>5134472</v>
      </c>
      <c r="O27" s="104">
        <v>0</v>
      </c>
      <c r="P27" s="93"/>
      <c r="Q27" s="105">
        <v>10</v>
      </c>
      <c r="R27" s="104">
        <v>46396</v>
      </c>
      <c r="S27" s="104">
        <v>40326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3">
        <f t="shared" si="29"/>
        <v>10</v>
      </c>
      <c r="AJ27" s="104">
        <f t="shared" si="29"/>
        <v>46396</v>
      </c>
      <c r="AK27" s="104">
        <f t="shared" si="29"/>
        <v>40326</v>
      </c>
      <c r="AL27" s="104">
        <f t="shared" si="29"/>
        <v>0</v>
      </c>
      <c r="AM27" s="104">
        <f t="shared" si="29"/>
        <v>0</v>
      </c>
      <c r="AN27" s="104">
        <f t="shared" si="29"/>
        <v>0</v>
      </c>
      <c r="AO27" s="104" t="e">
        <f>#REF!+AI27</f>
        <v>#REF!</v>
      </c>
      <c r="AP27" s="104" t="e">
        <f>#REF!+AJ27</f>
        <v>#REF!</v>
      </c>
      <c r="AQ27" s="104" t="e">
        <f>#REF!+AK27</f>
        <v>#REF!</v>
      </c>
      <c r="AR27" s="104" t="e">
        <f>#REF!+AL27</f>
        <v>#REF!</v>
      </c>
      <c r="AS27" s="104" t="e">
        <f>#REF!+AM27</f>
        <v>#REF!</v>
      </c>
      <c r="AT27" s="104" t="e">
        <f>#REF!+AN27</f>
        <v>#REF!</v>
      </c>
      <c r="AU27" s="104">
        <v>116</v>
      </c>
      <c r="AV27" s="104">
        <v>12</v>
      </c>
      <c r="AW27" s="104">
        <v>128</v>
      </c>
      <c r="AX27" s="104">
        <v>0</v>
      </c>
      <c r="AY27" s="104">
        <v>0</v>
      </c>
      <c r="BA27" s="104">
        <f>'[1]７割'!DX33+'[1]９割'!DX33</f>
        <v>0</v>
      </c>
      <c r="BB27" s="104">
        <f>'[1]７割'!DY33+'[1]９割'!DY33</f>
        <v>0</v>
      </c>
      <c r="BC27" s="104">
        <f>'[1]７割'!DZ33+'[1]９割'!DZ33</f>
        <v>4</v>
      </c>
      <c r="BD27" s="104">
        <f>'[1]７割'!EA33+'[1]９割'!EA33</f>
        <v>147340</v>
      </c>
      <c r="BE27" s="104">
        <f>'[1]７割'!EB33+'[1]９割'!EB33</f>
        <v>10</v>
      </c>
      <c r="BF27" s="104">
        <f>'[1]７割'!EC33+'[1]９割'!EC33</f>
        <v>46396</v>
      </c>
      <c r="BG27" s="104">
        <f>'[1]７割'!ED33+'[1]９割'!ED33</f>
        <v>0</v>
      </c>
      <c r="BH27" s="104">
        <f>'[1]７割'!EE33+'[1]９割'!EE33</f>
        <v>0</v>
      </c>
      <c r="BI27" s="104">
        <f>'[1]７割'!EF33+'[1]９割'!EF33</f>
        <v>0</v>
      </c>
      <c r="BJ27" s="104">
        <f>'[1]７割'!EG33+'[1]９割'!EG33</f>
        <v>0</v>
      </c>
      <c r="BK27" s="104">
        <f>'[1]７割'!EH33+'[1]９割'!EH33</f>
        <v>0</v>
      </c>
      <c r="BL27" s="104">
        <f>'[1]７割'!EI33+'[1]９割'!EI33</f>
        <v>0</v>
      </c>
      <c r="BM27" s="104">
        <f t="shared" si="30"/>
        <v>14</v>
      </c>
      <c r="BN27" s="106">
        <f t="shared" si="30"/>
        <v>193736</v>
      </c>
      <c r="BO27" s="107">
        <f t="shared" si="19"/>
        <v>136579858</v>
      </c>
      <c r="BP27" s="103">
        <f t="shared" si="5"/>
        <v>989709.11594202893</v>
      </c>
      <c r="BR27" s="102">
        <v>23</v>
      </c>
      <c r="BS27" s="102" t="s">
        <v>52</v>
      </c>
      <c r="BT27" s="102">
        <v>4521383420</v>
      </c>
      <c r="BU27" s="102">
        <v>2067872510</v>
      </c>
      <c r="BV27" s="102">
        <v>5432750</v>
      </c>
      <c r="BW27" s="102">
        <v>204108310</v>
      </c>
      <c r="BX27" s="106">
        <v>7823</v>
      </c>
      <c r="BY27" s="108">
        <f t="shared" si="6"/>
        <v>4526816170</v>
      </c>
      <c r="BZ27" s="109">
        <f t="shared" si="6"/>
        <v>2271980820</v>
      </c>
      <c r="CA27" s="102">
        <f t="shared" si="7"/>
        <v>1496551264</v>
      </c>
      <c r="CB27" s="102">
        <v>1198279290</v>
      </c>
      <c r="CC27" s="102">
        <v>267344926</v>
      </c>
      <c r="CD27" s="102">
        <v>260398</v>
      </c>
      <c r="CE27" s="102">
        <f t="shared" si="33"/>
        <v>267605324</v>
      </c>
      <c r="CF27" s="102">
        <v>30666650</v>
      </c>
      <c r="CG27" s="102"/>
      <c r="CH27" s="102">
        <v>2237</v>
      </c>
      <c r="CI27" s="102">
        <v>15168408</v>
      </c>
      <c r="CJ27" s="102">
        <v>13141890</v>
      </c>
      <c r="CK27" s="102">
        <v>0</v>
      </c>
      <c r="CL27" s="102">
        <v>0</v>
      </c>
      <c r="CM27" s="102">
        <v>0</v>
      </c>
      <c r="CN27" s="102">
        <v>0</v>
      </c>
      <c r="CO27" s="102">
        <v>0</v>
      </c>
      <c r="CP27" s="102">
        <v>0</v>
      </c>
      <c r="CQ27" s="102">
        <v>0</v>
      </c>
      <c r="CR27" s="102">
        <v>0</v>
      </c>
      <c r="CS27" s="102">
        <v>0</v>
      </c>
      <c r="CT27" s="102">
        <v>0</v>
      </c>
      <c r="CU27" s="102">
        <v>0</v>
      </c>
      <c r="CV27" s="102">
        <v>0</v>
      </c>
      <c r="CW27" s="102">
        <v>0</v>
      </c>
      <c r="CX27" s="102">
        <v>0</v>
      </c>
      <c r="CY27" s="102">
        <v>0</v>
      </c>
      <c r="CZ27" s="102">
        <f t="shared" si="34"/>
        <v>2237</v>
      </c>
      <c r="DA27" s="102">
        <f t="shared" si="34"/>
        <v>15168408</v>
      </c>
      <c r="DB27" s="102">
        <f t="shared" si="34"/>
        <v>13141890</v>
      </c>
      <c r="DC27" s="102">
        <f t="shared" si="34"/>
        <v>0</v>
      </c>
      <c r="DD27" s="102">
        <f t="shared" si="34"/>
        <v>0</v>
      </c>
      <c r="DE27" s="102">
        <f t="shared" si="34"/>
        <v>0</v>
      </c>
      <c r="DF27" s="102" t="e">
        <f>#REF!+CZ27</f>
        <v>#REF!</v>
      </c>
      <c r="DG27" s="102" t="e">
        <f>#REF!+DA27</f>
        <v>#REF!</v>
      </c>
      <c r="DH27" s="102" t="e">
        <f>#REF!+DB27</f>
        <v>#REF!</v>
      </c>
      <c r="DI27" s="102" t="e">
        <f>#REF!+DC27</f>
        <v>#REF!</v>
      </c>
      <c r="DJ27" s="102" t="e">
        <f>#REF!+DD27</f>
        <v>#REF!</v>
      </c>
      <c r="DK27" s="102" t="e">
        <f>#REF!+DE27</f>
        <v>#REF!</v>
      </c>
      <c r="DL27" s="102">
        <v>5291</v>
      </c>
      <c r="DM27" s="102">
        <v>2543</v>
      </c>
      <c r="DN27" s="102">
        <v>7834</v>
      </c>
      <c r="DO27" s="102">
        <v>1277</v>
      </c>
      <c r="DP27" s="102">
        <v>184</v>
      </c>
      <c r="DQ27" s="102"/>
      <c r="DR27" s="102">
        <f>'[1]７割'!GO7+'[1]９割'!GO7</f>
        <v>0</v>
      </c>
      <c r="DS27" s="102">
        <f>'[1]７割'!GP7+'[1]９割'!GP7</f>
        <v>0</v>
      </c>
      <c r="DT27" s="102">
        <f>'[1]７割'!GQ7+'[1]９割'!GQ7</f>
        <v>0</v>
      </c>
      <c r="DU27" s="102">
        <f>'[1]７割'!GR7+'[1]９割'!GR7</f>
        <v>0</v>
      </c>
      <c r="DV27" s="102">
        <f>'[1]７割'!GS7+'[1]９割'!GS7</f>
        <v>0</v>
      </c>
      <c r="DW27" s="102">
        <f>'[1]７割'!GT7+'[1]９割'!GT7</f>
        <v>0</v>
      </c>
      <c r="DX27" s="102">
        <f>'[1]７割'!GU7+'[1]９割'!GU7</f>
        <v>0</v>
      </c>
      <c r="DY27" s="102">
        <f>'[1]７割'!GV7+'[1]９割'!GV7</f>
        <v>0</v>
      </c>
      <c r="DZ27" s="102">
        <f>'[1]７割'!GW7+'[1]９割'!GW7</f>
        <v>0</v>
      </c>
      <c r="EA27" s="102">
        <f>'[1]７割'!GX7+'[1]９割'!GX7</f>
        <v>0</v>
      </c>
      <c r="EB27" s="102">
        <f>'[1]７割'!GY7+'[1]９割'!GY7</f>
        <v>0</v>
      </c>
      <c r="EC27" s="102">
        <f>'[1]７割'!GZ7+'[1]９割'!GZ7</f>
        <v>0</v>
      </c>
      <c r="ED27" s="102">
        <f t="shared" si="35"/>
        <v>0</v>
      </c>
      <c r="EE27" s="102">
        <f t="shared" si="35"/>
        <v>0</v>
      </c>
      <c r="EF27" s="102">
        <f t="shared" si="11"/>
        <v>8295348254</v>
      </c>
      <c r="EG27" s="104">
        <f t="shared" si="20"/>
        <v>578654.75776556309</v>
      </c>
      <c r="EI27" s="110">
        <v>23</v>
      </c>
      <c r="EJ27" s="102" t="s">
        <v>59</v>
      </c>
      <c r="EK27" s="103">
        <v>1146187100</v>
      </c>
      <c r="EL27" s="104">
        <v>364966550</v>
      </c>
      <c r="EM27" s="104">
        <v>557370</v>
      </c>
      <c r="EN27" s="104">
        <v>30861450</v>
      </c>
      <c r="EO27" s="104">
        <v>1681</v>
      </c>
      <c r="EP27" s="106">
        <f t="shared" si="12"/>
        <v>1146744470</v>
      </c>
      <c r="EQ27" s="108">
        <f t="shared" si="12"/>
        <v>395828000</v>
      </c>
      <c r="ER27" s="103" t="e">
        <f t="shared" si="13"/>
        <v>#REF!</v>
      </c>
      <c r="ES27" s="104">
        <v>222221010</v>
      </c>
      <c r="ET27" s="104">
        <v>66223750</v>
      </c>
      <c r="EU27" s="104">
        <v>27630</v>
      </c>
      <c r="EV27" s="104">
        <f t="shared" si="23"/>
        <v>66251380</v>
      </c>
      <c r="EW27" s="104">
        <v>9737600</v>
      </c>
      <c r="EX27" s="93"/>
      <c r="EY27" s="105">
        <v>247</v>
      </c>
      <c r="EZ27" s="104">
        <v>1901472</v>
      </c>
      <c r="FA27" s="104">
        <v>1702857</v>
      </c>
      <c r="FB27" s="104">
        <v>0</v>
      </c>
      <c r="FC27" s="104">
        <v>0</v>
      </c>
      <c r="FD27" s="104">
        <v>0</v>
      </c>
      <c r="FE27" s="104">
        <v>0</v>
      </c>
      <c r="FF27" s="104">
        <v>0</v>
      </c>
      <c r="FG27" s="104">
        <v>0</v>
      </c>
      <c r="FH27" s="104">
        <v>0</v>
      </c>
      <c r="FI27" s="104">
        <v>0</v>
      </c>
      <c r="FJ27" s="104">
        <v>0</v>
      </c>
      <c r="FK27" s="104">
        <v>0</v>
      </c>
      <c r="FL27" s="104">
        <v>0</v>
      </c>
      <c r="FM27" s="104">
        <v>0</v>
      </c>
      <c r="FN27" s="104">
        <v>0</v>
      </c>
      <c r="FO27" s="104">
        <v>0</v>
      </c>
      <c r="FP27" s="104">
        <v>0</v>
      </c>
      <c r="FQ27" s="103">
        <f t="shared" si="24"/>
        <v>247</v>
      </c>
      <c r="FR27" s="104">
        <f t="shared" si="24"/>
        <v>1901472</v>
      </c>
      <c r="FS27" s="104">
        <f t="shared" si="24"/>
        <v>1702857</v>
      </c>
      <c r="FT27" s="104">
        <f t="shared" si="24"/>
        <v>0</v>
      </c>
      <c r="FU27" s="104">
        <f t="shared" si="24"/>
        <v>0</v>
      </c>
      <c r="FV27" s="104">
        <f t="shared" si="24"/>
        <v>0</v>
      </c>
      <c r="FW27" s="104" t="e">
        <f>#REF!+FQ27</f>
        <v>#REF!</v>
      </c>
      <c r="FX27" s="104" t="e">
        <f>#REF!+FR27</f>
        <v>#REF!</v>
      </c>
      <c r="FY27" s="104" t="e">
        <f>#REF!+FS27</f>
        <v>#REF!</v>
      </c>
      <c r="FZ27" s="104" t="e">
        <f>#REF!+FT27</f>
        <v>#REF!</v>
      </c>
      <c r="GA27" s="104" t="e">
        <f>#REF!+FU27</f>
        <v>#REF!</v>
      </c>
      <c r="GB27" s="104" t="e">
        <f>#REF!+FV27</f>
        <v>#REF!</v>
      </c>
      <c r="GC27" s="104">
        <v>1461</v>
      </c>
      <c r="GD27" s="104">
        <v>565</v>
      </c>
      <c r="GE27" s="104">
        <v>2026</v>
      </c>
      <c r="GF27" s="104">
        <v>262</v>
      </c>
      <c r="GG27" s="104">
        <v>10</v>
      </c>
      <c r="GI27" s="104" t="e">
        <f>'[1]７割'!#REF!+'[1]９割'!#REF!</f>
        <v>#REF!</v>
      </c>
      <c r="GJ27" s="104" t="e">
        <f>'[1]７割'!#REF!+'[1]９割'!#REF!</f>
        <v>#REF!</v>
      </c>
      <c r="GK27" s="104" t="e">
        <f>'[1]７割'!#REF!+'[1]９割'!#REF!</f>
        <v>#REF!</v>
      </c>
      <c r="GL27" s="104" t="e">
        <f>'[1]７割'!#REF!+'[1]９割'!#REF!</f>
        <v>#REF!</v>
      </c>
      <c r="GM27" s="104" t="e">
        <f>'[1]７割'!#REF!+'[1]９割'!#REF!</f>
        <v>#REF!</v>
      </c>
      <c r="GN27" s="104" t="e">
        <f>'[1]７割'!#REF!+'[1]９割'!#REF!</f>
        <v>#REF!</v>
      </c>
      <c r="GO27" s="104" t="e">
        <f>'[1]７割'!#REF!+'[1]９割'!#REF!</f>
        <v>#REF!</v>
      </c>
      <c r="GP27" s="104" t="e">
        <f>'[1]７割'!#REF!+'[1]９割'!#REF!</f>
        <v>#REF!</v>
      </c>
      <c r="GQ27" s="104" t="e">
        <f>'[1]７割'!#REF!+'[1]９割'!#REF!</f>
        <v>#REF!</v>
      </c>
      <c r="GR27" s="104" t="e">
        <f>'[1]７割'!#REF!+'[1]９割'!#REF!</f>
        <v>#REF!</v>
      </c>
      <c r="GS27" s="104" t="e">
        <f>'[1]７割'!#REF!+'[1]９割'!#REF!</f>
        <v>#REF!</v>
      </c>
      <c r="GT27" s="104" t="e">
        <f>'[1]７割'!#REF!+'[1]９割'!#REF!</f>
        <v>#REF!</v>
      </c>
      <c r="GU27" s="104" t="e">
        <f t="shared" si="25"/>
        <v>#REF!</v>
      </c>
      <c r="GV27" s="104" t="e">
        <f t="shared" si="25"/>
        <v>#REF!</v>
      </c>
      <c r="GW27" s="111" t="e">
        <f t="shared" si="17"/>
        <v>#REF!</v>
      </c>
      <c r="GX27" s="104">
        <f t="shared" si="18"/>
        <v>235471.74301011302</v>
      </c>
    </row>
    <row r="28" spans="1:206" s="50" customFormat="1" ht="18" customHeight="1" x14ac:dyDescent="0.15">
      <c r="A28" s="101">
        <v>24</v>
      </c>
      <c r="B28" s="102" t="s">
        <v>80</v>
      </c>
      <c r="C28" s="103">
        <v>473390720</v>
      </c>
      <c r="D28" s="104">
        <v>129003760</v>
      </c>
      <c r="E28" s="104">
        <v>0</v>
      </c>
      <c r="F28" s="104">
        <v>9102350</v>
      </c>
      <c r="G28" s="104">
        <v>797</v>
      </c>
      <c r="H28" s="104">
        <f t="shared" si="0"/>
        <v>473390720</v>
      </c>
      <c r="I28" s="104">
        <f t="shared" si="0"/>
        <v>138106110</v>
      </c>
      <c r="J28" s="104">
        <f t="shared" si="1"/>
        <v>174105726</v>
      </c>
      <c r="K28" s="104">
        <v>139534580</v>
      </c>
      <c r="L28" s="104">
        <v>32846568</v>
      </c>
      <c r="M28" s="104">
        <v>0</v>
      </c>
      <c r="N28" s="104">
        <f t="shared" si="28"/>
        <v>32846568</v>
      </c>
      <c r="O28" s="104">
        <v>0</v>
      </c>
      <c r="P28" s="93"/>
      <c r="Q28" s="105">
        <v>10</v>
      </c>
      <c r="R28" s="104">
        <v>42729</v>
      </c>
      <c r="S28" s="104">
        <v>38452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3">
        <f t="shared" si="29"/>
        <v>10</v>
      </c>
      <c r="AJ28" s="104">
        <f t="shared" si="29"/>
        <v>42729</v>
      </c>
      <c r="AK28" s="104">
        <f t="shared" si="29"/>
        <v>38452</v>
      </c>
      <c r="AL28" s="104">
        <f t="shared" si="29"/>
        <v>0</v>
      </c>
      <c r="AM28" s="104">
        <f t="shared" si="29"/>
        <v>0</v>
      </c>
      <c r="AN28" s="104">
        <f t="shared" si="29"/>
        <v>0</v>
      </c>
      <c r="AO28" s="104" t="e">
        <f>#REF!+AI28</f>
        <v>#REF!</v>
      </c>
      <c r="AP28" s="104" t="e">
        <f>#REF!+AJ28</f>
        <v>#REF!</v>
      </c>
      <c r="AQ28" s="104" t="e">
        <f>#REF!+AK28</f>
        <v>#REF!</v>
      </c>
      <c r="AR28" s="104" t="e">
        <f>#REF!+AL28</f>
        <v>#REF!</v>
      </c>
      <c r="AS28" s="104" t="e">
        <f>#REF!+AM28</f>
        <v>#REF!</v>
      </c>
      <c r="AT28" s="104" t="e">
        <f>#REF!+AN28</f>
        <v>#REF!</v>
      </c>
      <c r="AU28" s="104">
        <v>611</v>
      </c>
      <c r="AV28" s="104">
        <v>96</v>
      </c>
      <c r="AW28" s="104">
        <v>707</v>
      </c>
      <c r="AX28" s="104">
        <v>65</v>
      </c>
      <c r="AY28" s="104">
        <v>8</v>
      </c>
      <c r="BA28" s="104">
        <f>'[1]７割'!DX23+'[1]９割'!DX23</f>
        <v>0</v>
      </c>
      <c r="BB28" s="104">
        <f>'[1]７割'!DY23+'[1]９割'!DY23</f>
        <v>0</v>
      </c>
      <c r="BC28" s="104">
        <f>'[1]７割'!DZ23+'[1]９割'!DZ23</f>
        <v>11</v>
      </c>
      <c r="BD28" s="104">
        <f>'[1]７割'!EA23+'[1]９割'!EA23</f>
        <v>983544</v>
      </c>
      <c r="BE28" s="104">
        <f>'[1]７割'!EB23+'[1]９割'!EB23</f>
        <v>10</v>
      </c>
      <c r="BF28" s="104">
        <f>'[1]７割'!EC23+'[1]９割'!EC23</f>
        <v>42729</v>
      </c>
      <c r="BG28" s="104">
        <f>'[1]７割'!ED23+'[1]９割'!ED23</f>
        <v>18</v>
      </c>
      <c r="BH28" s="104">
        <f>'[1]７割'!EE23+'[1]９割'!EE23</f>
        <v>471825</v>
      </c>
      <c r="BI28" s="104">
        <f>'[1]７割'!EF23+'[1]９割'!EF23</f>
        <v>9</v>
      </c>
      <c r="BJ28" s="104">
        <f>'[1]７割'!EG23+'[1]９割'!EG23</f>
        <v>226480</v>
      </c>
      <c r="BK28" s="104">
        <f>'[1]７割'!EH23+'[1]９割'!EH23</f>
        <v>0</v>
      </c>
      <c r="BL28" s="104">
        <f>'[1]７割'!EI23+'[1]９割'!EI23</f>
        <v>0</v>
      </c>
      <c r="BM28" s="104">
        <f t="shared" si="30"/>
        <v>48</v>
      </c>
      <c r="BN28" s="106">
        <f t="shared" si="30"/>
        <v>1724578</v>
      </c>
      <c r="BO28" s="107">
        <f t="shared" si="19"/>
        <v>785602556</v>
      </c>
      <c r="BP28" s="103">
        <f t="shared" si="5"/>
        <v>985699.56838143035</v>
      </c>
      <c r="BR28" s="102">
        <v>24</v>
      </c>
      <c r="BS28" s="102" t="s">
        <v>76</v>
      </c>
      <c r="BT28" s="102">
        <v>898531930</v>
      </c>
      <c r="BU28" s="102">
        <v>368327110</v>
      </c>
      <c r="BV28" s="102">
        <v>992400</v>
      </c>
      <c r="BW28" s="102">
        <v>36330720</v>
      </c>
      <c r="BX28" s="106">
        <v>1583</v>
      </c>
      <c r="BY28" s="108">
        <f t="shared" si="6"/>
        <v>899524330</v>
      </c>
      <c r="BZ28" s="109">
        <f t="shared" si="6"/>
        <v>404657830</v>
      </c>
      <c r="CA28" s="102">
        <f t="shared" si="7"/>
        <v>231340960</v>
      </c>
      <c r="CB28" s="102">
        <v>169802950</v>
      </c>
      <c r="CC28" s="102">
        <v>55720290</v>
      </c>
      <c r="CD28" s="102">
        <v>34670</v>
      </c>
      <c r="CE28" s="102">
        <f t="shared" si="33"/>
        <v>55754960</v>
      </c>
      <c r="CF28" s="102">
        <v>5783050</v>
      </c>
      <c r="CG28" s="102"/>
      <c r="CH28" s="102">
        <v>482</v>
      </c>
      <c r="CI28" s="102">
        <v>3106639</v>
      </c>
      <c r="CJ28" s="102">
        <v>2641302</v>
      </c>
      <c r="CK28" s="102">
        <v>0</v>
      </c>
      <c r="CL28" s="102">
        <v>0</v>
      </c>
      <c r="CM28" s="102">
        <v>0</v>
      </c>
      <c r="CN28" s="102">
        <v>0</v>
      </c>
      <c r="CO28" s="102">
        <v>0</v>
      </c>
      <c r="CP28" s="102">
        <v>0</v>
      </c>
      <c r="CQ28" s="102">
        <v>0</v>
      </c>
      <c r="CR28" s="102">
        <v>0</v>
      </c>
      <c r="CS28" s="102">
        <v>0</v>
      </c>
      <c r="CT28" s="102">
        <v>0</v>
      </c>
      <c r="CU28" s="102">
        <v>0</v>
      </c>
      <c r="CV28" s="102">
        <v>0</v>
      </c>
      <c r="CW28" s="102">
        <v>0</v>
      </c>
      <c r="CX28" s="102">
        <v>0</v>
      </c>
      <c r="CY28" s="102">
        <v>0</v>
      </c>
      <c r="CZ28" s="102">
        <f t="shared" si="34"/>
        <v>482</v>
      </c>
      <c r="DA28" s="102">
        <f t="shared" si="34"/>
        <v>3106639</v>
      </c>
      <c r="DB28" s="102">
        <f t="shared" si="34"/>
        <v>2641302</v>
      </c>
      <c r="DC28" s="102">
        <f t="shared" si="34"/>
        <v>0</v>
      </c>
      <c r="DD28" s="102">
        <f t="shared" si="34"/>
        <v>0</v>
      </c>
      <c r="DE28" s="102">
        <f t="shared" si="34"/>
        <v>0</v>
      </c>
      <c r="DF28" s="102" t="e">
        <f>#REF!+CZ28</f>
        <v>#REF!</v>
      </c>
      <c r="DG28" s="102" t="e">
        <f>#REF!+DA28</f>
        <v>#REF!</v>
      </c>
      <c r="DH28" s="102" t="e">
        <f>#REF!+DB28</f>
        <v>#REF!</v>
      </c>
      <c r="DI28" s="102" t="e">
        <f>#REF!+DC28</f>
        <v>#REF!</v>
      </c>
      <c r="DJ28" s="102" t="e">
        <f>#REF!+DD28</f>
        <v>#REF!</v>
      </c>
      <c r="DK28" s="102" t="e">
        <f>#REF!+DE28</f>
        <v>#REF!</v>
      </c>
      <c r="DL28" s="102">
        <v>1209</v>
      </c>
      <c r="DM28" s="102">
        <v>501</v>
      </c>
      <c r="DN28" s="102">
        <v>1710</v>
      </c>
      <c r="DO28" s="102">
        <v>217</v>
      </c>
      <c r="DP28" s="102">
        <v>54</v>
      </c>
      <c r="DQ28" s="102"/>
      <c r="DR28" s="102">
        <f>'[1]７割'!GO27+'[1]９割'!GO27</f>
        <v>0</v>
      </c>
      <c r="DS28" s="102">
        <f>'[1]７割'!GP27+'[1]９割'!GP27</f>
        <v>0</v>
      </c>
      <c r="DT28" s="102">
        <f>'[1]７割'!GQ27+'[1]９割'!GQ27</f>
        <v>0</v>
      </c>
      <c r="DU28" s="102">
        <f>'[1]７割'!GR27+'[1]９割'!GR27</f>
        <v>0</v>
      </c>
      <c r="DV28" s="102">
        <f>'[1]７割'!GS27+'[1]９割'!GS27</f>
        <v>0</v>
      </c>
      <c r="DW28" s="102">
        <f>'[1]７割'!GT27+'[1]９割'!GT27</f>
        <v>0</v>
      </c>
      <c r="DX28" s="102">
        <f>'[1]７割'!GU27+'[1]９割'!GU27</f>
        <v>0</v>
      </c>
      <c r="DY28" s="102">
        <f>'[1]７割'!GV27+'[1]９割'!GV27</f>
        <v>0</v>
      </c>
      <c r="DZ28" s="102">
        <f>'[1]７割'!GW27+'[1]９割'!GW27</f>
        <v>0</v>
      </c>
      <c r="EA28" s="102">
        <f>'[1]７割'!GX27+'[1]９割'!GX27</f>
        <v>0</v>
      </c>
      <c r="EB28" s="102">
        <f>'[1]７割'!GY27+'[1]９割'!GY27</f>
        <v>0</v>
      </c>
      <c r="EC28" s="102">
        <f>'[1]７割'!GZ27+'[1]９割'!GZ27</f>
        <v>0</v>
      </c>
      <c r="ED28" s="102">
        <f t="shared" si="35"/>
        <v>0</v>
      </c>
      <c r="EE28" s="102">
        <f t="shared" si="35"/>
        <v>0</v>
      </c>
      <c r="EF28" s="102">
        <f t="shared" si="11"/>
        <v>1535523120</v>
      </c>
      <c r="EG28" s="104">
        <f t="shared" si="20"/>
        <v>568240.25900189509</v>
      </c>
      <c r="EI28" s="110">
        <v>24</v>
      </c>
      <c r="EJ28" s="102" t="s">
        <v>87</v>
      </c>
      <c r="EK28" s="103">
        <v>129580790</v>
      </c>
      <c r="EL28" s="104">
        <v>66048830</v>
      </c>
      <c r="EM28" s="104">
        <v>91250</v>
      </c>
      <c r="EN28" s="104">
        <v>3872570</v>
      </c>
      <c r="EO28" s="104">
        <v>301</v>
      </c>
      <c r="EP28" s="106">
        <f t="shared" si="12"/>
        <v>129672040</v>
      </c>
      <c r="EQ28" s="108">
        <f t="shared" si="12"/>
        <v>69921400</v>
      </c>
      <c r="ER28" s="103" t="e">
        <f t="shared" si="13"/>
        <v>#REF!</v>
      </c>
      <c r="ES28" s="104">
        <v>39957950</v>
      </c>
      <c r="ET28" s="104">
        <v>8368044</v>
      </c>
      <c r="EU28" s="104">
        <v>5270</v>
      </c>
      <c r="EV28" s="104">
        <f t="shared" si="23"/>
        <v>8373314</v>
      </c>
      <c r="EW28" s="104">
        <v>0</v>
      </c>
      <c r="EX28" s="93"/>
      <c r="EY28" s="105">
        <v>10</v>
      </c>
      <c r="EZ28" s="104">
        <v>20711</v>
      </c>
      <c r="FA28" s="104">
        <v>18636</v>
      </c>
      <c r="FB28" s="104">
        <v>0</v>
      </c>
      <c r="FC28" s="104">
        <v>0</v>
      </c>
      <c r="FD28" s="104">
        <v>0</v>
      </c>
      <c r="FE28" s="104">
        <v>0</v>
      </c>
      <c r="FF28" s="104">
        <v>0</v>
      </c>
      <c r="FG28" s="104">
        <v>0</v>
      </c>
      <c r="FH28" s="104">
        <v>0</v>
      </c>
      <c r="FI28" s="104">
        <v>0</v>
      </c>
      <c r="FJ28" s="104">
        <v>0</v>
      </c>
      <c r="FK28" s="104">
        <v>0</v>
      </c>
      <c r="FL28" s="104">
        <v>0</v>
      </c>
      <c r="FM28" s="104">
        <v>0</v>
      </c>
      <c r="FN28" s="104">
        <v>0</v>
      </c>
      <c r="FO28" s="104">
        <v>0</v>
      </c>
      <c r="FP28" s="104">
        <v>0</v>
      </c>
      <c r="FQ28" s="103">
        <f t="shared" si="24"/>
        <v>10</v>
      </c>
      <c r="FR28" s="104">
        <f t="shared" si="24"/>
        <v>20711</v>
      </c>
      <c r="FS28" s="104">
        <f t="shared" si="24"/>
        <v>18636</v>
      </c>
      <c r="FT28" s="104">
        <f t="shared" si="24"/>
        <v>0</v>
      </c>
      <c r="FU28" s="104">
        <f t="shared" si="24"/>
        <v>0</v>
      </c>
      <c r="FV28" s="104">
        <f t="shared" si="24"/>
        <v>0</v>
      </c>
      <c r="FW28" s="104" t="e">
        <f>#REF!+FQ28</f>
        <v>#REF!</v>
      </c>
      <c r="FX28" s="104" t="e">
        <f>#REF!+FR28</f>
        <v>#REF!</v>
      </c>
      <c r="FY28" s="104" t="e">
        <f>#REF!+FS28</f>
        <v>#REF!</v>
      </c>
      <c r="FZ28" s="104" t="e">
        <f>#REF!+FT28</f>
        <v>#REF!</v>
      </c>
      <c r="GA28" s="104" t="e">
        <f>#REF!+FU28</f>
        <v>#REF!</v>
      </c>
      <c r="GB28" s="104" t="e">
        <f>#REF!+FV28</f>
        <v>#REF!</v>
      </c>
      <c r="GC28" s="104">
        <v>188</v>
      </c>
      <c r="GD28" s="104">
        <v>70</v>
      </c>
      <c r="GE28" s="104">
        <v>258</v>
      </c>
      <c r="GF28" s="104">
        <v>18</v>
      </c>
      <c r="GG28" s="104">
        <v>0</v>
      </c>
      <c r="GI28" s="104" t="e">
        <f>'[1]７割'!#REF!+'[1]９割'!#REF!</f>
        <v>#REF!</v>
      </c>
      <c r="GJ28" s="104" t="e">
        <f>'[1]７割'!#REF!+'[1]９割'!#REF!</f>
        <v>#REF!</v>
      </c>
      <c r="GK28" s="104" t="e">
        <f>'[1]７割'!#REF!+'[1]９割'!#REF!</f>
        <v>#REF!</v>
      </c>
      <c r="GL28" s="104" t="e">
        <f>'[1]７割'!#REF!+'[1]９割'!#REF!</f>
        <v>#REF!</v>
      </c>
      <c r="GM28" s="104" t="e">
        <f>'[1]７割'!#REF!+'[1]９割'!#REF!</f>
        <v>#REF!</v>
      </c>
      <c r="GN28" s="104" t="e">
        <f>'[1]７割'!#REF!+'[1]９割'!#REF!</f>
        <v>#REF!</v>
      </c>
      <c r="GO28" s="104" t="e">
        <f>'[1]７割'!#REF!+'[1]９割'!#REF!</f>
        <v>#REF!</v>
      </c>
      <c r="GP28" s="104" t="e">
        <f>'[1]７割'!#REF!+'[1]９割'!#REF!</f>
        <v>#REF!</v>
      </c>
      <c r="GQ28" s="104" t="e">
        <f>'[1]７割'!#REF!+'[1]９割'!#REF!</f>
        <v>#REF!</v>
      </c>
      <c r="GR28" s="104" t="e">
        <f>'[1]７割'!#REF!+'[1]９割'!#REF!</f>
        <v>#REF!</v>
      </c>
      <c r="GS28" s="104" t="e">
        <f>'[1]７割'!#REF!+'[1]９割'!#REF!</f>
        <v>#REF!</v>
      </c>
      <c r="GT28" s="104" t="e">
        <f>'[1]７割'!#REF!+'[1]９割'!#REF!</f>
        <v>#REF!</v>
      </c>
      <c r="GU28" s="104" t="e">
        <f t="shared" si="25"/>
        <v>#REF!</v>
      </c>
      <c r="GV28" s="104" t="e">
        <f t="shared" si="25"/>
        <v>#REF!</v>
      </c>
      <c r="GW28" s="111" t="e">
        <f t="shared" si="17"/>
        <v>#REF!</v>
      </c>
      <c r="GX28" s="104">
        <f t="shared" si="18"/>
        <v>232297.0099667774</v>
      </c>
    </row>
    <row r="29" spans="1:206" s="50" customFormat="1" ht="18" customHeight="1" x14ac:dyDescent="0.15">
      <c r="A29" s="101">
        <v>25</v>
      </c>
      <c r="B29" s="102" t="s">
        <v>88</v>
      </c>
      <c r="C29" s="103">
        <v>736772870</v>
      </c>
      <c r="D29" s="104">
        <v>255401620</v>
      </c>
      <c r="E29" s="104">
        <v>227880</v>
      </c>
      <c r="F29" s="104">
        <v>26229070</v>
      </c>
      <c r="G29" s="104">
        <v>1341</v>
      </c>
      <c r="H29" s="104">
        <f t="shared" si="0"/>
        <v>737000750</v>
      </c>
      <c r="I29" s="104">
        <f t="shared" si="0"/>
        <v>281630690</v>
      </c>
      <c r="J29" s="104">
        <f t="shared" si="1"/>
        <v>291011781</v>
      </c>
      <c r="K29" s="104">
        <v>231689710</v>
      </c>
      <c r="L29" s="104">
        <v>53763728</v>
      </c>
      <c r="M29" s="104">
        <v>2710</v>
      </c>
      <c r="N29" s="104">
        <f t="shared" si="28"/>
        <v>53766438</v>
      </c>
      <c r="O29" s="104">
        <v>937600</v>
      </c>
      <c r="P29" s="93"/>
      <c r="Q29" s="105">
        <v>437</v>
      </c>
      <c r="R29" s="104">
        <v>2598585</v>
      </c>
      <c r="S29" s="104">
        <v>2267846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3">
        <f t="shared" si="29"/>
        <v>437</v>
      </c>
      <c r="AJ29" s="104">
        <f t="shared" si="29"/>
        <v>2598585</v>
      </c>
      <c r="AK29" s="104">
        <f t="shared" si="29"/>
        <v>2267846</v>
      </c>
      <c r="AL29" s="104">
        <f t="shared" si="29"/>
        <v>0</v>
      </c>
      <c r="AM29" s="104">
        <f t="shared" si="29"/>
        <v>0</v>
      </c>
      <c r="AN29" s="104">
        <f t="shared" si="29"/>
        <v>0</v>
      </c>
      <c r="AO29" s="104" t="e">
        <f>#REF!+AI29</f>
        <v>#REF!</v>
      </c>
      <c r="AP29" s="104" t="e">
        <f>#REF!+AJ29</f>
        <v>#REF!</v>
      </c>
      <c r="AQ29" s="104" t="e">
        <f>#REF!+AK29</f>
        <v>#REF!</v>
      </c>
      <c r="AR29" s="104" t="e">
        <f>#REF!+AL29</f>
        <v>#REF!</v>
      </c>
      <c r="AS29" s="104" t="e">
        <f>#REF!+AM29</f>
        <v>#REF!</v>
      </c>
      <c r="AT29" s="104" t="e">
        <f>#REF!+AN29</f>
        <v>#REF!</v>
      </c>
      <c r="AU29" s="104">
        <v>938</v>
      </c>
      <c r="AV29" s="104">
        <v>194</v>
      </c>
      <c r="AW29" s="104">
        <v>1132</v>
      </c>
      <c r="AX29" s="104">
        <v>100</v>
      </c>
      <c r="AY29" s="104">
        <v>15</v>
      </c>
      <c r="BA29" s="104">
        <f>'[1]７割'!DX22+'[1]９割'!DX22</f>
        <v>0</v>
      </c>
      <c r="BB29" s="104">
        <f>'[1]７割'!DY22+'[1]９割'!DY22</f>
        <v>0</v>
      </c>
      <c r="BC29" s="104">
        <f>'[1]７割'!DZ22+'[1]９割'!DZ22</f>
        <v>27</v>
      </c>
      <c r="BD29" s="104">
        <f>'[1]７割'!EA22+'[1]９割'!EA22</f>
        <v>745198</v>
      </c>
      <c r="BE29" s="104">
        <f>'[1]７割'!EB22+'[1]９割'!EB22</f>
        <v>437</v>
      </c>
      <c r="BF29" s="104">
        <f>'[1]７割'!EC22+'[1]９割'!EC22</f>
        <v>2598585</v>
      </c>
      <c r="BG29" s="104">
        <f>'[1]７割'!ED22+'[1]９割'!ED22</f>
        <v>15</v>
      </c>
      <c r="BH29" s="104">
        <f>'[1]７割'!EE22+'[1]９割'!EE22</f>
        <v>466380</v>
      </c>
      <c r="BI29" s="104">
        <f>'[1]７割'!EF22+'[1]９割'!EF22</f>
        <v>26</v>
      </c>
      <c r="BJ29" s="104">
        <f>'[1]７割'!EG22+'[1]９割'!EG22</f>
        <v>730530</v>
      </c>
      <c r="BK29" s="104">
        <f>'[1]７割'!EH22+'[1]９割'!EH22</f>
        <v>8</v>
      </c>
      <c r="BL29" s="104">
        <f>'[1]７割'!EI22+'[1]９割'!EI22</f>
        <v>77340</v>
      </c>
      <c r="BM29" s="104">
        <f t="shared" si="30"/>
        <v>513</v>
      </c>
      <c r="BN29" s="106">
        <f t="shared" si="30"/>
        <v>4618033</v>
      </c>
      <c r="BO29" s="107">
        <f t="shared" si="19"/>
        <v>1309643221</v>
      </c>
      <c r="BP29" s="103">
        <f t="shared" si="5"/>
        <v>976616.86875466071</v>
      </c>
      <c r="BR29" s="102">
        <v>25</v>
      </c>
      <c r="BS29" s="102" t="s">
        <v>89</v>
      </c>
      <c r="BT29" s="102">
        <v>6296657680</v>
      </c>
      <c r="BU29" s="102">
        <v>2371365100</v>
      </c>
      <c r="BV29" s="102">
        <v>3457200</v>
      </c>
      <c r="BW29" s="102">
        <v>184336030</v>
      </c>
      <c r="BX29" s="106">
        <v>11128</v>
      </c>
      <c r="BY29" s="108">
        <f t="shared" si="6"/>
        <v>6300114880</v>
      </c>
      <c r="BZ29" s="109">
        <f t="shared" si="6"/>
        <v>2555701130</v>
      </c>
      <c r="CA29" s="102">
        <f t="shared" si="7"/>
        <v>1945204650</v>
      </c>
      <c r="CB29" s="102">
        <v>1486228620</v>
      </c>
      <c r="CC29" s="102">
        <v>440598370</v>
      </c>
      <c r="CD29" s="102">
        <v>117960</v>
      </c>
      <c r="CE29" s="102">
        <f t="shared" si="33"/>
        <v>440716330</v>
      </c>
      <c r="CF29" s="102">
        <v>18259700</v>
      </c>
      <c r="CG29" s="102"/>
      <c r="CH29" s="102">
        <v>2660</v>
      </c>
      <c r="CI29" s="102">
        <v>18039468</v>
      </c>
      <c r="CJ29" s="102">
        <v>16014101</v>
      </c>
      <c r="CK29" s="102">
        <v>0</v>
      </c>
      <c r="CL29" s="102">
        <v>0</v>
      </c>
      <c r="CM29" s="102">
        <v>0</v>
      </c>
      <c r="CN29" s="102">
        <v>0</v>
      </c>
      <c r="CO29" s="102">
        <v>0</v>
      </c>
      <c r="CP29" s="102">
        <v>0</v>
      </c>
      <c r="CQ29" s="102">
        <v>0</v>
      </c>
      <c r="CR29" s="102">
        <v>0</v>
      </c>
      <c r="CS29" s="102">
        <v>0</v>
      </c>
      <c r="CT29" s="102">
        <v>0</v>
      </c>
      <c r="CU29" s="102">
        <v>0</v>
      </c>
      <c r="CV29" s="102">
        <v>0</v>
      </c>
      <c r="CW29" s="102">
        <v>0</v>
      </c>
      <c r="CX29" s="102">
        <v>0</v>
      </c>
      <c r="CY29" s="102">
        <v>0</v>
      </c>
      <c r="CZ29" s="102">
        <f t="shared" si="34"/>
        <v>2660</v>
      </c>
      <c r="DA29" s="102">
        <f t="shared" si="34"/>
        <v>18039468</v>
      </c>
      <c r="DB29" s="102">
        <f t="shared" si="34"/>
        <v>16014101</v>
      </c>
      <c r="DC29" s="102">
        <f t="shared" si="34"/>
        <v>0</v>
      </c>
      <c r="DD29" s="102">
        <f t="shared" si="34"/>
        <v>0</v>
      </c>
      <c r="DE29" s="102">
        <f t="shared" si="34"/>
        <v>0</v>
      </c>
      <c r="DF29" s="102" t="e">
        <f>#REF!+CZ29</f>
        <v>#REF!</v>
      </c>
      <c r="DG29" s="102" t="e">
        <f>#REF!+DA29</f>
        <v>#REF!</v>
      </c>
      <c r="DH29" s="102" t="e">
        <f>#REF!+DB29</f>
        <v>#REF!</v>
      </c>
      <c r="DI29" s="102" t="e">
        <f>#REF!+DC29</f>
        <v>#REF!</v>
      </c>
      <c r="DJ29" s="102" t="e">
        <f>#REF!+DD29</f>
        <v>#REF!</v>
      </c>
      <c r="DK29" s="102" t="e">
        <f>#REF!+DE29</f>
        <v>#REF!</v>
      </c>
      <c r="DL29" s="102">
        <v>8349</v>
      </c>
      <c r="DM29" s="102">
        <v>3266</v>
      </c>
      <c r="DN29" s="102">
        <v>11615</v>
      </c>
      <c r="DO29" s="102">
        <v>1434</v>
      </c>
      <c r="DP29" s="102">
        <v>88</v>
      </c>
      <c r="DQ29" s="102"/>
      <c r="DR29" s="102">
        <f>'[1]７割'!GO12+'[1]９割'!GO12</f>
        <v>0</v>
      </c>
      <c r="DS29" s="102">
        <f>'[1]７割'!GP12+'[1]９割'!GP12</f>
        <v>0</v>
      </c>
      <c r="DT29" s="102">
        <f>'[1]７割'!GQ12+'[1]９割'!GQ12</f>
        <v>0</v>
      </c>
      <c r="DU29" s="102">
        <f>'[1]７割'!GR12+'[1]９割'!GR12</f>
        <v>0</v>
      </c>
      <c r="DV29" s="102">
        <f>'[1]７割'!GS12+'[1]９割'!GS12</f>
        <v>0</v>
      </c>
      <c r="DW29" s="102">
        <f>'[1]７割'!GT12+'[1]９割'!GT12</f>
        <v>0</v>
      </c>
      <c r="DX29" s="102">
        <f>'[1]７割'!GU12+'[1]９割'!GU12</f>
        <v>0</v>
      </c>
      <c r="DY29" s="102">
        <f>'[1]７割'!GV12+'[1]９割'!GV12</f>
        <v>0</v>
      </c>
      <c r="DZ29" s="102">
        <f>'[1]７割'!GW12+'[1]９割'!GW12</f>
        <v>0</v>
      </c>
      <c r="EA29" s="102">
        <f>'[1]７割'!GX12+'[1]９割'!GX12</f>
        <v>0</v>
      </c>
      <c r="EB29" s="102">
        <f>'[1]７割'!GY12+'[1]９割'!GY12</f>
        <v>0</v>
      </c>
      <c r="EC29" s="102">
        <f>'[1]７割'!GZ12+'[1]９割'!GZ12</f>
        <v>0</v>
      </c>
      <c r="ED29" s="102">
        <f t="shared" si="35"/>
        <v>0</v>
      </c>
      <c r="EE29" s="102">
        <f t="shared" si="35"/>
        <v>0</v>
      </c>
      <c r="EF29" s="102">
        <f t="shared" si="11"/>
        <v>10801020660</v>
      </c>
      <c r="EG29" s="104">
        <f t="shared" si="20"/>
        <v>566149.79151689436</v>
      </c>
      <c r="EI29" s="110">
        <v>25</v>
      </c>
      <c r="EJ29" s="102" t="s">
        <v>90</v>
      </c>
      <c r="EK29" s="103">
        <v>24154200</v>
      </c>
      <c r="EL29" s="104">
        <v>11040480</v>
      </c>
      <c r="EM29" s="104">
        <v>72890</v>
      </c>
      <c r="EN29" s="104">
        <v>911340</v>
      </c>
      <c r="EO29" s="104">
        <v>52</v>
      </c>
      <c r="EP29" s="106">
        <f t="shared" si="12"/>
        <v>24227090</v>
      </c>
      <c r="EQ29" s="108">
        <f t="shared" si="12"/>
        <v>11951820</v>
      </c>
      <c r="ER29" s="103" t="e">
        <f t="shared" si="13"/>
        <v>#REF!</v>
      </c>
      <c r="ES29" s="104">
        <v>1841020</v>
      </c>
      <c r="ET29" s="104">
        <v>1202010</v>
      </c>
      <c r="EU29" s="104">
        <v>2660</v>
      </c>
      <c r="EV29" s="104">
        <f t="shared" si="23"/>
        <v>1204670</v>
      </c>
      <c r="EW29" s="104">
        <v>0</v>
      </c>
      <c r="EX29" s="93"/>
      <c r="EY29" s="105">
        <v>19</v>
      </c>
      <c r="EZ29" s="104">
        <v>145880</v>
      </c>
      <c r="FA29" s="104">
        <v>131287</v>
      </c>
      <c r="FB29" s="104">
        <v>0</v>
      </c>
      <c r="FC29" s="104">
        <v>0</v>
      </c>
      <c r="FD29" s="104">
        <v>0</v>
      </c>
      <c r="FE29" s="104">
        <v>0</v>
      </c>
      <c r="FF29" s="104">
        <v>0</v>
      </c>
      <c r="FG29" s="104">
        <v>0</v>
      </c>
      <c r="FH29" s="104">
        <v>0</v>
      </c>
      <c r="FI29" s="104">
        <v>0</v>
      </c>
      <c r="FJ29" s="104">
        <v>0</v>
      </c>
      <c r="FK29" s="104">
        <v>0</v>
      </c>
      <c r="FL29" s="104">
        <v>0</v>
      </c>
      <c r="FM29" s="104">
        <v>0</v>
      </c>
      <c r="FN29" s="104">
        <v>0</v>
      </c>
      <c r="FO29" s="104">
        <v>0</v>
      </c>
      <c r="FP29" s="104">
        <v>0</v>
      </c>
      <c r="FQ29" s="103">
        <f t="shared" si="24"/>
        <v>19</v>
      </c>
      <c r="FR29" s="104">
        <f t="shared" si="24"/>
        <v>145880</v>
      </c>
      <c r="FS29" s="104">
        <f t="shared" si="24"/>
        <v>131287</v>
      </c>
      <c r="FT29" s="104">
        <f t="shared" si="24"/>
        <v>0</v>
      </c>
      <c r="FU29" s="104">
        <f t="shared" si="24"/>
        <v>0</v>
      </c>
      <c r="FV29" s="104">
        <f t="shared" si="24"/>
        <v>0</v>
      </c>
      <c r="FW29" s="104" t="e">
        <f>#REF!+FQ29</f>
        <v>#REF!</v>
      </c>
      <c r="FX29" s="104" t="e">
        <f>#REF!+FR29</f>
        <v>#REF!</v>
      </c>
      <c r="FY29" s="104" t="e">
        <f>#REF!+FS29</f>
        <v>#REF!</v>
      </c>
      <c r="FZ29" s="104" t="e">
        <f>#REF!+FT29</f>
        <v>#REF!</v>
      </c>
      <c r="GA29" s="104" t="e">
        <f>#REF!+FU29</f>
        <v>#REF!</v>
      </c>
      <c r="GB29" s="104" t="e">
        <f>#REF!+FV29</f>
        <v>#REF!</v>
      </c>
      <c r="GC29" s="104">
        <v>24</v>
      </c>
      <c r="GD29" s="104">
        <v>0</v>
      </c>
      <c r="GE29" s="104">
        <v>24</v>
      </c>
      <c r="GF29" s="104">
        <v>0</v>
      </c>
      <c r="GG29" s="104">
        <v>1</v>
      </c>
      <c r="GI29" s="104" t="e">
        <f>'[1]７割'!#REF!+'[1]９割'!#REF!</f>
        <v>#REF!</v>
      </c>
      <c r="GJ29" s="104" t="e">
        <f>'[1]７割'!#REF!+'[1]９割'!#REF!</f>
        <v>#REF!</v>
      </c>
      <c r="GK29" s="104" t="e">
        <f>'[1]７割'!#REF!+'[1]９割'!#REF!</f>
        <v>#REF!</v>
      </c>
      <c r="GL29" s="104" t="e">
        <f>'[1]７割'!#REF!+'[1]９割'!#REF!</f>
        <v>#REF!</v>
      </c>
      <c r="GM29" s="104" t="e">
        <f>'[1]７割'!#REF!+'[1]９割'!#REF!</f>
        <v>#REF!</v>
      </c>
      <c r="GN29" s="104" t="e">
        <f>'[1]７割'!#REF!+'[1]９割'!#REF!</f>
        <v>#REF!</v>
      </c>
      <c r="GO29" s="104" t="e">
        <f>'[1]７割'!#REF!+'[1]９割'!#REF!</f>
        <v>#REF!</v>
      </c>
      <c r="GP29" s="104" t="e">
        <f>'[1]７割'!#REF!+'[1]９割'!#REF!</f>
        <v>#REF!</v>
      </c>
      <c r="GQ29" s="104" t="e">
        <f>'[1]７割'!#REF!+'[1]９割'!#REF!</f>
        <v>#REF!</v>
      </c>
      <c r="GR29" s="104" t="e">
        <f>'[1]７割'!#REF!+'[1]９割'!#REF!</f>
        <v>#REF!</v>
      </c>
      <c r="GS29" s="104" t="e">
        <f>'[1]７割'!#REF!+'[1]９割'!#REF!</f>
        <v>#REF!</v>
      </c>
      <c r="GT29" s="104" t="e">
        <f>'[1]７割'!#REF!+'[1]９割'!#REF!</f>
        <v>#REF!</v>
      </c>
      <c r="GU29" s="104" t="e">
        <f t="shared" si="25"/>
        <v>#REF!</v>
      </c>
      <c r="GV29" s="104" t="e">
        <f t="shared" si="25"/>
        <v>#REF!</v>
      </c>
      <c r="GW29" s="111" t="e">
        <f t="shared" si="17"/>
        <v>#REF!</v>
      </c>
      <c r="GX29" s="104">
        <f t="shared" si="18"/>
        <v>229842.69230769231</v>
      </c>
    </row>
    <row r="30" spans="1:206" s="50" customFormat="1" ht="18" customHeight="1" x14ac:dyDescent="0.15">
      <c r="A30" s="101">
        <v>26</v>
      </c>
      <c r="B30" s="102" t="s">
        <v>76</v>
      </c>
      <c r="C30" s="103">
        <v>898531930</v>
      </c>
      <c r="D30" s="104">
        <v>368327110</v>
      </c>
      <c r="E30" s="104">
        <v>992400</v>
      </c>
      <c r="F30" s="104">
        <v>36330720</v>
      </c>
      <c r="G30" s="104">
        <v>1583</v>
      </c>
      <c r="H30" s="104">
        <f t="shared" si="0"/>
        <v>899524330</v>
      </c>
      <c r="I30" s="104">
        <f t="shared" si="0"/>
        <v>404657830</v>
      </c>
      <c r="J30" s="104">
        <f t="shared" si="1"/>
        <v>238046512</v>
      </c>
      <c r="K30" s="104">
        <v>169802950</v>
      </c>
      <c r="L30" s="104">
        <v>55720290</v>
      </c>
      <c r="M30" s="104">
        <v>34670</v>
      </c>
      <c r="N30" s="104">
        <f t="shared" si="28"/>
        <v>55754960</v>
      </c>
      <c r="O30" s="104">
        <v>5783050</v>
      </c>
      <c r="P30" s="93"/>
      <c r="Q30" s="105">
        <v>482</v>
      </c>
      <c r="R30" s="104">
        <v>3106639</v>
      </c>
      <c r="S30" s="104">
        <v>2641302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3">
        <f t="shared" si="29"/>
        <v>482</v>
      </c>
      <c r="AJ30" s="104">
        <f t="shared" si="29"/>
        <v>3106639</v>
      </c>
      <c r="AK30" s="104">
        <f t="shared" si="29"/>
        <v>2641302</v>
      </c>
      <c r="AL30" s="104">
        <f t="shared" si="29"/>
        <v>0</v>
      </c>
      <c r="AM30" s="104">
        <f t="shared" si="29"/>
        <v>0</v>
      </c>
      <c r="AN30" s="104">
        <f t="shared" si="29"/>
        <v>0</v>
      </c>
      <c r="AO30" s="104" t="e">
        <f>#REF!+AI30</f>
        <v>#REF!</v>
      </c>
      <c r="AP30" s="104" t="e">
        <f>#REF!+AJ30</f>
        <v>#REF!</v>
      </c>
      <c r="AQ30" s="104" t="e">
        <f>#REF!+AK30</f>
        <v>#REF!</v>
      </c>
      <c r="AR30" s="104" t="e">
        <f>#REF!+AL30</f>
        <v>#REF!</v>
      </c>
      <c r="AS30" s="104" t="e">
        <f>#REF!+AM30</f>
        <v>#REF!</v>
      </c>
      <c r="AT30" s="104" t="e">
        <f>#REF!+AN30</f>
        <v>#REF!</v>
      </c>
      <c r="AU30" s="104">
        <v>1209</v>
      </c>
      <c r="AV30" s="104">
        <v>501</v>
      </c>
      <c r="AW30" s="104">
        <v>1710</v>
      </c>
      <c r="AX30" s="104">
        <v>217</v>
      </c>
      <c r="AY30" s="104">
        <v>54</v>
      </c>
      <c r="BA30" s="104">
        <f>'[1]７割'!DX27+'[1]９割'!DX27</f>
        <v>1</v>
      </c>
      <c r="BB30" s="104">
        <f>'[1]７割'!DY27+'[1]９割'!DY27</f>
        <v>6200</v>
      </c>
      <c r="BC30" s="104">
        <f>'[1]７割'!DZ27+'[1]９割'!DZ27</f>
        <v>51</v>
      </c>
      <c r="BD30" s="104">
        <f>'[1]７割'!EA27+'[1]９割'!EA27</f>
        <v>1363498</v>
      </c>
      <c r="BE30" s="104">
        <f>'[1]７割'!EB27+'[1]９割'!EB27</f>
        <v>482</v>
      </c>
      <c r="BF30" s="104">
        <f>'[1]７割'!EC27+'[1]９割'!EC27</f>
        <v>3106639</v>
      </c>
      <c r="BG30" s="104">
        <f>'[1]７割'!ED27+'[1]９割'!ED27</f>
        <v>78</v>
      </c>
      <c r="BH30" s="104">
        <f>'[1]７割'!EE27+'[1]９割'!EE27</f>
        <v>1796780</v>
      </c>
      <c r="BI30" s="104">
        <f>'[1]７割'!EF27+'[1]９割'!EF27</f>
        <v>46</v>
      </c>
      <c r="BJ30" s="104">
        <f>'[1]７割'!EG27+'[1]９割'!EG27</f>
        <v>432435</v>
      </c>
      <c r="BK30" s="104">
        <f>'[1]７割'!EH27+'[1]９割'!EH27</f>
        <v>0</v>
      </c>
      <c r="BL30" s="104">
        <f>'[1]７割'!EI27+'[1]９割'!EI27</f>
        <v>0</v>
      </c>
      <c r="BM30" s="104">
        <f t="shared" si="30"/>
        <v>658</v>
      </c>
      <c r="BN30" s="106">
        <f t="shared" si="30"/>
        <v>6705552</v>
      </c>
      <c r="BO30" s="107">
        <f t="shared" si="19"/>
        <v>1542228672</v>
      </c>
      <c r="BP30" s="103">
        <f t="shared" si="5"/>
        <v>974244.26531901455</v>
      </c>
      <c r="BR30" s="102">
        <v>26</v>
      </c>
      <c r="BS30" s="102" t="s">
        <v>57</v>
      </c>
      <c r="BT30" s="102">
        <v>5984827750</v>
      </c>
      <c r="BU30" s="102">
        <v>2669893910</v>
      </c>
      <c r="BV30" s="102">
        <v>6745820</v>
      </c>
      <c r="BW30" s="102">
        <v>234312040</v>
      </c>
      <c r="BX30" s="106">
        <v>10609</v>
      </c>
      <c r="BY30" s="108">
        <f t="shared" si="6"/>
        <v>5991573570</v>
      </c>
      <c r="BZ30" s="109">
        <f t="shared" si="6"/>
        <v>2904205950</v>
      </c>
      <c r="CA30" s="102">
        <f t="shared" si="7"/>
        <v>1725155000</v>
      </c>
      <c r="CB30" s="102">
        <v>1330064790</v>
      </c>
      <c r="CC30" s="102">
        <v>376718944</v>
      </c>
      <c r="CD30" s="102">
        <v>253966</v>
      </c>
      <c r="CE30" s="102">
        <f t="shared" si="33"/>
        <v>376972910</v>
      </c>
      <c r="CF30" s="102">
        <v>18117300</v>
      </c>
      <c r="CG30" s="102"/>
      <c r="CH30" s="102">
        <v>2790</v>
      </c>
      <c r="CI30" s="102">
        <v>17584174</v>
      </c>
      <c r="CJ30" s="102">
        <v>15287313</v>
      </c>
      <c r="CK30" s="102">
        <v>0</v>
      </c>
      <c r="CL30" s="102">
        <v>0</v>
      </c>
      <c r="CM30" s="102">
        <v>0</v>
      </c>
      <c r="CN30" s="102">
        <v>0</v>
      </c>
      <c r="CO30" s="102">
        <v>0</v>
      </c>
      <c r="CP30" s="102">
        <v>0</v>
      </c>
      <c r="CQ30" s="102">
        <v>0</v>
      </c>
      <c r="CR30" s="102">
        <v>0</v>
      </c>
      <c r="CS30" s="102">
        <v>0</v>
      </c>
      <c r="CT30" s="102">
        <v>0</v>
      </c>
      <c r="CU30" s="102">
        <v>0</v>
      </c>
      <c r="CV30" s="102">
        <v>0</v>
      </c>
      <c r="CW30" s="102">
        <v>0</v>
      </c>
      <c r="CX30" s="102">
        <v>0</v>
      </c>
      <c r="CY30" s="102">
        <v>0</v>
      </c>
      <c r="CZ30" s="102">
        <f t="shared" si="34"/>
        <v>2790</v>
      </c>
      <c r="DA30" s="102">
        <f t="shared" si="34"/>
        <v>17584174</v>
      </c>
      <c r="DB30" s="102">
        <f t="shared" si="34"/>
        <v>15287313</v>
      </c>
      <c r="DC30" s="102">
        <f t="shared" si="34"/>
        <v>0</v>
      </c>
      <c r="DD30" s="102">
        <f t="shared" si="34"/>
        <v>0</v>
      </c>
      <c r="DE30" s="102">
        <f t="shared" si="34"/>
        <v>0</v>
      </c>
      <c r="DF30" s="102" t="e">
        <f>#REF!+CZ30</f>
        <v>#REF!</v>
      </c>
      <c r="DG30" s="102" t="e">
        <f>#REF!+DA30</f>
        <v>#REF!</v>
      </c>
      <c r="DH30" s="102" t="e">
        <f>#REF!+DB30</f>
        <v>#REF!</v>
      </c>
      <c r="DI30" s="102" t="e">
        <f>#REF!+DC30</f>
        <v>#REF!</v>
      </c>
      <c r="DJ30" s="102" t="e">
        <f>#REF!+DD30</f>
        <v>#REF!</v>
      </c>
      <c r="DK30" s="102" t="e">
        <f>#REF!+DE30</f>
        <v>#REF!</v>
      </c>
      <c r="DL30" s="102">
        <v>7613</v>
      </c>
      <c r="DM30" s="102">
        <v>3636</v>
      </c>
      <c r="DN30" s="102">
        <v>11249</v>
      </c>
      <c r="DO30" s="102">
        <v>1740</v>
      </c>
      <c r="DP30" s="102">
        <v>256</v>
      </c>
      <c r="DQ30" s="102"/>
      <c r="DR30" s="102">
        <f>'[1]７割'!GO10+'[1]９割'!GO10</f>
        <v>0</v>
      </c>
      <c r="DS30" s="102">
        <f>'[1]７割'!GP10+'[1]９割'!GP10</f>
        <v>0</v>
      </c>
      <c r="DT30" s="102">
        <f>'[1]７割'!GQ10+'[1]９割'!GQ10</f>
        <v>0</v>
      </c>
      <c r="DU30" s="102">
        <f>'[1]７割'!GR10+'[1]９割'!GR10</f>
        <v>0</v>
      </c>
      <c r="DV30" s="102">
        <f>'[1]７割'!GS10+'[1]９割'!GS10</f>
        <v>0</v>
      </c>
      <c r="DW30" s="102">
        <f>'[1]７割'!GT10+'[1]９割'!GT10</f>
        <v>0</v>
      </c>
      <c r="DX30" s="102">
        <f>'[1]７割'!GU10+'[1]９割'!GU10</f>
        <v>0</v>
      </c>
      <c r="DY30" s="102">
        <f>'[1]７割'!GV10+'[1]９割'!GV10</f>
        <v>0</v>
      </c>
      <c r="DZ30" s="102">
        <f>'[1]７割'!GW10+'[1]９割'!GW10</f>
        <v>0</v>
      </c>
      <c r="EA30" s="102">
        <f>'[1]７割'!GX10+'[1]９割'!GX10</f>
        <v>0</v>
      </c>
      <c r="EB30" s="102">
        <f>'[1]７割'!GY10+'[1]９割'!GY10</f>
        <v>0</v>
      </c>
      <c r="EC30" s="102">
        <f>'[1]７割'!GZ10+'[1]９割'!GZ10</f>
        <v>0</v>
      </c>
      <c r="ED30" s="102">
        <f t="shared" si="35"/>
        <v>0</v>
      </c>
      <c r="EE30" s="102">
        <f t="shared" si="35"/>
        <v>0</v>
      </c>
      <c r="EF30" s="102">
        <f t="shared" si="11"/>
        <v>10620934520</v>
      </c>
      <c r="EG30" s="104">
        <f t="shared" si="20"/>
        <v>564763.27363559243</v>
      </c>
      <c r="EI30" s="110">
        <v>26</v>
      </c>
      <c r="EJ30" s="102" t="s">
        <v>89</v>
      </c>
      <c r="EK30" s="103">
        <v>6296657680</v>
      </c>
      <c r="EL30" s="104">
        <v>2371365100</v>
      </c>
      <c r="EM30" s="104">
        <v>3457200</v>
      </c>
      <c r="EN30" s="104">
        <v>184336030</v>
      </c>
      <c r="EO30" s="104">
        <v>11128</v>
      </c>
      <c r="EP30" s="106">
        <f t="shared" si="12"/>
        <v>6300114880</v>
      </c>
      <c r="EQ30" s="108">
        <f t="shared" si="12"/>
        <v>2555701130</v>
      </c>
      <c r="ER30" s="103" t="e">
        <f t="shared" si="13"/>
        <v>#REF!</v>
      </c>
      <c r="ES30" s="104">
        <v>1486228620</v>
      </c>
      <c r="ET30" s="104">
        <v>440598370</v>
      </c>
      <c r="EU30" s="104">
        <v>117960</v>
      </c>
      <c r="EV30" s="104">
        <f t="shared" si="23"/>
        <v>440716330</v>
      </c>
      <c r="EW30" s="104">
        <v>18259700</v>
      </c>
      <c r="EX30" s="93"/>
      <c r="EY30" s="105">
        <v>2660</v>
      </c>
      <c r="EZ30" s="104">
        <v>18039468</v>
      </c>
      <c r="FA30" s="104">
        <v>16014101</v>
      </c>
      <c r="FB30" s="104">
        <v>0</v>
      </c>
      <c r="FC30" s="104">
        <v>0</v>
      </c>
      <c r="FD30" s="104">
        <v>0</v>
      </c>
      <c r="FE30" s="104">
        <v>0</v>
      </c>
      <c r="FF30" s="104">
        <v>0</v>
      </c>
      <c r="FG30" s="104">
        <v>0</v>
      </c>
      <c r="FH30" s="104">
        <v>0</v>
      </c>
      <c r="FI30" s="104">
        <v>0</v>
      </c>
      <c r="FJ30" s="104">
        <v>0</v>
      </c>
      <c r="FK30" s="104">
        <v>0</v>
      </c>
      <c r="FL30" s="104">
        <v>0</v>
      </c>
      <c r="FM30" s="104">
        <v>0</v>
      </c>
      <c r="FN30" s="104">
        <v>0</v>
      </c>
      <c r="FO30" s="104">
        <v>0</v>
      </c>
      <c r="FP30" s="104">
        <v>0</v>
      </c>
      <c r="FQ30" s="103">
        <f t="shared" si="24"/>
        <v>2660</v>
      </c>
      <c r="FR30" s="104">
        <f t="shared" si="24"/>
        <v>18039468</v>
      </c>
      <c r="FS30" s="104">
        <f t="shared" si="24"/>
        <v>16014101</v>
      </c>
      <c r="FT30" s="104">
        <f t="shared" si="24"/>
        <v>0</v>
      </c>
      <c r="FU30" s="104">
        <f t="shared" si="24"/>
        <v>0</v>
      </c>
      <c r="FV30" s="104">
        <f t="shared" si="24"/>
        <v>0</v>
      </c>
      <c r="FW30" s="104" t="e">
        <f>#REF!+FQ30</f>
        <v>#REF!</v>
      </c>
      <c r="FX30" s="104" t="e">
        <f>#REF!+FR30</f>
        <v>#REF!</v>
      </c>
      <c r="FY30" s="104" t="e">
        <f>#REF!+FS30</f>
        <v>#REF!</v>
      </c>
      <c r="FZ30" s="104" t="e">
        <f>#REF!+FT30</f>
        <v>#REF!</v>
      </c>
      <c r="GA30" s="104" t="e">
        <f>#REF!+FU30</f>
        <v>#REF!</v>
      </c>
      <c r="GB30" s="104" t="e">
        <f>#REF!+FV30</f>
        <v>#REF!</v>
      </c>
      <c r="GC30" s="104">
        <v>8349</v>
      </c>
      <c r="GD30" s="104">
        <v>3266</v>
      </c>
      <c r="GE30" s="104">
        <v>11615</v>
      </c>
      <c r="GF30" s="104">
        <v>1434</v>
      </c>
      <c r="GG30" s="104">
        <v>88</v>
      </c>
      <c r="GI30" s="104" t="e">
        <f>'[1]７割'!#REF!+'[1]９割'!#REF!</f>
        <v>#REF!</v>
      </c>
      <c r="GJ30" s="104" t="e">
        <f>'[1]７割'!#REF!+'[1]９割'!#REF!</f>
        <v>#REF!</v>
      </c>
      <c r="GK30" s="104" t="e">
        <f>'[1]７割'!#REF!+'[1]９割'!#REF!</f>
        <v>#REF!</v>
      </c>
      <c r="GL30" s="104" t="e">
        <f>'[1]７割'!#REF!+'[1]９割'!#REF!</f>
        <v>#REF!</v>
      </c>
      <c r="GM30" s="104" t="e">
        <f>'[1]７割'!#REF!+'[1]９割'!#REF!</f>
        <v>#REF!</v>
      </c>
      <c r="GN30" s="104" t="e">
        <f>'[1]７割'!#REF!+'[1]９割'!#REF!</f>
        <v>#REF!</v>
      </c>
      <c r="GO30" s="104" t="e">
        <f>'[1]７割'!#REF!+'[1]９割'!#REF!</f>
        <v>#REF!</v>
      </c>
      <c r="GP30" s="104" t="e">
        <f>'[1]７割'!#REF!+'[1]９割'!#REF!</f>
        <v>#REF!</v>
      </c>
      <c r="GQ30" s="104" t="e">
        <f>'[1]７割'!#REF!+'[1]９割'!#REF!</f>
        <v>#REF!</v>
      </c>
      <c r="GR30" s="104" t="e">
        <f>'[1]７割'!#REF!+'[1]９割'!#REF!</f>
        <v>#REF!</v>
      </c>
      <c r="GS30" s="104" t="e">
        <f>'[1]７割'!#REF!+'[1]９割'!#REF!</f>
        <v>#REF!</v>
      </c>
      <c r="GT30" s="104" t="e">
        <f>'[1]７割'!#REF!+'[1]９割'!#REF!</f>
        <v>#REF!</v>
      </c>
      <c r="GU30" s="104" t="e">
        <f t="shared" si="25"/>
        <v>#REF!</v>
      </c>
      <c r="GV30" s="104" t="e">
        <f t="shared" si="25"/>
        <v>#REF!</v>
      </c>
      <c r="GW30" s="111" t="e">
        <f t="shared" si="17"/>
        <v>#REF!</v>
      </c>
      <c r="GX30" s="104">
        <f t="shared" si="18"/>
        <v>229664.01240115025</v>
      </c>
    </row>
    <row r="31" spans="1:206" s="50" customFormat="1" ht="18" customHeight="1" x14ac:dyDescent="0.15">
      <c r="A31" s="101">
        <v>27</v>
      </c>
      <c r="B31" s="102" t="s">
        <v>89</v>
      </c>
      <c r="C31" s="103">
        <v>6296657680</v>
      </c>
      <c r="D31" s="104">
        <v>2371365100</v>
      </c>
      <c r="E31" s="104">
        <v>3457200</v>
      </c>
      <c r="F31" s="104">
        <v>184336030</v>
      </c>
      <c r="G31" s="104">
        <v>11128</v>
      </c>
      <c r="H31" s="104">
        <f t="shared" si="0"/>
        <v>6300114880</v>
      </c>
      <c r="I31" s="104">
        <f t="shared" si="0"/>
        <v>2555701130</v>
      </c>
      <c r="J31" s="104">
        <f t="shared" si="1"/>
        <v>1980330923</v>
      </c>
      <c r="K31" s="104">
        <v>1486228620</v>
      </c>
      <c r="L31" s="104">
        <v>440598370</v>
      </c>
      <c r="M31" s="104">
        <v>117960</v>
      </c>
      <c r="N31" s="104">
        <f t="shared" si="28"/>
        <v>440716330</v>
      </c>
      <c r="O31" s="104">
        <v>18259700</v>
      </c>
      <c r="P31" s="93"/>
      <c r="Q31" s="105">
        <v>2660</v>
      </c>
      <c r="R31" s="104">
        <v>18039468</v>
      </c>
      <c r="S31" s="104">
        <v>16014101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4">
        <v>0</v>
      </c>
      <c r="AI31" s="103">
        <f t="shared" si="29"/>
        <v>2660</v>
      </c>
      <c r="AJ31" s="104">
        <f t="shared" si="29"/>
        <v>18039468</v>
      </c>
      <c r="AK31" s="104">
        <f t="shared" si="29"/>
        <v>16014101</v>
      </c>
      <c r="AL31" s="104">
        <f t="shared" si="29"/>
        <v>0</v>
      </c>
      <c r="AM31" s="104">
        <f t="shared" si="29"/>
        <v>0</v>
      </c>
      <c r="AN31" s="104">
        <f t="shared" si="29"/>
        <v>0</v>
      </c>
      <c r="AO31" s="104" t="e">
        <f>#REF!+AI31</f>
        <v>#REF!</v>
      </c>
      <c r="AP31" s="104" t="e">
        <f>#REF!+AJ31</f>
        <v>#REF!</v>
      </c>
      <c r="AQ31" s="104" t="e">
        <f>#REF!+AK31</f>
        <v>#REF!</v>
      </c>
      <c r="AR31" s="104" t="e">
        <f>#REF!+AL31</f>
        <v>#REF!</v>
      </c>
      <c r="AS31" s="104" t="e">
        <f>#REF!+AM31</f>
        <v>#REF!</v>
      </c>
      <c r="AT31" s="104" t="e">
        <f>#REF!+AN31</f>
        <v>#REF!</v>
      </c>
      <c r="AU31" s="104">
        <v>8349</v>
      </c>
      <c r="AV31" s="104">
        <v>3266</v>
      </c>
      <c r="AW31" s="104">
        <v>11615</v>
      </c>
      <c r="AX31" s="104">
        <v>1434</v>
      </c>
      <c r="AY31" s="104">
        <v>88</v>
      </c>
      <c r="BA31" s="104">
        <f>'[1]７割'!DX12+'[1]９割'!DX12</f>
        <v>15</v>
      </c>
      <c r="BB31" s="104">
        <f>'[1]７割'!DY12+'[1]９割'!DY12</f>
        <v>855384</v>
      </c>
      <c r="BC31" s="104">
        <f>'[1]７割'!DZ12+'[1]９割'!DZ12</f>
        <v>288</v>
      </c>
      <c r="BD31" s="104">
        <f>'[1]７割'!EA12+'[1]９割'!EA12</f>
        <v>9556341</v>
      </c>
      <c r="BE31" s="104">
        <f>'[1]７割'!EB12+'[1]９割'!EB12</f>
        <v>2660</v>
      </c>
      <c r="BF31" s="104">
        <f>'[1]７割'!EC12+'[1]９割'!EC12</f>
        <v>18039468</v>
      </c>
      <c r="BG31" s="104">
        <f>'[1]７割'!ED12+'[1]９割'!ED12</f>
        <v>263</v>
      </c>
      <c r="BH31" s="104">
        <f>'[1]７割'!EE12+'[1]９割'!EE12</f>
        <v>5288095</v>
      </c>
      <c r="BI31" s="104">
        <f>'[1]７割'!EF12+'[1]９割'!EF12</f>
        <v>87</v>
      </c>
      <c r="BJ31" s="104">
        <f>'[1]７割'!EG12+'[1]９割'!EG12</f>
        <v>1071275</v>
      </c>
      <c r="BK31" s="104">
        <f>'[1]７割'!EH12+'[1]９割'!EH12</f>
        <v>19</v>
      </c>
      <c r="BL31" s="104">
        <f>'[1]７割'!EI12+'[1]９割'!EI12</f>
        <v>315710</v>
      </c>
      <c r="BM31" s="104">
        <f t="shared" si="30"/>
        <v>3332</v>
      </c>
      <c r="BN31" s="106">
        <f t="shared" si="30"/>
        <v>35126273</v>
      </c>
      <c r="BO31" s="107">
        <f t="shared" si="19"/>
        <v>10836146933</v>
      </c>
      <c r="BP31" s="103">
        <f t="shared" si="5"/>
        <v>973773.08887491014</v>
      </c>
      <c r="BR31" s="102">
        <v>27</v>
      </c>
      <c r="BS31" s="102" t="s">
        <v>81</v>
      </c>
      <c r="BT31" s="102">
        <v>361969830</v>
      </c>
      <c r="BU31" s="102">
        <v>121508760</v>
      </c>
      <c r="BV31" s="102">
        <v>0</v>
      </c>
      <c r="BW31" s="102">
        <v>13383150</v>
      </c>
      <c r="BX31" s="106">
        <v>650</v>
      </c>
      <c r="BY31" s="108">
        <f t="shared" si="6"/>
        <v>361969830</v>
      </c>
      <c r="BZ31" s="109">
        <f t="shared" si="6"/>
        <v>134891910</v>
      </c>
      <c r="CA31" s="102">
        <f t="shared" si="7"/>
        <v>156739542</v>
      </c>
      <c r="CB31" s="102">
        <v>131113210</v>
      </c>
      <c r="CC31" s="102">
        <v>25626332</v>
      </c>
      <c r="CD31" s="102">
        <v>0</v>
      </c>
      <c r="CE31" s="102">
        <f t="shared" si="33"/>
        <v>25626332</v>
      </c>
      <c r="CF31" s="102">
        <v>0</v>
      </c>
      <c r="CG31" s="102"/>
      <c r="CH31" s="102">
        <v>24</v>
      </c>
      <c r="CI31" s="102">
        <v>91487</v>
      </c>
      <c r="CJ31" s="102">
        <v>82332</v>
      </c>
      <c r="CK31" s="102">
        <v>0</v>
      </c>
      <c r="CL31" s="102">
        <v>0</v>
      </c>
      <c r="CM31" s="102">
        <v>0</v>
      </c>
      <c r="CN31" s="102">
        <v>0</v>
      </c>
      <c r="CO31" s="102">
        <v>0</v>
      </c>
      <c r="CP31" s="102">
        <v>0</v>
      </c>
      <c r="CQ31" s="102">
        <v>0</v>
      </c>
      <c r="CR31" s="102">
        <v>0</v>
      </c>
      <c r="CS31" s="102">
        <v>0</v>
      </c>
      <c r="CT31" s="102">
        <v>0</v>
      </c>
      <c r="CU31" s="102">
        <v>0</v>
      </c>
      <c r="CV31" s="102">
        <v>0</v>
      </c>
      <c r="CW31" s="102">
        <v>0</v>
      </c>
      <c r="CX31" s="102">
        <v>0</v>
      </c>
      <c r="CY31" s="102">
        <v>0</v>
      </c>
      <c r="CZ31" s="102">
        <f t="shared" si="34"/>
        <v>24</v>
      </c>
      <c r="DA31" s="102">
        <f t="shared" si="34"/>
        <v>91487</v>
      </c>
      <c r="DB31" s="102">
        <f t="shared" si="34"/>
        <v>82332</v>
      </c>
      <c r="DC31" s="102">
        <f t="shared" si="34"/>
        <v>0</v>
      </c>
      <c r="DD31" s="102">
        <f t="shared" si="34"/>
        <v>0</v>
      </c>
      <c r="DE31" s="102">
        <f t="shared" si="34"/>
        <v>0</v>
      </c>
      <c r="DF31" s="102" t="e">
        <f>#REF!+CZ31</f>
        <v>#REF!</v>
      </c>
      <c r="DG31" s="102" t="e">
        <f>#REF!+DA31</f>
        <v>#REF!</v>
      </c>
      <c r="DH31" s="102" t="e">
        <f>#REF!+DB31</f>
        <v>#REF!</v>
      </c>
      <c r="DI31" s="102" t="e">
        <f>#REF!+DC31</f>
        <v>#REF!</v>
      </c>
      <c r="DJ31" s="102" t="e">
        <f>#REF!+DD31</f>
        <v>#REF!</v>
      </c>
      <c r="DK31" s="102" t="e">
        <f>#REF!+DE31</f>
        <v>#REF!</v>
      </c>
      <c r="DL31" s="102">
        <v>568</v>
      </c>
      <c r="DM31" s="102">
        <v>136</v>
      </c>
      <c r="DN31" s="102">
        <v>704</v>
      </c>
      <c r="DO31" s="102">
        <v>40</v>
      </c>
      <c r="DP31" s="102">
        <v>0</v>
      </c>
      <c r="DQ31" s="102"/>
      <c r="DR31" s="102">
        <f>'[1]７割'!GO16+'[1]９割'!GO16</f>
        <v>0</v>
      </c>
      <c r="DS31" s="102">
        <f>'[1]７割'!GP16+'[1]９割'!GP16</f>
        <v>0</v>
      </c>
      <c r="DT31" s="102">
        <f>'[1]７割'!GQ16+'[1]９割'!GQ16</f>
        <v>0</v>
      </c>
      <c r="DU31" s="102">
        <f>'[1]７割'!GR16+'[1]９割'!GR16</f>
        <v>0</v>
      </c>
      <c r="DV31" s="102">
        <f>'[1]７割'!GS16+'[1]９割'!GS16</f>
        <v>0</v>
      </c>
      <c r="DW31" s="102">
        <f>'[1]７割'!GT16+'[1]９割'!GT16</f>
        <v>0</v>
      </c>
      <c r="DX31" s="102">
        <f>'[1]７割'!GU16+'[1]９割'!GU16</f>
        <v>0</v>
      </c>
      <c r="DY31" s="102">
        <f>'[1]７割'!GV16+'[1]９割'!GV16</f>
        <v>0</v>
      </c>
      <c r="DZ31" s="102">
        <f>'[1]７割'!GW16+'[1]９割'!GW16</f>
        <v>0</v>
      </c>
      <c r="EA31" s="102">
        <f>'[1]７割'!GX16+'[1]９割'!GX16</f>
        <v>0</v>
      </c>
      <c r="EB31" s="102">
        <f>'[1]７割'!GY16+'[1]９割'!GY16</f>
        <v>0</v>
      </c>
      <c r="EC31" s="102">
        <f>'[1]７割'!GZ16+'[1]９割'!GZ16</f>
        <v>0</v>
      </c>
      <c r="ED31" s="102">
        <f t="shared" si="35"/>
        <v>0</v>
      </c>
      <c r="EE31" s="102">
        <f t="shared" si="35"/>
        <v>0</v>
      </c>
      <c r="EF31" s="102">
        <f t="shared" si="11"/>
        <v>653601282</v>
      </c>
      <c r="EG31" s="104">
        <f t="shared" si="20"/>
        <v>556876.66153846157</v>
      </c>
      <c r="EI31" s="110">
        <v>27</v>
      </c>
      <c r="EJ31" s="102" t="s">
        <v>91</v>
      </c>
      <c r="EK31" s="103">
        <v>832846600</v>
      </c>
      <c r="EL31" s="104">
        <v>327680280</v>
      </c>
      <c r="EM31" s="104">
        <v>373290</v>
      </c>
      <c r="EN31" s="104">
        <v>28386630</v>
      </c>
      <c r="EO31" s="104">
        <v>1576</v>
      </c>
      <c r="EP31" s="106">
        <f t="shared" si="12"/>
        <v>833219890</v>
      </c>
      <c r="EQ31" s="108">
        <f t="shared" si="12"/>
        <v>356066910</v>
      </c>
      <c r="ER31" s="103" t="e">
        <f t="shared" si="13"/>
        <v>#REF!</v>
      </c>
      <c r="ES31" s="104">
        <v>200878710</v>
      </c>
      <c r="ET31" s="104">
        <v>55551434</v>
      </c>
      <c r="EU31" s="104">
        <v>8620</v>
      </c>
      <c r="EV31" s="104">
        <f t="shared" si="23"/>
        <v>55560054</v>
      </c>
      <c r="EW31" s="104">
        <v>3638500</v>
      </c>
      <c r="EX31" s="93"/>
      <c r="EY31" s="105">
        <v>501</v>
      </c>
      <c r="EZ31" s="104">
        <v>3499595</v>
      </c>
      <c r="FA31" s="104">
        <v>2988465</v>
      </c>
      <c r="FB31" s="104">
        <v>0</v>
      </c>
      <c r="FC31" s="104">
        <v>0</v>
      </c>
      <c r="FD31" s="104">
        <v>0</v>
      </c>
      <c r="FE31" s="104">
        <v>0</v>
      </c>
      <c r="FF31" s="104">
        <v>0</v>
      </c>
      <c r="FG31" s="104">
        <v>0</v>
      </c>
      <c r="FH31" s="104">
        <v>0</v>
      </c>
      <c r="FI31" s="104">
        <v>0</v>
      </c>
      <c r="FJ31" s="104">
        <v>0</v>
      </c>
      <c r="FK31" s="104">
        <v>0</v>
      </c>
      <c r="FL31" s="104">
        <v>0</v>
      </c>
      <c r="FM31" s="104">
        <v>0</v>
      </c>
      <c r="FN31" s="104">
        <v>0</v>
      </c>
      <c r="FO31" s="104">
        <v>0</v>
      </c>
      <c r="FP31" s="104">
        <v>0</v>
      </c>
      <c r="FQ31" s="103">
        <f t="shared" si="24"/>
        <v>501</v>
      </c>
      <c r="FR31" s="104">
        <f t="shared" si="24"/>
        <v>3499595</v>
      </c>
      <c r="FS31" s="104">
        <f t="shared" si="24"/>
        <v>2988465</v>
      </c>
      <c r="FT31" s="104">
        <f t="shared" si="24"/>
        <v>0</v>
      </c>
      <c r="FU31" s="104">
        <f t="shared" si="24"/>
        <v>0</v>
      </c>
      <c r="FV31" s="104">
        <f t="shared" si="24"/>
        <v>0</v>
      </c>
      <c r="FW31" s="104" t="e">
        <f>#REF!+FQ31</f>
        <v>#REF!</v>
      </c>
      <c r="FX31" s="104" t="e">
        <f>#REF!+FR31</f>
        <v>#REF!</v>
      </c>
      <c r="FY31" s="104" t="e">
        <f>#REF!+FS31</f>
        <v>#REF!</v>
      </c>
      <c r="FZ31" s="104" t="e">
        <f>#REF!+FT31</f>
        <v>#REF!</v>
      </c>
      <c r="GA31" s="104" t="e">
        <f>#REF!+FU31</f>
        <v>#REF!</v>
      </c>
      <c r="GB31" s="104" t="e">
        <f>#REF!+FV31</f>
        <v>#REF!</v>
      </c>
      <c r="GC31" s="104">
        <v>958</v>
      </c>
      <c r="GD31" s="104">
        <v>389</v>
      </c>
      <c r="GE31" s="104">
        <v>1347</v>
      </c>
      <c r="GF31" s="104">
        <v>255</v>
      </c>
      <c r="GG31" s="104">
        <v>55</v>
      </c>
      <c r="GI31" s="104" t="e">
        <f>'[1]７割'!#REF!+'[1]９割'!#REF!</f>
        <v>#REF!</v>
      </c>
      <c r="GJ31" s="104" t="e">
        <f>'[1]７割'!#REF!+'[1]９割'!#REF!</f>
        <v>#REF!</v>
      </c>
      <c r="GK31" s="104" t="e">
        <f>'[1]７割'!#REF!+'[1]９割'!#REF!</f>
        <v>#REF!</v>
      </c>
      <c r="GL31" s="104" t="e">
        <f>'[1]７割'!#REF!+'[1]９割'!#REF!</f>
        <v>#REF!</v>
      </c>
      <c r="GM31" s="104" t="e">
        <f>'[1]７割'!#REF!+'[1]９割'!#REF!</f>
        <v>#REF!</v>
      </c>
      <c r="GN31" s="104" t="e">
        <f>'[1]７割'!#REF!+'[1]９割'!#REF!</f>
        <v>#REF!</v>
      </c>
      <c r="GO31" s="104" t="e">
        <f>'[1]７割'!#REF!+'[1]９割'!#REF!</f>
        <v>#REF!</v>
      </c>
      <c r="GP31" s="104" t="e">
        <f>'[1]７割'!#REF!+'[1]９割'!#REF!</f>
        <v>#REF!</v>
      </c>
      <c r="GQ31" s="104" t="e">
        <f>'[1]７割'!#REF!+'[1]９割'!#REF!</f>
        <v>#REF!</v>
      </c>
      <c r="GR31" s="104" t="e">
        <f>'[1]７割'!#REF!+'[1]９割'!#REF!</f>
        <v>#REF!</v>
      </c>
      <c r="GS31" s="104" t="e">
        <f>'[1]７割'!#REF!+'[1]９割'!#REF!</f>
        <v>#REF!</v>
      </c>
      <c r="GT31" s="104" t="e">
        <f>'[1]７割'!#REF!+'[1]９割'!#REF!</f>
        <v>#REF!</v>
      </c>
      <c r="GU31" s="104" t="e">
        <f t="shared" si="25"/>
        <v>#REF!</v>
      </c>
      <c r="GV31" s="104" t="e">
        <f t="shared" si="25"/>
        <v>#REF!</v>
      </c>
      <c r="GW31" s="111" t="e">
        <f t="shared" si="17"/>
        <v>#REF!</v>
      </c>
      <c r="GX31" s="104">
        <f t="shared" si="18"/>
        <v>225930.78045685278</v>
      </c>
    </row>
    <row r="32" spans="1:206" s="50" customFormat="1" ht="18" customHeight="1" x14ac:dyDescent="0.15">
      <c r="A32" s="101">
        <v>28</v>
      </c>
      <c r="B32" s="102" t="s">
        <v>58</v>
      </c>
      <c r="C32" s="103">
        <v>2241386940</v>
      </c>
      <c r="D32" s="104">
        <v>1134527170</v>
      </c>
      <c r="E32" s="104">
        <v>1508530</v>
      </c>
      <c r="F32" s="104">
        <v>69900360</v>
      </c>
      <c r="G32" s="104">
        <v>4412</v>
      </c>
      <c r="H32" s="104">
        <f t="shared" si="0"/>
        <v>2242895470</v>
      </c>
      <c r="I32" s="104">
        <f t="shared" si="0"/>
        <v>1204427530</v>
      </c>
      <c r="J32" s="104">
        <f t="shared" si="1"/>
        <v>812126426</v>
      </c>
      <c r="K32" s="104">
        <v>633425580</v>
      </c>
      <c r="L32" s="104">
        <v>141498728</v>
      </c>
      <c r="M32" s="104">
        <v>112000</v>
      </c>
      <c r="N32" s="104">
        <f t="shared" si="28"/>
        <v>141610728</v>
      </c>
      <c r="O32" s="104">
        <v>15971600</v>
      </c>
      <c r="P32" s="93"/>
      <c r="Q32" s="105">
        <v>1174</v>
      </c>
      <c r="R32" s="104">
        <v>10263131</v>
      </c>
      <c r="S32" s="104">
        <v>9107062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3">
        <f t="shared" si="29"/>
        <v>1174</v>
      </c>
      <c r="AJ32" s="104">
        <f t="shared" si="29"/>
        <v>10263131</v>
      </c>
      <c r="AK32" s="104">
        <f t="shared" si="29"/>
        <v>9107062</v>
      </c>
      <c r="AL32" s="104">
        <f t="shared" si="29"/>
        <v>0</v>
      </c>
      <c r="AM32" s="104">
        <f t="shared" si="29"/>
        <v>0</v>
      </c>
      <c r="AN32" s="104">
        <f t="shared" si="29"/>
        <v>0</v>
      </c>
      <c r="AO32" s="104" t="e">
        <f>#REF!+AI32</f>
        <v>#REF!</v>
      </c>
      <c r="AP32" s="104" t="e">
        <f>#REF!+AJ32</f>
        <v>#REF!</v>
      </c>
      <c r="AQ32" s="104" t="e">
        <f>#REF!+AK32</f>
        <v>#REF!</v>
      </c>
      <c r="AR32" s="104" t="e">
        <f>#REF!+AL32</f>
        <v>#REF!</v>
      </c>
      <c r="AS32" s="104" t="e">
        <f>#REF!+AM32</f>
        <v>#REF!</v>
      </c>
      <c r="AT32" s="104" t="e">
        <f>#REF!+AN32</f>
        <v>#REF!</v>
      </c>
      <c r="AU32" s="104">
        <v>3114</v>
      </c>
      <c r="AV32" s="104">
        <v>1064</v>
      </c>
      <c r="AW32" s="104">
        <v>4178</v>
      </c>
      <c r="AX32" s="104">
        <v>453</v>
      </c>
      <c r="AY32" s="104">
        <v>3</v>
      </c>
      <c r="BA32" s="104">
        <f>'[1]７割'!DX6+'[1]９割'!DX6</f>
        <v>6</v>
      </c>
      <c r="BB32" s="104">
        <f>'[1]７割'!DY6+'[1]９割'!DY6</f>
        <v>93010</v>
      </c>
      <c r="BC32" s="104">
        <f>'[1]７割'!DZ6+'[1]９割'!DZ6</f>
        <v>125</v>
      </c>
      <c r="BD32" s="104">
        <f>'[1]７割'!EA6+'[1]９割'!EA6</f>
        <v>4914882</v>
      </c>
      <c r="BE32" s="104">
        <f>'[1]７割'!EB6+'[1]９割'!EB6</f>
        <v>1174</v>
      </c>
      <c r="BF32" s="104">
        <f>'[1]７割'!EC6+'[1]９割'!EC6</f>
        <v>10263131</v>
      </c>
      <c r="BG32" s="104">
        <f>'[1]７割'!ED6+'[1]９割'!ED6</f>
        <v>180</v>
      </c>
      <c r="BH32" s="104">
        <f>'[1]７割'!EE6+'[1]９割'!EE6</f>
        <v>4508685</v>
      </c>
      <c r="BI32" s="104">
        <f>'[1]７割'!EF6+'[1]９割'!EF6</f>
        <v>122</v>
      </c>
      <c r="BJ32" s="104">
        <f>'[1]７割'!EG6+'[1]９割'!EG6</f>
        <v>1279490</v>
      </c>
      <c r="BK32" s="104">
        <f>'[1]７割'!EH6+'[1]９割'!EH6</f>
        <v>6</v>
      </c>
      <c r="BL32" s="104">
        <f>'[1]７割'!EI6+'[1]９割'!EI6</f>
        <v>59320</v>
      </c>
      <c r="BM32" s="104">
        <f t="shared" si="30"/>
        <v>1613</v>
      </c>
      <c r="BN32" s="106">
        <f t="shared" si="30"/>
        <v>21118518</v>
      </c>
      <c r="BO32" s="107">
        <f t="shared" si="19"/>
        <v>4259449426</v>
      </c>
      <c r="BP32" s="103">
        <f t="shared" si="5"/>
        <v>965423.71396192198</v>
      </c>
      <c r="BR32" s="102">
        <v>28</v>
      </c>
      <c r="BS32" s="102" t="s">
        <v>88</v>
      </c>
      <c r="BT32" s="102">
        <v>736772870</v>
      </c>
      <c r="BU32" s="102">
        <v>255401620</v>
      </c>
      <c r="BV32" s="102">
        <v>227880</v>
      </c>
      <c r="BW32" s="102">
        <v>26229070</v>
      </c>
      <c r="BX32" s="106">
        <v>1341</v>
      </c>
      <c r="BY32" s="108">
        <f t="shared" si="6"/>
        <v>737000750</v>
      </c>
      <c r="BZ32" s="109">
        <f t="shared" si="6"/>
        <v>281630690</v>
      </c>
      <c r="CA32" s="102">
        <f t="shared" si="7"/>
        <v>286393748</v>
      </c>
      <c r="CB32" s="102">
        <v>231689710</v>
      </c>
      <c r="CC32" s="102">
        <v>53763728</v>
      </c>
      <c r="CD32" s="102">
        <v>2710</v>
      </c>
      <c r="CE32" s="102">
        <f t="shared" si="33"/>
        <v>53766438</v>
      </c>
      <c r="CF32" s="102">
        <v>937600</v>
      </c>
      <c r="CG32" s="102"/>
      <c r="CH32" s="102">
        <v>437</v>
      </c>
      <c r="CI32" s="102">
        <v>2598585</v>
      </c>
      <c r="CJ32" s="102">
        <v>2267846</v>
      </c>
      <c r="CK32" s="102">
        <v>0</v>
      </c>
      <c r="CL32" s="102">
        <v>0</v>
      </c>
      <c r="CM32" s="102">
        <v>0</v>
      </c>
      <c r="CN32" s="102">
        <v>0</v>
      </c>
      <c r="CO32" s="102">
        <v>0</v>
      </c>
      <c r="CP32" s="102">
        <v>0</v>
      </c>
      <c r="CQ32" s="102">
        <v>0</v>
      </c>
      <c r="CR32" s="102">
        <v>0</v>
      </c>
      <c r="CS32" s="102">
        <v>0</v>
      </c>
      <c r="CT32" s="102">
        <v>0</v>
      </c>
      <c r="CU32" s="102">
        <v>0</v>
      </c>
      <c r="CV32" s="102">
        <v>0</v>
      </c>
      <c r="CW32" s="102">
        <v>0</v>
      </c>
      <c r="CX32" s="102">
        <v>0</v>
      </c>
      <c r="CY32" s="102">
        <v>0</v>
      </c>
      <c r="CZ32" s="102">
        <f t="shared" si="34"/>
        <v>437</v>
      </c>
      <c r="DA32" s="102">
        <f t="shared" si="34"/>
        <v>2598585</v>
      </c>
      <c r="DB32" s="102">
        <f t="shared" si="34"/>
        <v>2267846</v>
      </c>
      <c r="DC32" s="102">
        <f t="shared" si="34"/>
        <v>0</v>
      </c>
      <c r="DD32" s="102">
        <f t="shared" si="34"/>
        <v>0</v>
      </c>
      <c r="DE32" s="102">
        <f t="shared" si="34"/>
        <v>0</v>
      </c>
      <c r="DF32" s="102" t="e">
        <f>#REF!+CZ32</f>
        <v>#REF!</v>
      </c>
      <c r="DG32" s="102" t="e">
        <f>#REF!+DA32</f>
        <v>#REF!</v>
      </c>
      <c r="DH32" s="102" t="e">
        <f>#REF!+DB32</f>
        <v>#REF!</v>
      </c>
      <c r="DI32" s="102" t="e">
        <f>#REF!+DC32</f>
        <v>#REF!</v>
      </c>
      <c r="DJ32" s="102" t="e">
        <f>#REF!+DD32</f>
        <v>#REF!</v>
      </c>
      <c r="DK32" s="102" t="e">
        <f>#REF!+DE32</f>
        <v>#REF!</v>
      </c>
      <c r="DL32" s="102">
        <v>938</v>
      </c>
      <c r="DM32" s="102">
        <v>194</v>
      </c>
      <c r="DN32" s="102">
        <v>1132</v>
      </c>
      <c r="DO32" s="102">
        <v>100</v>
      </c>
      <c r="DP32" s="102">
        <v>15</v>
      </c>
      <c r="DQ32" s="102"/>
      <c r="DR32" s="102">
        <f>'[1]７割'!GO22+'[1]９割'!GO22</f>
        <v>0</v>
      </c>
      <c r="DS32" s="102">
        <f>'[1]７割'!GP22+'[1]９割'!GP22</f>
        <v>0</v>
      </c>
      <c r="DT32" s="102">
        <f>'[1]７割'!GQ22+'[1]９割'!GQ22</f>
        <v>0</v>
      </c>
      <c r="DU32" s="102">
        <f>'[1]７割'!GR22+'[1]９割'!GR22</f>
        <v>0</v>
      </c>
      <c r="DV32" s="102">
        <f>'[1]７割'!GS22+'[1]９割'!GS22</f>
        <v>0</v>
      </c>
      <c r="DW32" s="102">
        <f>'[1]７割'!GT22+'[1]９割'!GT22</f>
        <v>0</v>
      </c>
      <c r="DX32" s="102">
        <f>'[1]７割'!GU22+'[1]９割'!GU22</f>
        <v>0</v>
      </c>
      <c r="DY32" s="102">
        <f>'[1]７割'!GV22+'[1]９割'!GV22</f>
        <v>0</v>
      </c>
      <c r="DZ32" s="102">
        <f>'[1]７割'!GW22+'[1]９割'!GW22</f>
        <v>0</v>
      </c>
      <c r="EA32" s="102">
        <f>'[1]７割'!GX22+'[1]９割'!GX22</f>
        <v>0</v>
      </c>
      <c r="EB32" s="102">
        <f>'[1]７割'!GY22+'[1]９割'!GY22</f>
        <v>0</v>
      </c>
      <c r="EC32" s="102">
        <f>'[1]７割'!GZ22+'[1]９割'!GZ22</f>
        <v>0</v>
      </c>
      <c r="ED32" s="102">
        <f t="shared" si="35"/>
        <v>0</v>
      </c>
      <c r="EE32" s="102">
        <f t="shared" si="35"/>
        <v>0</v>
      </c>
      <c r="EF32" s="102">
        <f t="shared" si="11"/>
        <v>1305025188</v>
      </c>
      <c r="EG32" s="104">
        <f t="shared" si="20"/>
        <v>549590.4175988069</v>
      </c>
      <c r="EI32" s="110">
        <v>28</v>
      </c>
      <c r="EJ32" s="102" t="s">
        <v>82</v>
      </c>
      <c r="EK32" s="103">
        <v>1424080320</v>
      </c>
      <c r="EL32" s="104">
        <v>488564380</v>
      </c>
      <c r="EM32" s="104">
        <v>1542150</v>
      </c>
      <c r="EN32" s="104">
        <v>53991710</v>
      </c>
      <c r="EO32" s="104">
        <v>2419</v>
      </c>
      <c r="EP32" s="106">
        <f t="shared" si="12"/>
        <v>1425622470</v>
      </c>
      <c r="EQ32" s="108">
        <f t="shared" si="12"/>
        <v>542556090</v>
      </c>
      <c r="ER32" s="103" t="e">
        <f t="shared" si="13"/>
        <v>#REF!</v>
      </c>
      <c r="ES32" s="104">
        <v>354641430</v>
      </c>
      <c r="ET32" s="104">
        <v>86800188</v>
      </c>
      <c r="EU32" s="104">
        <v>70928</v>
      </c>
      <c r="EV32" s="104">
        <f t="shared" si="23"/>
        <v>86871116</v>
      </c>
      <c r="EW32" s="104">
        <v>1572600</v>
      </c>
      <c r="EX32" s="93"/>
      <c r="EY32" s="105">
        <v>505</v>
      </c>
      <c r="EZ32" s="104">
        <v>3084366</v>
      </c>
      <c r="FA32" s="104">
        <v>2755416</v>
      </c>
      <c r="FB32" s="104">
        <v>0</v>
      </c>
      <c r="FC32" s="104">
        <v>0</v>
      </c>
      <c r="FD32" s="104">
        <v>0</v>
      </c>
      <c r="FE32" s="104">
        <v>0</v>
      </c>
      <c r="FF32" s="104">
        <v>0</v>
      </c>
      <c r="FG32" s="104">
        <v>0</v>
      </c>
      <c r="FH32" s="104">
        <v>0</v>
      </c>
      <c r="FI32" s="104">
        <v>0</v>
      </c>
      <c r="FJ32" s="104">
        <v>0</v>
      </c>
      <c r="FK32" s="104">
        <v>0</v>
      </c>
      <c r="FL32" s="104">
        <v>0</v>
      </c>
      <c r="FM32" s="104">
        <v>0</v>
      </c>
      <c r="FN32" s="104">
        <v>0</v>
      </c>
      <c r="FO32" s="104">
        <v>0</v>
      </c>
      <c r="FP32" s="104">
        <v>0</v>
      </c>
      <c r="FQ32" s="103">
        <f t="shared" si="24"/>
        <v>505</v>
      </c>
      <c r="FR32" s="104">
        <f t="shared" si="24"/>
        <v>3084366</v>
      </c>
      <c r="FS32" s="104">
        <f t="shared" si="24"/>
        <v>2755416</v>
      </c>
      <c r="FT32" s="104">
        <f t="shared" si="24"/>
        <v>0</v>
      </c>
      <c r="FU32" s="104">
        <f t="shared" si="24"/>
        <v>0</v>
      </c>
      <c r="FV32" s="104">
        <f t="shared" si="24"/>
        <v>0</v>
      </c>
      <c r="FW32" s="104" t="e">
        <f>#REF!+FQ32</f>
        <v>#REF!</v>
      </c>
      <c r="FX32" s="104" t="e">
        <f>#REF!+FR32</f>
        <v>#REF!</v>
      </c>
      <c r="FY32" s="104" t="e">
        <f>#REF!+FS32</f>
        <v>#REF!</v>
      </c>
      <c r="FZ32" s="104" t="e">
        <f>#REF!+FT32</f>
        <v>#REF!</v>
      </c>
      <c r="GA32" s="104" t="e">
        <f>#REF!+FU32</f>
        <v>#REF!</v>
      </c>
      <c r="GB32" s="104" t="e">
        <f>#REF!+FV32</f>
        <v>#REF!</v>
      </c>
      <c r="GC32" s="104">
        <v>1780</v>
      </c>
      <c r="GD32" s="104">
        <v>552</v>
      </c>
      <c r="GE32" s="104">
        <v>2332</v>
      </c>
      <c r="GF32" s="104">
        <v>259</v>
      </c>
      <c r="GG32" s="104">
        <v>22</v>
      </c>
      <c r="GI32" s="104" t="e">
        <f>'[1]７割'!#REF!+'[1]９割'!#REF!</f>
        <v>#REF!</v>
      </c>
      <c r="GJ32" s="104" t="e">
        <f>'[1]７割'!#REF!+'[1]９割'!#REF!</f>
        <v>#REF!</v>
      </c>
      <c r="GK32" s="104" t="e">
        <f>'[1]７割'!#REF!+'[1]９割'!#REF!</f>
        <v>#REF!</v>
      </c>
      <c r="GL32" s="104" t="e">
        <f>'[1]７割'!#REF!+'[1]９割'!#REF!</f>
        <v>#REF!</v>
      </c>
      <c r="GM32" s="104" t="e">
        <f>'[1]７割'!#REF!+'[1]９割'!#REF!</f>
        <v>#REF!</v>
      </c>
      <c r="GN32" s="104" t="e">
        <f>'[1]７割'!#REF!+'[1]９割'!#REF!</f>
        <v>#REF!</v>
      </c>
      <c r="GO32" s="104" t="e">
        <f>'[1]７割'!#REF!+'[1]９割'!#REF!</f>
        <v>#REF!</v>
      </c>
      <c r="GP32" s="104" t="e">
        <f>'[1]７割'!#REF!+'[1]９割'!#REF!</f>
        <v>#REF!</v>
      </c>
      <c r="GQ32" s="104" t="e">
        <f>'[1]７割'!#REF!+'[1]９割'!#REF!</f>
        <v>#REF!</v>
      </c>
      <c r="GR32" s="104" t="e">
        <f>'[1]７割'!#REF!+'[1]９割'!#REF!</f>
        <v>#REF!</v>
      </c>
      <c r="GS32" s="104" t="e">
        <f>'[1]７割'!#REF!+'[1]９割'!#REF!</f>
        <v>#REF!</v>
      </c>
      <c r="GT32" s="104" t="e">
        <f>'[1]７割'!#REF!+'[1]９割'!#REF!</f>
        <v>#REF!</v>
      </c>
      <c r="GU32" s="104" t="e">
        <f t="shared" si="25"/>
        <v>#REF!</v>
      </c>
      <c r="GV32" s="104" t="e">
        <f t="shared" si="25"/>
        <v>#REF!</v>
      </c>
      <c r="GW32" s="111" t="e">
        <f t="shared" si="17"/>
        <v>#REF!</v>
      </c>
      <c r="GX32" s="104">
        <f t="shared" si="18"/>
        <v>224289.41298057049</v>
      </c>
    </row>
    <row r="33" spans="1:206" s="50" customFormat="1" ht="18" customHeight="1" x14ac:dyDescent="0.15">
      <c r="A33" s="101">
        <v>29</v>
      </c>
      <c r="B33" s="102" t="s">
        <v>91</v>
      </c>
      <c r="C33" s="103">
        <v>832846600</v>
      </c>
      <c r="D33" s="104">
        <v>327680280</v>
      </c>
      <c r="E33" s="104">
        <v>373290</v>
      </c>
      <c r="F33" s="104">
        <v>28386630</v>
      </c>
      <c r="G33" s="104">
        <v>1576</v>
      </c>
      <c r="H33" s="104">
        <f t="shared" si="0"/>
        <v>833219890</v>
      </c>
      <c r="I33" s="104">
        <f t="shared" si="0"/>
        <v>356066910</v>
      </c>
      <c r="J33" s="104">
        <f t="shared" si="1"/>
        <v>269107589</v>
      </c>
      <c r="K33" s="104">
        <v>200878710</v>
      </c>
      <c r="L33" s="104">
        <v>55551434</v>
      </c>
      <c r="M33" s="104">
        <v>8620</v>
      </c>
      <c r="N33" s="104">
        <f t="shared" si="28"/>
        <v>55560054</v>
      </c>
      <c r="O33" s="104">
        <v>3638500</v>
      </c>
      <c r="P33" s="93"/>
      <c r="Q33" s="105">
        <v>501</v>
      </c>
      <c r="R33" s="104">
        <v>3499595</v>
      </c>
      <c r="S33" s="104">
        <v>2988465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3">
        <f t="shared" si="29"/>
        <v>501</v>
      </c>
      <c r="AJ33" s="104">
        <f t="shared" si="29"/>
        <v>3499595</v>
      </c>
      <c r="AK33" s="104">
        <f t="shared" si="29"/>
        <v>2988465</v>
      </c>
      <c r="AL33" s="104">
        <f t="shared" si="29"/>
        <v>0</v>
      </c>
      <c r="AM33" s="104">
        <f t="shared" si="29"/>
        <v>0</v>
      </c>
      <c r="AN33" s="104">
        <f t="shared" si="29"/>
        <v>0</v>
      </c>
      <c r="AO33" s="104" t="e">
        <f>#REF!+AI33</f>
        <v>#REF!</v>
      </c>
      <c r="AP33" s="104" t="e">
        <f>#REF!+AJ33</f>
        <v>#REF!</v>
      </c>
      <c r="AQ33" s="104" t="e">
        <f>#REF!+AK33</f>
        <v>#REF!</v>
      </c>
      <c r="AR33" s="104" t="e">
        <f>#REF!+AL33</f>
        <v>#REF!</v>
      </c>
      <c r="AS33" s="104" t="e">
        <f>#REF!+AM33</f>
        <v>#REF!</v>
      </c>
      <c r="AT33" s="104" t="e">
        <f>#REF!+AN33</f>
        <v>#REF!</v>
      </c>
      <c r="AU33" s="104">
        <v>958</v>
      </c>
      <c r="AV33" s="104">
        <v>389</v>
      </c>
      <c r="AW33" s="104">
        <v>1347</v>
      </c>
      <c r="AX33" s="104">
        <v>255</v>
      </c>
      <c r="AY33" s="104">
        <v>55</v>
      </c>
      <c r="BA33" s="104">
        <f>'[1]７割'!DX25+'[1]９割'!DX25</f>
        <v>0</v>
      </c>
      <c r="BB33" s="104">
        <f>'[1]７割'!DY25+'[1]９割'!DY25</f>
        <v>0</v>
      </c>
      <c r="BC33" s="104">
        <f>'[1]７割'!DZ25+'[1]９割'!DZ25</f>
        <v>41</v>
      </c>
      <c r="BD33" s="104">
        <f>'[1]７割'!EA25+'[1]９割'!EA25</f>
        <v>1250255</v>
      </c>
      <c r="BE33" s="104">
        <f>'[1]７割'!EB25+'[1]９割'!EB25</f>
        <v>501</v>
      </c>
      <c r="BF33" s="104">
        <f>'[1]７割'!EC25+'[1]９割'!EC25</f>
        <v>3499595</v>
      </c>
      <c r="BG33" s="104">
        <f>'[1]７割'!ED25+'[1]９割'!ED25</f>
        <v>139</v>
      </c>
      <c r="BH33" s="104">
        <f>'[1]７割'!EE25+'[1]９割'!EE25</f>
        <v>2779810</v>
      </c>
      <c r="BI33" s="104">
        <f>'[1]７割'!EF25+'[1]９割'!EF25</f>
        <v>100</v>
      </c>
      <c r="BJ33" s="104">
        <f>'[1]７割'!EG25+'[1]９割'!EG25</f>
        <v>1441845</v>
      </c>
      <c r="BK33" s="104">
        <f>'[1]７割'!EH25+'[1]９割'!EH25</f>
        <v>5</v>
      </c>
      <c r="BL33" s="104">
        <f>'[1]７割'!EI25+'[1]９割'!EI25</f>
        <v>58820</v>
      </c>
      <c r="BM33" s="104">
        <f t="shared" si="30"/>
        <v>786</v>
      </c>
      <c r="BN33" s="106">
        <f t="shared" si="30"/>
        <v>9030325</v>
      </c>
      <c r="BO33" s="107">
        <f t="shared" si="19"/>
        <v>1458394389</v>
      </c>
      <c r="BP33" s="103">
        <f t="shared" si="5"/>
        <v>925377.15038071061</v>
      </c>
      <c r="BR33" s="102">
        <v>29</v>
      </c>
      <c r="BS33" s="102" t="s">
        <v>91</v>
      </c>
      <c r="BT33" s="102">
        <v>832846600</v>
      </c>
      <c r="BU33" s="102">
        <v>327680280</v>
      </c>
      <c r="BV33" s="102">
        <v>373290</v>
      </c>
      <c r="BW33" s="102">
        <v>28386630</v>
      </c>
      <c r="BX33" s="106">
        <v>1576</v>
      </c>
      <c r="BY33" s="108">
        <f t="shared" si="6"/>
        <v>833219890</v>
      </c>
      <c r="BZ33" s="109">
        <f t="shared" si="6"/>
        <v>356066910</v>
      </c>
      <c r="CA33" s="102">
        <f t="shared" si="7"/>
        <v>260077264</v>
      </c>
      <c r="CB33" s="102">
        <v>200878710</v>
      </c>
      <c r="CC33" s="102">
        <v>55551434</v>
      </c>
      <c r="CD33" s="102">
        <v>8620</v>
      </c>
      <c r="CE33" s="102">
        <f t="shared" si="33"/>
        <v>55560054</v>
      </c>
      <c r="CF33" s="102">
        <v>3638500</v>
      </c>
      <c r="CG33" s="102"/>
      <c r="CH33" s="102">
        <v>501</v>
      </c>
      <c r="CI33" s="102">
        <v>3499595</v>
      </c>
      <c r="CJ33" s="102">
        <v>2988465</v>
      </c>
      <c r="CK33" s="102">
        <v>0</v>
      </c>
      <c r="CL33" s="102">
        <v>0</v>
      </c>
      <c r="CM33" s="102">
        <v>0</v>
      </c>
      <c r="CN33" s="102">
        <v>0</v>
      </c>
      <c r="CO33" s="102">
        <v>0</v>
      </c>
      <c r="CP33" s="102">
        <v>0</v>
      </c>
      <c r="CQ33" s="102">
        <v>0</v>
      </c>
      <c r="CR33" s="102">
        <v>0</v>
      </c>
      <c r="CS33" s="102">
        <v>0</v>
      </c>
      <c r="CT33" s="102">
        <v>0</v>
      </c>
      <c r="CU33" s="102">
        <v>0</v>
      </c>
      <c r="CV33" s="102">
        <v>0</v>
      </c>
      <c r="CW33" s="102">
        <v>0</v>
      </c>
      <c r="CX33" s="102">
        <v>0</v>
      </c>
      <c r="CY33" s="102">
        <v>0</v>
      </c>
      <c r="CZ33" s="102">
        <f t="shared" si="34"/>
        <v>501</v>
      </c>
      <c r="DA33" s="102">
        <f t="shared" si="34"/>
        <v>3499595</v>
      </c>
      <c r="DB33" s="102">
        <f t="shared" si="34"/>
        <v>2988465</v>
      </c>
      <c r="DC33" s="102">
        <f t="shared" si="34"/>
        <v>0</v>
      </c>
      <c r="DD33" s="102">
        <f t="shared" si="34"/>
        <v>0</v>
      </c>
      <c r="DE33" s="102">
        <f t="shared" si="34"/>
        <v>0</v>
      </c>
      <c r="DF33" s="102" t="e">
        <f>#REF!+CZ33</f>
        <v>#REF!</v>
      </c>
      <c r="DG33" s="102" t="e">
        <f>#REF!+DA33</f>
        <v>#REF!</v>
      </c>
      <c r="DH33" s="102" t="e">
        <f>#REF!+DB33</f>
        <v>#REF!</v>
      </c>
      <c r="DI33" s="102" t="e">
        <f>#REF!+DC33</f>
        <v>#REF!</v>
      </c>
      <c r="DJ33" s="102" t="e">
        <f>#REF!+DD33</f>
        <v>#REF!</v>
      </c>
      <c r="DK33" s="102" t="e">
        <f>#REF!+DE33</f>
        <v>#REF!</v>
      </c>
      <c r="DL33" s="102">
        <v>958</v>
      </c>
      <c r="DM33" s="102">
        <v>389</v>
      </c>
      <c r="DN33" s="102">
        <v>1347</v>
      </c>
      <c r="DO33" s="102">
        <v>255</v>
      </c>
      <c r="DP33" s="102">
        <v>55</v>
      </c>
      <c r="DQ33" s="102"/>
      <c r="DR33" s="102">
        <f>'[1]７割'!GO25+'[1]９割'!GO25</f>
        <v>0</v>
      </c>
      <c r="DS33" s="102">
        <f>'[1]７割'!GP25+'[1]９割'!GP25</f>
        <v>0</v>
      </c>
      <c r="DT33" s="102">
        <f>'[1]７割'!GQ25+'[1]９割'!GQ25</f>
        <v>0</v>
      </c>
      <c r="DU33" s="102">
        <f>'[1]７割'!GR25+'[1]９割'!GR25</f>
        <v>0</v>
      </c>
      <c r="DV33" s="102">
        <f>'[1]７割'!GS25+'[1]９割'!GS25</f>
        <v>0</v>
      </c>
      <c r="DW33" s="102">
        <f>'[1]７割'!GT25+'[1]９割'!GT25</f>
        <v>0</v>
      </c>
      <c r="DX33" s="102">
        <f>'[1]７割'!GU25+'[1]９割'!GU25</f>
        <v>0</v>
      </c>
      <c r="DY33" s="102">
        <f>'[1]７割'!GV25+'[1]９割'!GV25</f>
        <v>0</v>
      </c>
      <c r="DZ33" s="102">
        <f>'[1]７割'!GW25+'[1]９割'!GW25</f>
        <v>0</v>
      </c>
      <c r="EA33" s="102">
        <f>'[1]７割'!GX25+'[1]９割'!GX25</f>
        <v>0</v>
      </c>
      <c r="EB33" s="102">
        <f>'[1]７割'!GY25+'[1]９割'!GY25</f>
        <v>0</v>
      </c>
      <c r="EC33" s="102">
        <f>'[1]７割'!GZ25+'[1]９割'!GZ25</f>
        <v>0</v>
      </c>
      <c r="ED33" s="102">
        <f t="shared" si="35"/>
        <v>0</v>
      </c>
      <c r="EE33" s="102">
        <f t="shared" si="35"/>
        <v>0</v>
      </c>
      <c r="EF33" s="102">
        <f t="shared" si="11"/>
        <v>1449364064</v>
      </c>
      <c r="EG33" s="104">
        <f t="shared" si="20"/>
        <v>528692.82360406092</v>
      </c>
      <c r="EI33" s="110">
        <v>29</v>
      </c>
      <c r="EJ33" s="102" t="s">
        <v>92</v>
      </c>
      <c r="EK33" s="103">
        <v>72123440</v>
      </c>
      <c r="EL33" s="104">
        <v>31115240</v>
      </c>
      <c r="EM33" s="104">
        <v>0</v>
      </c>
      <c r="EN33" s="104">
        <v>1642880</v>
      </c>
      <c r="EO33" s="104">
        <v>149</v>
      </c>
      <c r="EP33" s="106">
        <f t="shared" si="12"/>
        <v>72123440</v>
      </c>
      <c r="EQ33" s="108">
        <f t="shared" si="12"/>
        <v>32758120</v>
      </c>
      <c r="ER33" s="103" t="e">
        <f t="shared" si="13"/>
        <v>#REF!</v>
      </c>
      <c r="ES33" s="104">
        <v>4541060</v>
      </c>
      <c r="ET33" s="104">
        <v>5399926</v>
      </c>
      <c r="EU33" s="104">
        <v>0</v>
      </c>
      <c r="EV33" s="104">
        <f t="shared" si="23"/>
        <v>5399926</v>
      </c>
      <c r="EW33" s="104">
        <v>0</v>
      </c>
      <c r="EX33" s="93"/>
      <c r="EY33" s="105">
        <v>15</v>
      </c>
      <c r="EZ33" s="104">
        <v>63446</v>
      </c>
      <c r="FA33" s="104">
        <v>57092</v>
      </c>
      <c r="FB33" s="104">
        <v>0</v>
      </c>
      <c r="FC33" s="104">
        <v>0</v>
      </c>
      <c r="FD33" s="104">
        <v>0</v>
      </c>
      <c r="FE33" s="104">
        <v>0</v>
      </c>
      <c r="FF33" s="104">
        <v>0</v>
      </c>
      <c r="FG33" s="104">
        <v>0</v>
      </c>
      <c r="FH33" s="104">
        <v>0</v>
      </c>
      <c r="FI33" s="104">
        <v>0</v>
      </c>
      <c r="FJ33" s="104">
        <v>0</v>
      </c>
      <c r="FK33" s="104">
        <v>0</v>
      </c>
      <c r="FL33" s="104">
        <v>0</v>
      </c>
      <c r="FM33" s="104">
        <v>0</v>
      </c>
      <c r="FN33" s="104">
        <v>0</v>
      </c>
      <c r="FO33" s="104">
        <v>0</v>
      </c>
      <c r="FP33" s="104">
        <v>0</v>
      </c>
      <c r="FQ33" s="103">
        <f t="shared" si="24"/>
        <v>15</v>
      </c>
      <c r="FR33" s="104">
        <f t="shared" si="24"/>
        <v>63446</v>
      </c>
      <c r="FS33" s="104">
        <f t="shared" si="24"/>
        <v>57092</v>
      </c>
      <c r="FT33" s="104">
        <f t="shared" si="24"/>
        <v>0</v>
      </c>
      <c r="FU33" s="104">
        <f t="shared" si="24"/>
        <v>0</v>
      </c>
      <c r="FV33" s="104">
        <f t="shared" si="24"/>
        <v>0</v>
      </c>
      <c r="FW33" s="104" t="e">
        <f>#REF!+FQ33</f>
        <v>#REF!</v>
      </c>
      <c r="FX33" s="104" t="e">
        <f>#REF!+FR33</f>
        <v>#REF!</v>
      </c>
      <c r="FY33" s="104" t="e">
        <f>#REF!+FS33</f>
        <v>#REF!</v>
      </c>
      <c r="FZ33" s="104" t="e">
        <f>#REF!+FT33</f>
        <v>#REF!</v>
      </c>
      <c r="GA33" s="104" t="e">
        <f>#REF!+FU33</f>
        <v>#REF!</v>
      </c>
      <c r="GB33" s="104" t="e">
        <f>#REF!+FV33</f>
        <v>#REF!</v>
      </c>
      <c r="GC33" s="104">
        <v>107</v>
      </c>
      <c r="GD33" s="104">
        <v>32</v>
      </c>
      <c r="GE33" s="104">
        <v>139</v>
      </c>
      <c r="GF33" s="104">
        <v>0</v>
      </c>
      <c r="GG33" s="104">
        <v>2</v>
      </c>
      <c r="GI33" s="104" t="e">
        <f>'[1]７割'!#REF!+'[1]９割'!#REF!</f>
        <v>#REF!</v>
      </c>
      <c r="GJ33" s="104" t="e">
        <f>'[1]７割'!#REF!+'[1]９割'!#REF!</f>
        <v>#REF!</v>
      </c>
      <c r="GK33" s="104" t="e">
        <f>'[1]７割'!#REF!+'[1]９割'!#REF!</f>
        <v>#REF!</v>
      </c>
      <c r="GL33" s="104" t="e">
        <f>'[1]７割'!#REF!+'[1]９割'!#REF!</f>
        <v>#REF!</v>
      </c>
      <c r="GM33" s="104" t="e">
        <f>'[1]７割'!#REF!+'[1]９割'!#REF!</f>
        <v>#REF!</v>
      </c>
      <c r="GN33" s="104" t="e">
        <f>'[1]７割'!#REF!+'[1]９割'!#REF!</f>
        <v>#REF!</v>
      </c>
      <c r="GO33" s="104" t="e">
        <f>'[1]７割'!#REF!+'[1]９割'!#REF!</f>
        <v>#REF!</v>
      </c>
      <c r="GP33" s="104" t="e">
        <f>'[1]７割'!#REF!+'[1]９割'!#REF!</f>
        <v>#REF!</v>
      </c>
      <c r="GQ33" s="104" t="e">
        <f>'[1]７割'!#REF!+'[1]９割'!#REF!</f>
        <v>#REF!</v>
      </c>
      <c r="GR33" s="104" t="e">
        <f>'[1]７割'!#REF!+'[1]９割'!#REF!</f>
        <v>#REF!</v>
      </c>
      <c r="GS33" s="104" t="e">
        <f>'[1]７割'!#REF!+'[1]９割'!#REF!</f>
        <v>#REF!</v>
      </c>
      <c r="GT33" s="104" t="e">
        <f>'[1]７割'!#REF!+'[1]９割'!#REF!</f>
        <v>#REF!</v>
      </c>
      <c r="GU33" s="104" t="e">
        <f t="shared" si="25"/>
        <v>#REF!</v>
      </c>
      <c r="GV33" s="104" t="e">
        <f t="shared" si="25"/>
        <v>#REF!</v>
      </c>
      <c r="GW33" s="111" t="e">
        <f t="shared" si="17"/>
        <v>#REF!</v>
      </c>
      <c r="GX33" s="104">
        <f t="shared" si="18"/>
        <v>219853.1543624161</v>
      </c>
    </row>
    <row r="34" spans="1:206" s="50" customFormat="1" ht="18" customHeight="1" x14ac:dyDescent="0.15">
      <c r="A34" s="101">
        <v>30</v>
      </c>
      <c r="B34" s="102" t="s">
        <v>93</v>
      </c>
      <c r="C34" s="103">
        <v>177295090</v>
      </c>
      <c r="D34" s="104">
        <v>52988520</v>
      </c>
      <c r="E34" s="104">
        <v>0</v>
      </c>
      <c r="F34" s="104">
        <v>2777100</v>
      </c>
      <c r="G34" s="104">
        <v>282</v>
      </c>
      <c r="H34" s="104">
        <f t="shared" si="0"/>
        <v>177295090</v>
      </c>
      <c r="I34" s="104">
        <f t="shared" si="0"/>
        <v>55765620</v>
      </c>
      <c r="J34" s="104">
        <f t="shared" si="1"/>
        <v>27333525</v>
      </c>
      <c r="K34" s="104">
        <v>16489860</v>
      </c>
      <c r="L34" s="104">
        <v>10448182</v>
      </c>
      <c r="M34" s="104">
        <v>0</v>
      </c>
      <c r="N34" s="104">
        <f t="shared" si="28"/>
        <v>10448182</v>
      </c>
      <c r="O34" s="104">
        <v>0</v>
      </c>
      <c r="P34" s="93"/>
      <c r="Q34" s="105">
        <v>30</v>
      </c>
      <c r="R34" s="104">
        <v>134828</v>
      </c>
      <c r="S34" s="104">
        <v>121337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3">
        <f t="shared" si="29"/>
        <v>30</v>
      </c>
      <c r="AJ34" s="104">
        <f t="shared" si="29"/>
        <v>134828</v>
      </c>
      <c r="AK34" s="104">
        <f t="shared" si="29"/>
        <v>121337</v>
      </c>
      <c r="AL34" s="104">
        <f t="shared" si="29"/>
        <v>0</v>
      </c>
      <c r="AM34" s="104">
        <f t="shared" si="29"/>
        <v>0</v>
      </c>
      <c r="AN34" s="104">
        <f t="shared" si="29"/>
        <v>0</v>
      </c>
      <c r="AO34" s="104" t="e">
        <f>#REF!+AI34</f>
        <v>#REF!</v>
      </c>
      <c r="AP34" s="104" t="e">
        <f>#REF!+AJ34</f>
        <v>#REF!</v>
      </c>
      <c r="AQ34" s="104" t="e">
        <f>#REF!+AK34</f>
        <v>#REF!</v>
      </c>
      <c r="AR34" s="104" t="e">
        <f>#REF!+AL34</f>
        <v>#REF!</v>
      </c>
      <c r="AS34" s="104" t="e">
        <f>#REF!+AM34</f>
        <v>#REF!</v>
      </c>
      <c r="AT34" s="104" t="e">
        <f>#REF!+AN34</f>
        <v>#REF!</v>
      </c>
      <c r="AU34" s="104">
        <v>229</v>
      </c>
      <c r="AV34" s="104">
        <v>46</v>
      </c>
      <c r="AW34" s="104">
        <v>275</v>
      </c>
      <c r="AX34" s="104">
        <v>27</v>
      </c>
      <c r="AY34" s="104">
        <v>0</v>
      </c>
      <c r="BA34" s="104">
        <f>'[1]７割'!DX39+'[1]９割'!DX39</f>
        <v>1</v>
      </c>
      <c r="BB34" s="104">
        <f>'[1]７割'!DY39+'[1]９割'!DY39</f>
        <v>8000</v>
      </c>
      <c r="BC34" s="104">
        <f>'[1]７割'!DZ39+'[1]９割'!DZ39</f>
        <v>9</v>
      </c>
      <c r="BD34" s="104">
        <f>'[1]７割'!EA39+'[1]９割'!EA39</f>
        <v>252655</v>
      </c>
      <c r="BE34" s="104">
        <f>'[1]７割'!EB39+'[1]９割'!EB39</f>
        <v>30</v>
      </c>
      <c r="BF34" s="104">
        <f>'[1]７割'!EC39+'[1]９割'!EC39</f>
        <v>134828</v>
      </c>
      <c r="BG34" s="104">
        <f>'[1]７割'!ED39+'[1]９割'!ED39</f>
        <v>0</v>
      </c>
      <c r="BH34" s="104">
        <f>'[1]７割'!EE39+'[1]９割'!EE39</f>
        <v>0</v>
      </c>
      <c r="BI34" s="104">
        <f>'[1]７割'!EF39+'[1]９割'!EF39</f>
        <v>0</v>
      </c>
      <c r="BJ34" s="104">
        <f>'[1]７割'!EG39+'[1]９割'!EG39</f>
        <v>0</v>
      </c>
      <c r="BK34" s="104">
        <f>'[1]７割'!EH39+'[1]９割'!EH39</f>
        <v>0</v>
      </c>
      <c r="BL34" s="104">
        <f>'[1]７割'!EI39+'[1]９割'!EI39</f>
        <v>0</v>
      </c>
      <c r="BM34" s="104">
        <f t="shared" si="30"/>
        <v>40</v>
      </c>
      <c r="BN34" s="106">
        <f t="shared" si="30"/>
        <v>395483</v>
      </c>
      <c r="BO34" s="107">
        <f t="shared" si="19"/>
        <v>260394235</v>
      </c>
      <c r="BP34" s="103">
        <f t="shared" si="5"/>
        <v>923383.8120567376</v>
      </c>
      <c r="BR34" s="102">
        <v>30</v>
      </c>
      <c r="BS34" s="102" t="s">
        <v>94</v>
      </c>
      <c r="BT34" s="102">
        <v>56642280</v>
      </c>
      <c r="BU34" s="102">
        <v>21563110</v>
      </c>
      <c r="BV34" s="102">
        <v>132570</v>
      </c>
      <c r="BW34" s="102">
        <v>1119940</v>
      </c>
      <c r="BX34" s="106">
        <v>109</v>
      </c>
      <c r="BY34" s="108">
        <f t="shared" si="6"/>
        <v>56774850</v>
      </c>
      <c r="BZ34" s="109">
        <f t="shared" si="6"/>
        <v>22683050</v>
      </c>
      <c r="CA34" s="102">
        <f t="shared" si="7"/>
        <v>10098662</v>
      </c>
      <c r="CB34" s="102">
        <v>6928820</v>
      </c>
      <c r="CC34" s="102">
        <v>3166414</v>
      </c>
      <c r="CD34" s="102">
        <v>3428</v>
      </c>
      <c r="CE34" s="102">
        <f t="shared" si="33"/>
        <v>3169842</v>
      </c>
      <c r="CF34" s="102">
        <v>0</v>
      </c>
      <c r="CG34" s="102"/>
      <c r="CH34" s="102">
        <v>9</v>
      </c>
      <c r="CI34" s="102">
        <v>38552</v>
      </c>
      <c r="CJ34" s="102">
        <v>34693</v>
      </c>
      <c r="CK34" s="102">
        <v>0</v>
      </c>
      <c r="CL34" s="102">
        <v>0</v>
      </c>
      <c r="CM34" s="102">
        <v>0</v>
      </c>
      <c r="CN34" s="102">
        <v>0</v>
      </c>
      <c r="CO34" s="102">
        <v>0</v>
      </c>
      <c r="CP34" s="102">
        <v>0</v>
      </c>
      <c r="CQ34" s="102">
        <v>0</v>
      </c>
      <c r="CR34" s="102">
        <v>0</v>
      </c>
      <c r="CS34" s="102">
        <v>0</v>
      </c>
      <c r="CT34" s="102">
        <v>0</v>
      </c>
      <c r="CU34" s="102">
        <v>0</v>
      </c>
      <c r="CV34" s="102">
        <v>0</v>
      </c>
      <c r="CW34" s="102">
        <v>0</v>
      </c>
      <c r="CX34" s="102">
        <v>0</v>
      </c>
      <c r="CY34" s="102">
        <v>0</v>
      </c>
      <c r="CZ34" s="102">
        <f t="shared" si="34"/>
        <v>9</v>
      </c>
      <c r="DA34" s="102">
        <f t="shared" si="34"/>
        <v>38552</v>
      </c>
      <c r="DB34" s="102">
        <f t="shared" si="34"/>
        <v>34693</v>
      </c>
      <c r="DC34" s="102">
        <f t="shared" si="34"/>
        <v>0</v>
      </c>
      <c r="DD34" s="102">
        <f t="shared" si="34"/>
        <v>0</v>
      </c>
      <c r="DE34" s="102">
        <f t="shared" si="34"/>
        <v>0</v>
      </c>
      <c r="DF34" s="102" t="e">
        <f>#REF!+CZ34</f>
        <v>#REF!</v>
      </c>
      <c r="DG34" s="102" t="e">
        <f>#REF!+DA34</f>
        <v>#REF!</v>
      </c>
      <c r="DH34" s="102" t="e">
        <f>#REF!+DB34</f>
        <v>#REF!</v>
      </c>
      <c r="DI34" s="102" t="e">
        <f>#REF!+DC34</f>
        <v>#REF!</v>
      </c>
      <c r="DJ34" s="102" t="e">
        <f>#REF!+DD34</f>
        <v>#REF!</v>
      </c>
      <c r="DK34" s="102" t="e">
        <f>#REF!+DE34</f>
        <v>#REF!</v>
      </c>
      <c r="DL34" s="102">
        <v>87</v>
      </c>
      <c r="DM34" s="102">
        <v>23</v>
      </c>
      <c r="DN34" s="102">
        <v>110</v>
      </c>
      <c r="DO34" s="102">
        <v>0</v>
      </c>
      <c r="DP34" s="102">
        <v>0</v>
      </c>
      <c r="DQ34" s="102"/>
      <c r="DR34" s="102">
        <f>'[1]７割'!GO32+'[1]９割'!GO32</f>
        <v>0</v>
      </c>
      <c r="DS34" s="102">
        <f>'[1]７割'!GP32+'[1]９割'!GP32</f>
        <v>0</v>
      </c>
      <c r="DT34" s="102">
        <f>'[1]７割'!GQ32+'[1]９割'!GQ32</f>
        <v>0</v>
      </c>
      <c r="DU34" s="102">
        <f>'[1]７割'!GR32+'[1]９割'!GR32</f>
        <v>0</v>
      </c>
      <c r="DV34" s="102">
        <f>'[1]７割'!GS32+'[1]９割'!GS32</f>
        <v>0</v>
      </c>
      <c r="DW34" s="102">
        <f>'[1]７割'!GT32+'[1]９割'!GT32</f>
        <v>0</v>
      </c>
      <c r="DX34" s="102">
        <f>'[1]７割'!GU32+'[1]９割'!GU32</f>
        <v>0</v>
      </c>
      <c r="DY34" s="102">
        <f>'[1]７割'!GV32+'[1]９割'!GV32</f>
        <v>0</v>
      </c>
      <c r="DZ34" s="102">
        <f>'[1]７割'!GW32+'[1]９割'!GW32</f>
        <v>0</v>
      </c>
      <c r="EA34" s="102">
        <f>'[1]７割'!GX32+'[1]９割'!GX32</f>
        <v>0</v>
      </c>
      <c r="EB34" s="102">
        <f>'[1]７割'!GY32+'[1]９割'!GY32</f>
        <v>0</v>
      </c>
      <c r="EC34" s="102">
        <f>'[1]７割'!GZ32+'[1]９割'!GZ32</f>
        <v>0</v>
      </c>
      <c r="ED34" s="102">
        <f t="shared" si="35"/>
        <v>0</v>
      </c>
      <c r="EE34" s="102">
        <f t="shared" si="35"/>
        <v>0</v>
      </c>
      <c r="EF34" s="102">
        <f t="shared" si="11"/>
        <v>89556562</v>
      </c>
      <c r="EG34" s="104">
        <f t="shared" si="20"/>
        <v>520870.18348623853</v>
      </c>
      <c r="EI34" s="110">
        <v>30</v>
      </c>
      <c r="EJ34" s="102" t="s">
        <v>95</v>
      </c>
      <c r="EK34" s="103">
        <v>74484990</v>
      </c>
      <c r="EL34" s="104">
        <v>37850420</v>
      </c>
      <c r="EM34" s="104">
        <v>0</v>
      </c>
      <c r="EN34" s="104">
        <v>2239440</v>
      </c>
      <c r="EO34" s="104">
        <v>187</v>
      </c>
      <c r="EP34" s="106">
        <f t="shared" si="12"/>
        <v>74484990</v>
      </c>
      <c r="EQ34" s="108">
        <f t="shared" si="12"/>
        <v>40089860</v>
      </c>
      <c r="ER34" s="103" t="e">
        <f t="shared" si="13"/>
        <v>#REF!</v>
      </c>
      <c r="ES34" s="104">
        <v>5045180</v>
      </c>
      <c r="ET34" s="104">
        <v>4877944</v>
      </c>
      <c r="EU34" s="104">
        <v>0</v>
      </c>
      <c r="EV34" s="104">
        <f t="shared" si="23"/>
        <v>4877944</v>
      </c>
      <c r="EW34" s="104">
        <v>0</v>
      </c>
      <c r="EX34" s="93"/>
      <c r="EY34" s="105">
        <v>40</v>
      </c>
      <c r="EZ34" s="104">
        <v>174783</v>
      </c>
      <c r="FA34" s="104">
        <v>157291</v>
      </c>
      <c r="FB34" s="104">
        <v>0</v>
      </c>
      <c r="FC34" s="104">
        <v>0</v>
      </c>
      <c r="FD34" s="104">
        <v>0</v>
      </c>
      <c r="FE34" s="104">
        <v>0</v>
      </c>
      <c r="FF34" s="104">
        <v>0</v>
      </c>
      <c r="FG34" s="104">
        <v>0</v>
      </c>
      <c r="FH34" s="104">
        <v>0</v>
      </c>
      <c r="FI34" s="104">
        <v>0</v>
      </c>
      <c r="FJ34" s="104">
        <v>0</v>
      </c>
      <c r="FK34" s="104">
        <v>0</v>
      </c>
      <c r="FL34" s="104">
        <v>0</v>
      </c>
      <c r="FM34" s="104">
        <v>0</v>
      </c>
      <c r="FN34" s="104">
        <v>0</v>
      </c>
      <c r="FO34" s="104">
        <v>0</v>
      </c>
      <c r="FP34" s="104">
        <v>0</v>
      </c>
      <c r="FQ34" s="103">
        <f t="shared" si="24"/>
        <v>40</v>
      </c>
      <c r="FR34" s="104">
        <f t="shared" si="24"/>
        <v>174783</v>
      </c>
      <c r="FS34" s="104">
        <f t="shared" si="24"/>
        <v>157291</v>
      </c>
      <c r="FT34" s="104">
        <f t="shared" si="24"/>
        <v>0</v>
      </c>
      <c r="FU34" s="104">
        <f t="shared" si="24"/>
        <v>0</v>
      </c>
      <c r="FV34" s="104">
        <f t="shared" si="24"/>
        <v>0</v>
      </c>
      <c r="FW34" s="104" t="e">
        <f>#REF!+FQ34</f>
        <v>#REF!</v>
      </c>
      <c r="FX34" s="104" t="e">
        <f>#REF!+FR34</f>
        <v>#REF!</v>
      </c>
      <c r="FY34" s="104" t="e">
        <f>#REF!+FS34</f>
        <v>#REF!</v>
      </c>
      <c r="FZ34" s="104" t="e">
        <f>#REF!+FT34</f>
        <v>#REF!</v>
      </c>
      <c r="GA34" s="104" t="e">
        <f>#REF!+FU34</f>
        <v>#REF!</v>
      </c>
      <c r="GB34" s="104" t="e">
        <f>#REF!+FV34</f>
        <v>#REF!</v>
      </c>
      <c r="GC34" s="104">
        <v>100</v>
      </c>
      <c r="GD34" s="104">
        <v>16</v>
      </c>
      <c r="GE34" s="104">
        <v>116</v>
      </c>
      <c r="GF34" s="104">
        <v>0</v>
      </c>
      <c r="GG34" s="104">
        <v>0</v>
      </c>
      <c r="GI34" s="104" t="e">
        <f>'[1]７割'!#REF!+'[1]９割'!#REF!</f>
        <v>#REF!</v>
      </c>
      <c r="GJ34" s="104" t="e">
        <f>'[1]７割'!#REF!+'[1]９割'!#REF!</f>
        <v>#REF!</v>
      </c>
      <c r="GK34" s="104" t="e">
        <f>'[1]７割'!#REF!+'[1]９割'!#REF!</f>
        <v>#REF!</v>
      </c>
      <c r="GL34" s="104" t="e">
        <f>'[1]７割'!#REF!+'[1]９割'!#REF!</f>
        <v>#REF!</v>
      </c>
      <c r="GM34" s="104" t="e">
        <f>'[1]７割'!#REF!+'[1]９割'!#REF!</f>
        <v>#REF!</v>
      </c>
      <c r="GN34" s="104" t="e">
        <f>'[1]７割'!#REF!+'[1]９割'!#REF!</f>
        <v>#REF!</v>
      </c>
      <c r="GO34" s="104" t="e">
        <f>'[1]７割'!#REF!+'[1]９割'!#REF!</f>
        <v>#REF!</v>
      </c>
      <c r="GP34" s="104" t="e">
        <f>'[1]７割'!#REF!+'[1]９割'!#REF!</f>
        <v>#REF!</v>
      </c>
      <c r="GQ34" s="104" t="e">
        <f>'[1]７割'!#REF!+'[1]９割'!#REF!</f>
        <v>#REF!</v>
      </c>
      <c r="GR34" s="104" t="e">
        <f>'[1]７割'!#REF!+'[1]９割'!#REF!</f>
        <v>#REF!</v>
      </c>
      <c r="GS34" s="104" t="e">
        <f>'[1]７割'!#REF!+'[1]９割'!#REF!</f>
        <v>#REF!</v>
      </c>
      <c r="GT34" s="104" t="e">
        <f>'[1]７割'!#REF!+'[1]９割'!#REF!</f>
        <v>#REF!</v>
      </c>
      <c r="GU34" s="104" t="e">
        <f t="shared" si="25"/>
        <v>#REF!</v>
      </c>
      <c r="GV34" s="104" t="e">
        <f t="shared" si="25"/>
        <v>#REF!</v>
      </c>
      <c r="GW34" s="111" t="e">
        <f t="shared" si="17"/>
        <v>#REF!</v>
      </c>
      <c r="GX34" s="104">
        <f t="shared" si="18"/>
        <v>214384.27807486631</v>
      </c>
    </row>
    <row r="35" spans="1:206" s="50" customFormat="1" ht="18" customHeight="1" x14ac:dyDescent="0.15">
      <c r="A35" s="101">
        <v>31</v>
      </c>
      <c r="B35" s="102" t="s">
        <v>96</v>
      </c>
      <c r="C35" s="103">
        <v>622041260</v>
      </c>
      <c r="D35" s="104">
        <v>226667460</v>
      </c>
      <c r="E35" s="104">
        <v>0</v>
      </c>
      <c r="F35" s="104">
        <v>22421520</v>
      </c>
      <c r="G35" s="104">
        <v>1259</v>
      </c>
      <c r="H35" s="104">
        <f t="shared" si="0"/>
        <v>622041260</v>
      </c>
      <c r="I35" s="104">
        <f t="shared" si="0"/>
        <v>249088980</v>
      </c>
      <c r="J35" s="104">
        <f t="shared" si="1"/>
        <v>250435145</v>
      </c>
      <c r="K35" s="104">
        <v>201711230</v>
      </c>
      <c r="L35" s="104">
        <v>41072934</v>
      </c>
      <c r="M35" s="104">
        <v>0</v>
      </c>
      <c r="N35" s="104">
        <f t="shared" si="28"/>
        <v>41072934</v>
      </c>
      <c r="O35" s="104">
        <v>4077650</v>
      </c>
      <c r="P35" s="93"/>
      <c r="Q35" s="105">
        <v>186</v>
      </c>
      <c r="R35" s="104">
        <v>1367481</v>
      </c>
      <c r="S35" s="104">
        <v>1199731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3">
        <f t="shared" si="29"/>
        <v>186</v>
      </c>
      <c r="AJ35" s="104">
        <f t="shared" si="29"/>
        <v>1367481</v>
      </c>
      <c r="AK35" s="104">
        <f t="shared" si="29"/>
        <v>1199731</v>
      </c>
      <c r="AL35" s="104">
        <f t="shared" si="29"/>
        <v>0</v>
      </c>
      <c r="AM35" s="104">
        <f t="shared" si="29"/>
        <v>0</v>
      </c>
      <c r="AN35" s="104">
        <f t="shared" si="29"/>
        <v>0</v>
      </c>
      <c r="AO35" s="104" t="e">
        <f>#REF!+AI35</f>
        <v>#REF!</v>
      </c>
      <c r="AP35" s="104" t="e">
        <f>#REF!+AJ35</f>
        <v>#REF!</v>
      </c>
      <c r="AQ35" s="104" t="e">
        <f>#REF!+AK35</f>
        <v>#REF!</v>
      </c>
      <c r="AR35" s="104" t="e">
        <f>#REF!+AL35</f>
        <v>#REF!</v>
      </c>
      <c r="AS35" s="104" t="e">
        <f>#REF!+AM35</f>
        <v>#REF!</v>
      </c>
      <c r="AT35" s="104" t="e">
        <f>#REF!+AN35</f>
        <v>#REF!</v>
      </c>
      <c r="AU35" s="104">
        <v>793</v>
      </c>
      <c r="AV35" s="104">
        <v>281</v>
      </c>
      <c r="AW35" s="104">
        <v>1074</v>
      </c>
      <c r="AX35" s="104">
        <v>181</v>
      </c>
      <c r="AY35" s="104">
        <v>9</v>
      </c>
      <c r="BA35" s="104">
        <f>'[1]７割'!DX20+'[1]９割'!DX20</f>
        <v>0</v>
      </c>
      <c r="BB35" s="104">
        <f>'[1]７割'!DY20+'[1]９割'!DY20</f>
        <v>0</v>
      </c>
      <c r="BC35" s="104">
        <f>'[1]７割'!DZ20+'[1]９割'!DZ20</f>
        <v>18</v>
      </c>
      <c r="BD35" s="104">
        <f>'[1]７割'!EA20+'[1]９割'!EA20</f>
        <v>981225</v>
      </c>
      <c r="BE35" s="104">
        <f>'[1]７割'!EB20+'[1]９割'!EB20</f>
        <v>186</v>
      </c>
      <c r="BF35" s="104">
        <f>'[1]７割'!EC20+'[1]９割'!EC20</f>
        <v>1367481</v>
      </c>
      <c r="BG35" s="104">
        <f>'[1]７割'!ED20+'[1]９割'!ED20</f>
        <v>12</v>
      </c>
      <c r="BH35" s="104">
        <f>'[1]７割'!EE20+'[1]９割'!EE20</f>
        <v>274650</v>
      </c>
      <c r="BI35" s="104">
        <f>'[1]７割'!EF20+'[1]９割'!EF20</f>
        <v>54</v>
      </c>
      <c r="BJ35" s="104">
        <f>'[1]７割'!EG20+'[1]９割'!EG20</f>
        <v>949975</v>
      </c>
      <c r="BK35" s="104">
        <f>'[1]７割'!EH20+'[1]９割'!EH20</f>
        <v>0</v>
      </c>
      <c r="BL35" s="104">
        <f>'[1]７割'!EI20+'[1]９割'!EI20</f>
        <v>0</v>
      </c>
      <c r="BM35" s="104">
        <f t="shared" si="30"/>
        <v>270</v>
      </c>
      <c r="BN35" s="106">
        <f t="shared" si="30"/>
        <v>3573331</v>
      </c>
      <c r="BO35" s="107">
        <f t="shared" si="19"/>
        <v>1121565385</v>
      </c>
      <c r="BP35" s="103">
        <f t="shared" si="5"/>
        <v>890838.27243844327</v>
      </c>
      <c r="BR35" s="102">
        <v>31</v>
      </c>
      <c r="BS35" s="102" t="s">
        <v>97</v>
      </c>
      <c r="BT35" s="102">
        <v>690892070</v>
      </c>
      <c r="BU35" s="102">
        <v>213259870</v>
      </c>
      <c r="BV35" s="102">
        <v>684890</v>
      </c>
      <c r="BW35" s="102">
        <v>11200550</v>
      </c>
      <c r="BX35" s="106">
        <v>1330</v>
      </c>
      <c r="BY35" s="108">
        <f t="shared" si="6"/>
        <v>691576960</v>
      </c>
      <c r="BZ35" s="109">
        <f t="shared" si="6"/>
        <v>224460420</v>
      </c>
      <c r="CA35" s="102">
        <f t="shared" si="7"/>
        <v>226179982</v>
      </c>
      <c r="CB35" s="102">
        <v>184930640</v>
      </c>
      <c r="CC35" s="102">
        <v>41217132</v>
      </c>
      <c r="CD35" s="102">
        <v>32210</v>
      </c>
      <c r="CE35" s="102">
        <f t="shared" si="33"/>
        <v>41249342</v>
      </c>
      <c r="CF35" s="102">
        <v>0</v>
      </c>
      <c r="CG35" s="102"/>
      <c r="CH35" s="102">
        <v>23</v>
      </c>
      <c r="CI35" s="102">
        <v>110580</v>
      </c>
      <c r="CJ35" s="102">
        <v>98935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02">
        <v>0</v>
      </c>
      <c r="CZ35" s="102">
        <f t="shared" si="34"/>
        <v>23</v>
      </c>
      <c r="DA35" s="102">
        <f t="shared" si="34"/>
        <v>110580</v>
      </c>
      <c r="DB35" s="102">
        <f t="shared" si="34"/>
        <v>98935</v>
      </c>
      <c r="DC35" s="102">
        <f t="shared" si="34"/>
        <v>0</v>
      </c>
      <c r="DD35" s="102">
        <f t="shared" si="34"/>
        <v>0</v>
      </c>
      <c r="DE35" s="102">
        <f t="shared" si="34"/>
        <v>0</v>
      </c>
      <c r="DF35" s="102" t="e">
        <f>#REF!+CZ35</f>
        <v>#REF!</v>
      </c>
      <c r="DG35" s="102" t="e">
        <f>#REF!+DA35</f>
        <v>#REF!</v>
      </c>
      <c r="DH35" s="102" t="e">
        <f>#REF!+DB35</f>
        <v>#REF!</v>
      </c>
      <c r="DI35" s="102" t="e">
        <f>#REF!+DC35</f>
        <v>#REF!</v>
      </c>
      <c r="DJ35" s="102" t="e">
        <f>#REF!+DD35</f>
        <v>#REF!</v>
      </c>
      <c r="DK35" s="102" t="e">
        <f>#REF!+DE35</f>
        <v>#REF!</v>
      </c>
      <c r="DL35" s="102">
        <v>906</v>
      </c>
      <c r="DM35" s="102">
        <v>219</v>
      </c>
      <c r="DN35" s="102">
        <v>1125</v>
      </c>
      <c r="DO35" s="102">
        <v>146</v>
      </c>
      <c r="DP35" s="102">
        <v>0</v>
      </c>
      <c r="DQ35" s="102"/>
      <c r="DR35" s="102">
        <f>'[1]７割'!GO40+'[1]９割'!GO40</f>
        <v>0</v>
      </c>
      <c r="DS35" s="102">
        <f>'[1]７割'!GP40+'[1]９割'!GP40</f>
        <v>0</v>
      </c>
      <c r="DT35" s="102">
        <f>'[1]７割'!GQ40+'[1]９割'!GQ40</f>
        <v>0</v>
      </c>
      <c r="DU35" s="102">
        <f>'[1]７割'!GR40+'[1]９割'!GR40</f>
        <v>0</v>
      </c>
      <c r="DV35" s="102">
        <f>'[1]７割'!GS40+'[1]９割'!GS40</f>
        <v>0</v>
      </c>
      <c r="DW35" s="102">
        <f>'[1]７割'!GT40+'[1]９割'!GT40</f>
        <v>0</v>
      </c>
      <c r="DX35" s="102">
        <f>'[1]７割'!GU40+'[1]９割'!GU40</f>
        <v>0</v>
      </c>
      <c r="DY35" s="102">
        <f>'[1]７割'!GV40+'[1]９割'!GV40</f>
        <v>0</v>
      </c>
      <c r="DZ35" s="102">
        <f>'[1]７割'!GW40+'[1]９割'!GW40</f>
        <v>0</v>
      </c>
      <c r="EA35" s="102">
        <f>'[1]７割'!GX40+'[1]９割'!GX40</f>
        <v>0</v>
      </c>
      <c r="EB35" s="102">
        <f>'[1]７割'!GY40+'[1]９割'!GY40</f>
        <v>0</v>
      </c>
      <c r="EC35" s="102">
        <f>'[1]７割'!GZ40+'[1]９割'!GZ40</f>
        <v>0</v>
      </c>
      <c r="ED35" s="102">
        <f t="shared" si="35"/>
        <v>0</v>
      </c>
      <c r="EE35" s="102">
        <f t="shared" si="35"/>
        <v>0</v>
      </c>
      <c r="EF35" s="102">
        <f t="shared" si="11"/>
        <v>1142217362</v>
      </c>
      <c r="EG35" s="104">
        <f t="shared" si="20"/>
        <v>519982.67669172934</v>
      </c>
      <c r="EI35" s="110">
        <v>31</v>
      </c>
      <c r="EJ35" s="102" t="s">
        <v>61</v>
      </c>
      <c r="EK35" s="103">
        <v>611393820</v>
      </c>
      <c r="EL35" s="104">
        <v>181924030</v>
      </c>
      <c r="EM35" s="104">
        <v>110970</v>
      </c>
      <c r="EN35" s="104">
        <v>14657530</v>
      </c>
      <c r="EO35" s="104">
        <v>929</v>
      </c>
      <c r="EP35" s="106">
        <f t="shared" si="12"/>
        <v>611504790</v>
      </c>
      <c r="EQ35" s="108">
        <f t="shared" si="12"/>
        <v>196581560</v>
      </c>
      <c r="ER35" s="103" t="e">
        <f t="shared" si="13"/>
        <v>#REF!</v>
      </c>
      <c r="ES35" s="104">
        <v>156824870</v>
      </c>
      <c r="ET35" s="104">
        <v>42672076</v>
      </c>
      <c r="EU35" s="104">
        <v>4630</v>
      </c>
      <c r="EV35" s="104">
        <f t="shared" si="23"/>
        <v>42676706</v>
      </c>
      <c r="EW35" s="104">
        <v>0</v>
      </c>
      <c r="EX35" s="93"/>
      <c r="EY35" s="105">
        <v>177</v>
      </c>
      <c r="EZ35" s="104">
        <v>1200903</v>
      </c>
      <c r="FA35" s="104">
        <v>1069355</v>
      </c>
      <c r="FB35" s="104">
        <v>0</v>
      </c>
      <c r="FC35" s="104">
        <v>0</v>
      </c>
      <c r="FD35" s="104">
        <v>0</v>
      </c>
      <c r="FE35" s="104">
        <v>0</v>
      </c>
      <c r="FF35" s="104">
        <v>0</v>
      </c>
      <c r="FG35" s="104">
        <v>0</v>
      </c>
      <c r="FH35" s="104">
        <v>0</v>
      </c>
      <c r="FI35" s="104">
        <v>0</v>
      </c>
      <c r="FJ35" s="104">
        <v>0</v>
      </c>
      <c r="FK35" s="104">
        <v>0</v>
      </c>
      <c r="FL35" s="104">
        <v>0</v>
      </c>
      <c r="FM35" s="104">
        <v>0</v>
      </c>
      <c r="FN35" s="104">
        <v>0</v>
      </c>
      <c r="FO35" s="104">
        <v>0</v>
      </c>
      <c r="FP35" s="104">
        <v>0</v>
      </c>
      <c r="FQ35" s="103">
        <f t="shared" si="24"/>
        <v>177</v>
      </c>
      <c r="FR35" s="104">
        <f t="shared" si="24"/>
        <v>1200903</v>
      </c>
      <c r="FS35" s="104">
        <f t="shared" si="24"/>
        <v>1069355</v>
      </c>
      <c r="FT35" s="104">
        <f t="shared" si="24"/>
        <v>0</v>
      </c>
      <c r="FU35" s="104">
        <f t="shared" si="24"/>
        <v>0</v>
      </c>
      <c r="FV35" s="104">
        <f t="shared" si="24"/>
        <v>0</v>
      </c>
      <c r="FW35" s="104" t="e">
        <f>#REF!+FQ35</f>
        <v>#REF!</v>
      </c>
      <c r="FX35" s="104" t="e">
        <f>#REF!+FR35</f>
        <v>#REF!</v>
      </c>
      <c r="FY35" s="104" t="e">
        <f>#REF!+FS35</f>
        <v>#REF!</v>
      </c>
      <c r="FZ35" s="104" t="e">
        <f>#REF!+FT35</f>
        <v>#REF!</v>
      </c>
      <c r="GA35" s="104" t="e">
        <f>#REF!+FU35</f>
        <v>#REF!</v>
      </c>
      <c r="GB35" s="104" t="e">
        <f>#REF!+FV35</f>
        <v>#REF!</v>
      </c>
      <c r="GC35" s="104">
        <v>843</v>
      </c>
      <c r="GD35" s="104">
        <v>163</v>
      </c>
      <c r="GE35" s="104">
        <v>1006</v>
      </c>
      <c r="GF35" s="104">
        <v>51</v>
      </c>
      <c r="GG35" s="104">
        <v>0</v>
      </c>
      <c r="GI35" s="104" t="e">
        <f>'[1]７割'!#REF!+'[1]９割'!#REF!</f>
        <v>#REF!</v>
      </c>
      <c r="GJ35" s="104" t="e">
        <f>'[1]７割'!#REF!+'[1]９割'!#REF!</f>
        <v>#REF!</v>
      </c>
      <c r="GK35" s="104" t="e">
        <f>'[1]７割'!#REF!+'[1]９割'!#REF!</f>
        <v>#REF!</v>
      </c>
      <c r="GL35" s="104" t="e">
        <f>'[1]７割'!#REF!+'[1]９割'!#REF!</f>
        <v>#REF!</v>
      </c>
      <c r="GM35" s="104" t="e">
        <f>'[1]７割'!#REF!+'[1]９割'!#REF!</f>
        <v>#REF!</v>
      </c>
      <c r="GN35" s="104" t="e">
        <f>'[1]７割'!#REF!+'[1]９割'!#REF!</f>
        <v>#REF!</v>
      </c>
      <c r="GO35" s="104" t="e">
        <f>'[1]７割'!#REF!+'[1]９割'!#REF!</f>
        <v>#REF!</v>
      </c>
      <c r="GP35" s="104" t="e">
        <f>'[1]７割'!#REF!+'[1]９割'!#REF!</f>
        <v>#REF!</v>
      </c>
      <c r="GQ35" s="104" t="e">
        <f>'[1]７割'!#REF!+'[1]９割'!#REF!</f>
        <v>#REF!</v>
      </c>
      <c r="GR35" s="104" t="e">
        <f>'[1]７割'!#REF!+'[1]９割'!#REF!</f>
        <v>#REF!</v>
      </c>
      <c r="GS35" s="104" t="e">
        <f>'[1]７割'!#REF!+'[1]９割'!#REF!</f>
        <v>#REF!</v>
      </c>
      <c r="GT35" s="104" t="e">
        <f>'[1]７割'!#REF!+'[1]９割'!#REF!</f>
        <v>#REF!</v>
      </c>
      <c r="GU35" s="104" t="e">
        <f t="shared" si="25"/>
        <v>#REF!</v>
      </c>
      <c r="GV35" s="104" t="e">
        <f t="shared" si="25"/>
        <v>#REF!</v>
      </c>
      <c r="GW35" s="111" t="e">
        <f t="shared" si="17"/>
        <v>#REF!</v>
      </c>
      <c r="GX35" s="104">
        <f t="shared" si="18"/>
        <v>211605.55435952637</v>
      </c>
    </row>
    <row r="36" spans="1:206" s="50" customFormat="1" ht="18" customHeight="1" x14ac:dyDescent="0.15">
      <c r="A36" s="101">
        <v>32</v>
      </c>
      <c r="B36" s="102" t="s">
        <v>97</v>
      </c>
      <c r="C36" s="103">
        <v>690892070</v>
      </c>
      <c r="D36" s="104">
        <v>213259870</v>
      </c>
      <c r="E36" s="104">
        <v>684890</v>
      </c>
      <c r="F36" s="104">
        <v>11200550</v>
      </c>
      <c r="G36" s="104">
        <v>1330</v>
      </c>
      <c r="H36" s="104">
        <f t="shared" si="0"/>
        <v>691576960</v>
      </c>
      <c r="I36" s="104">
        <f t="shared" si="0"/>
        <v>224460420</v>
      </c>
      <c r="J36" s="104">
        <f t="shared" si="1"/>
        <v>232409184</v>
      </c>
      <c r="K36" s="104">
        <v>184930640</v>
      </c>
      <c r="L36" s="104">
        <v>41217132</v>
      </c>
      <c r="M36" s="104">
        <v>32210</v>
      </c>
      <c r="N36" s="104">
        <f t="shared" si="28"/>
        <v>41249342</v>
      </c>
      <c r="O36" s="104">
        <v>0</v>
      </c>
      <c r="P36" s="93"/>
      <c r="Q36" s="105">
        <v>23</v>
      </c>
      <c r="R36" s="104">
        <v>110580</v>
      </c>
      <c r="S36" s="104">
        <v>98935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4">
        <v>0</v>
      </c>
      <c r="AI36" s="103">
        <f t="shared" si="29"/>
        <v>23</v>
      </c>
      <c r="AJ36" s="104">
        <f t="shared" si="29"/>
        <v>110580</v>
      </c>
      <c r="AK36" s="104">
        <f t="shared" si="29"/>
        <v>98935</v>
      </c>
      <c r="AL36" s="104">
        <f t="shared" si="29"/>
        <v>0</v>
      </c>
      <c r="AM36" s="104">
        <f t="shared" si="29"/>
        <v>0</v>
      </c>
      <c r="AN36" s="104">
        <f t="shared" si="29"/>
        <v>0</v>
      </c>
      <c r="AO36" s="104" t="e">
        <f>#REF!+AI36</f>
        <v>#REF!</v>
      </c>
      <c r="AP36" s="104" t="e">
        <f>#REF!+AJ36</f>
        <v>#REF!</v>
      </c>
      <c r="AQ36" s="104" t="e">
        <f>#REF!+AK36</f>
        <v>#REF!</v>
      </c>
      <c r="AR36" s="104" t="e">
        <f>#REF!+AL36</f>
        <v>#REF!</v>
      </c>
      <c r="AS36" s="104" t="e">
        <f>#REF!+AM36</f>
        <v>#REF!</v>
      </c>
      <c r="AT36" s="104" t="e">
        <f>#REF!+AN36</f>
        <v>#REF!</v>
      </c>
      <c r="AU36" s="104">
        <v>906</v>
      </c>
      <c r="AV36" s="104">
        <v>219</v>
      </c>
      <c r="AW36" s="104">
        <v>1125</v>
      </c>
      <c r="AX36" s="104">
        <v>146</v>
      </c>
      <c r="AY36" s="104">
        <v>0</v>
      </c>
      <c r="BA36" s="104">
        <f>'[1]７割'!DX40+'[1]９割'!DX40</f>
        <v>2</v>
      </c>
      <c r="BB36" s="104">
        <f>'[1]７割'!DY40+'[1]９割'!DY40</f>
        <v>38900</v>
      </c>
      <c r="BC36" s="104">
        <f>'[1]７割'!DZ40+'[1]９割'!DZ40</f>
        <v>39</v>
      </c>
      <c r="BD36" s="104">
        <f>'[1]７割'!EA40+'[1]９割'!EA40</f>
        <v>1215287</v>
      </c>
      <c r="BE36" s="104">
        <f>'[1]７割'!EB40+'[1]９割'!EB40</f>
        <v>23</v>
      </c>
      <c r="BF36" s="104">
        <f>'[1]７割'!EC40+'[1]９割'!EC40</f>
        <v>110580</v>
      </c>
      <c r="BG36" s="104">
        <f>'[1]７割'!ED40+'[1]９割'!ED40</f>
        <v>177</v>
      </c>
      <c r="BH36" s="104">
        <f>'[1]７割'!EE40+'[1]９割'!EE40</f>
        <v>3338130</v>
      </c>
      <c r="BI36" s="104">
        <f>'[1]７割'!EF40+'[1]９割'!EF40</f>
        <v>185</v>
      </c>
      <c r="BJ36" s="104">
        <f>'[1]７割'!EG40+'[1]９割'!EG40</f>
        <v>1526305</v>
      </c>
      <c r="BK36" s="104">
        <f>'[1]７割'!EH40+'[1]９割'!EH40</f>
        <v>0</v>
      </c>
      <c r="BL36" s="104">
        <f>'[1]７割'!EI40+'[1]９割'!EI40</f>
        <v>0</v>
      </c>
      <c r="BM36" s="104">
        <f t="shared" si="30"/>
        <v>426</v>
      </c>
      <c r="BN36" s="106">
        <f t="shared" si="30"/>
        <v>6229202</v>
      </c>
      <c r="BO36" s="107">
        <f t="shared" si="19"/>
        <v>1148446564</v>
      </c>
      <c r="BP36" s="103">
        <f t="shared" si="5"/>
        <v>863493.65714285709</v>
      </c>
      <c r="BR36" s="102">
        <v>32</v>
      </c>
      <c r="BS36" s="102" t="s">
        <v>98</v>
      </c>
      <c r="BT36" s="102">
        <v>108534300</v>
      </c>
      <c r="BU36" s="102">
        <v>38307070</v>
      </c>
      <c r="BV36" s="102">
        <v>720490</v>
      </c>
      <c r="BW36" s="102">
        <v>3012780</v>
      </c>
      <c r="BX36" s="106">
        <v>214</v>
      </c>
      <c r="BY36" s="108">
        <f t="shared" si="6"/>
        <v>109254790</v>
      </c>
      <c r="BZ36" s="109">
        <f t="shared" si="6"/>
        <v>41319850</v>
      </c>
      <c r="CA36" s="102">
        <f t="shared" si="7"/>
        <v>16061432</v>
      </c>
      <c r="CB36" s="102">
        <v>9336050</v>
      </c>
      <c r="CC36" s="102">
        <v>6661652</v>
      </c>
      <c r="CD36" s="102">
        <v>63730</v>
      </c>
      <c r="CE36" s="102">
        <f t="shared" si="33"/>
        <v>6725382</v>
      </c>
      <c r="CF36" s="102">
        <v>0</v>
      </c>
      <c r="CG36" s="102"/>
      <c r="CH36" s="102">
        <v>17</v>
      </c>
      <c r="CI36" s="102">
        <v>80535</v>
      </c>
      <c r="CJ36" s="102">
        <v>72478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102">
        <v>0</v>
      </c>
      <c r="CZ36" s="102">
        <f t="shared" si="34"/>
        <v>17</v>
      </c>
      <c r="DA36" s="102">
        <f t="shared" si="34"/>
        <v>80535</v>
      </c>
      <c r="DB36" s="102">
        <f t="shared" si="34"/>
        <v>72478</v>
      </c>
      <c r="DC36" s="102">
        <f t="shared" si="34"/>
        <v>0</v>
      </c>
      <c r="DD36" s="102">
        <f t="shared" si="34"/>
        <v>0</v>
      </c>
      <c r="DE36" s="102">
        <f t="shared" si="34"/>
        <v>0</v>
      </c>
      <c r="DF36" s="102" t="e">
        <f>#REF!+CZ36</f>
        <v>#REF!</v>
      </c>
      <c r="DG36" s="102" t="e">
        <f>#REF!+DA36</f>
        <v>#REF!</v>
      </c>
      <c r="DH36" s="102" t="e">
        <f>#REF!+DB36</f>
        <v>#REF!</v>
      </c>
      <c r="DI36" s="102" t="e">
        <f>#REF!+DC36</f>
        <v>#REF!</v>
      </c>
      <c r="DJ36" s="102" t="e">
        <f>#REF!+DD36</f>
        <v>#REF!</v>
      </c>
      <c r="DK36" s="102" t="e">
        <f>#REF!+DE36</f>
        <v>#REF!</v>
      </c>
      <c r="DL36" s="102">
        <v>150</v>
      </c>
      <c r="DM36" s="102">
        <v>18</v>
      </c>
      <c r="DN36" s="102">
        <v>168</v>
      </c>
      <c r="DO36" s="102">
        <v>0</v>
      </c>
      <c r="DP36" s="102">
        <v>0</v>
      </c>
      <c r="DQ36" s="102"/>
      <c r="DR36" s="102">
        <f>'[1]７割'!GO38+'[1]９割'!GO38</f>
        <v>0</v>
      </c>
      <c r="DS36" s="102">
        <f>'[1]７割'!GP38+'[1]９割'!GP38</f>
        <v>0</v>
      </c>
      <c r="DT36" s="102">
        <f>'[1]７割'!GQ38+'[1]９割'!GQ38</f>
        <v>0</v>
      </c>
      <c r="DU36" s="102">
        <f>'[1]７割'!GR38+'[1]９割'!GR38</f>
        <v>0</v>
      </c>
      <c r="DV36" s="102">
        <f>'[1]７割'!GS38+'[1]９割'!GS38</f>
        <v>0</v>
      </c>
      <c r="DW36" s="102">
        <f>'[1]７割'!GT38+'[1]９割'!GT38</f>
        <v>0</v>
      </c>
      <c r="DX36" s="102">
        <f>'[1]７割'!GU38+'[1]９割'!GU38</f>
        <v>0</v>
      </c>
      <c r="DY36" s="102">
        <f>'[1]７割'!GV38+'[1]９割'!GV38</f>
        <v>0</v>
      </c>
      <c r="DZ36" s="102">
        <f>'[1]７割'!GW38+'[1]９割'!GW38</f>
        <v>0</v>
      </c>
      <c r="EA36" s="102">
        <f>'[1]７割'!GX38+'[1]９割'!GX38</f>
        <v>0</v>
      </c>
      <c r="EB36" s="102">
        <f>'[1]７割'!GY38+'[1]９割'!GY38</f>
        <v>0</v>
      </c>
      <c r="EC36" s="102">
        <f>'[1]７割'!GZ38+'[1]９割'!GZ38</f>
        <v>0</v>
      </c>
      <c r="ED36" s="102">
        <f t="shared" si="35"/>
        <v>0</v>
      </c>
      <c r="EE36" s="102">
        <f t="shared" si="35"/>
        <v>0</v>
      </c>
      <c r="EF36" s="102">
        <f t="shared" si="11"/>
        <v>166636072</v>
      </c>
      <c r="EG36" s="104">
        <f t="shared" si="20"/>
        <v>510536.4018691589</v>
      </c>
      <c r="EI36" s="110">
        <v>32</v>
      </c>
      <c r="EJ36" s="102" t="s">
        <v>88</v>
      </c>
      <c r="EK36" s="103">
        <v>736772870</v>
      </c>
      <c r="EL36" s="104">
        <v>255401620</v>
      </c>
      <c r="EM36" s="104">
        <v>227880</v>
      </c>
      <c r="EN36" s="104">
        <v>26229070</v>
      </c>
      <c r="EO36" s="104">
        <v>1341</v>
      </c>
      <c r="EP36" s="106">
        <f t="shared" si="12"/>
        <v>737000750</v>
      </c>
      <c r="EQ36" s="108">
        <f t="shared" si="12"/>
        <v>281630690</v>
      </c>
      <c r="ER36" s="103" t="e">
        <f t="shared" si="13"/>
        <v>#REF!</v>
      </c>
      <c r="ES36" s="104">
        <v>231689710</v>
      </c>
      <c r="ET36" s="104">
        <v>53763728</v>
      </c>
      <c r="EU36" s="104">
        <v>2710</v>
      </c>
      <c r="EV36" s="104">
        <f t="shared" si="23"/>
        <v>53766438</v>
      </c>
      <c r="EW36" s="104">
        <v>937600</v>
      </c>
      <c r="EX36" s="93"/>
      <c r="EY36" s="105">
        <v>437</v>
      </c>
      <c r="EZ36" s="104">
        <v>2598585</v>
      </c>
      <c r="FA36" s="104">
        <v>2267846</v>
      </c>
      <c r="FB36" s="104">
        <v>0</v>
      </c>
      <c r="FC36" s="104">
        <v>0</v>
      </c>
      <c r="FD36" s="104">
        <v>0</v>
      </c>
      <c r="FE36" s="104">
        <v>0</v>
      </c>
      <c r="FF36" s="104">
        <v>0</v>
      </c>
      <c r="FG36" s="104">
        <v>0</v>
      </c>
      <c r="FH36" s="104">
        <v>0</v>
      </c>
      <c r="FI36" s="104">
        <v>0</v>
      </c>
      <c r="FJ36" s="104">
        <v>0</v>
      </c>
      <c r="FK36" s="104">
        <v>0</v>
      </c>
      <c r="FL36" s="104">
        <v>0</v>
      </c>
      <c r="FM36" s="104">
        <v>0</v>
      </c>
      <c r="FN36" s="104">
        <v>0</v>
      </c>
      <c r="FO36" s="104">
        <v>0</v>
      </c>
      <c r="FP36" s="104">
        <v>0</v>
      </c>
      <c r="FQ36" s="103">
        <f t="shared" si="24"/>
        <v>437</v>
      </c>
      <c r="FR36" s="104">
        <f t="shared" si="24"/>
        <v>2598585</v>
      </c>
      <c r="FS36" s="104">
        <f t="shared" si="24"/>
        <v>2267846</v>
      </c>
      <c r="FT36" s="104">
        <f t="shared" si="24"/>
        <v>0</v>
      </c>
      <c r="FU36" s="104">
        <f t="shared" si="24"/>
        <v>0</v>
      </c>
      <c r="FV36" s="104">
        <f t="shared" si="24"/>
        <v>0</v>
      </c>
      <c r="FW36" s="104" t="e">
        <f>#REF!+FQ36</f>
        <v>#REF!</v>
      </c>
      <c r="FX36" s="104" t="e">
        <f>#REF!+FR36</f>
        <v>#REF!</v>
      </c>
      <c r="FY36" s="104" t="e">
        <f>#REF!+FS36</f>
        <v>#REF!</v>
      </c>
      <c r="FZ36" s="104" t="e">
        <f>#REF!+FT36</f>
        <v>#REF!</v>
      </c>
      <c r="GA36" s="104" t="e">
        <f>#REF!+FU36</f>
        <v>#REF!</v>
      </c>
      <c r="GB36" s="104" t="e">
        <f>#REF!+FV36</f>
        <v>#REF!</v>
      </c>
      <c r="GC36" s="104">
        <v>938</v>
      </c>
      <c r="GD36" s="104">
        <v>194</v>
      </c>
      <c r="GE36" s="104">
        <v>1132</v>
      </c>
      <c r="GF36" s="104">
        <v>100</v>
      </c>
      <c r="GG36" s="104">
        <v>15</v>
      </c>
      <c r="GI36" s="104" t="e">
        <f>'[1]７割'!#REF!+'[1]９割'!#REF!</f>
        <v>#REF!</v>
      </c>
      <c r="GJ36" s="104" t="e">
        <f>'[1]７割'!#REF!+'[1]９割'!#REF!</f>
        <v>#REF!</v>
      </c>
      <c r="GK36" s="104" t="e">
        <f>'[1]７割'!#REF!+'[1]９割'!#REF!</f>
        <v>#REF!</v>
      </c>
      <c r="GL36" s="104" t="e">
        <f>'[1]７割'!#REF!+'[1]９割'!#REF!</f>
        <v>#REF!</v>
      </c>
      <c r="GM36" s="104" t="e">
        <f>'[1]７割'!#REF!+'[1]９割'!#REF!</f>
        <v>#REF!</v>
      </c>
      <c r="GN36" s="104" t="e">
        <f>'[1]７割'!#REF!+'[1]９割'!#REF!</f>
        <v>#REF!</v>
      </c>
      <c r="GO36" s="104" t="e">
        <f>'[1]７割'!#REF!+'[1]９割'!#REF!</f>
        <v>#REF!</v>
      </c>
      <c r="GP36" s="104" t="e">
        <f>'[1]７割'!#REF!+'[1]９割'!#REF!</f>
        <v>#REF!</v>
      </c>
      <c r="GQ36" s="104" t="e">
        <f>'[1]７割'!#REF!+'[1]９割'!#REF!</f>
        <v>#REF!</v>
      </c>
      <c r="GR36" s="104" t="e">
        <f>'[1]７割'!#REF!+'[1]９割'!#REF!</f>
        <v>#REF!</v>
      </c>
      <c r="GS36" s="104" t="e">
        <f>'[1]７割'!#REF!+'[1]９割'!#REF!</f>
        <v>#REF!</v>
      </c>
      <c r="GT36" s="104" t="e">
        <f>'[1]７割'!#REF!+'[1]９割'!#REF!</f>
        <v>#REF!</v>
      </c>
      <c r="GU36" s="104" t="e">
        <f t="shared" si="25"/>
        <v>#REF!</v>
      </c>
      <c r="GV36" s="104" t="e">
        <f t="shared" si="25"/>
        <v>#REF!</v>
      </c>
      <c r="GW36" s="111" t="e">
        <f t="shared" si="17"/>
        <v>#REF!</v>
      </c>
      <c r="GX36" s="104">
        <f t="shared" si="18"/>
        <v>210015.4287844892</v>
      </c>
    </row>
    <row r="37" spans="1:206" s="50" customFormat="1" ht="18" customHeight="1" x14ac:dyDescent="0.15">
      <c r="A37" s="101">
        <v>33</v>
      </c>
      <c r="B37" s="102" t="s">
        <v>84</v>
      </c>
      <c r="C37" s="103">
        <v>1577231950</v>
      </c>
      <c r="D37" s="104">
        <v>799639390</v>
      </c>
      <c r="E37" s="104">
        <v>292320</v>
      </c>
      <c r="F37" s="104">
        <v>69041320</v>
      </c>
      <c r="G37" s="104">
        <v>3571</v>
      </c>
      <c r="H37" s="104">
        <f t="shared" si="0"/>
        <v>1577524270</v>
      </c>
      <c r="I37" s="104">
        <f t="shared" si="0"/>
        <v>868680710</v>
      </c>
      <c r="J37" s="104">
        <f t="shared" si="1"/>
        <v>587014377</v>
      </c>
      <c r="K37" s="104">
        <v>455105250</v>
      </c>
      <c r="L37" s="104">
        <v>106819700</v>
      </c>
      <c r="M37" s="104">
        <v>5370</v>
      </c>
      <c r="N37" s="104">
        <f t="shared" si="28"/>
        <v>106825070</v>
      </c>
      <c r="O37" s="104">
        <v>9029800</v>
      </c>
      <c r="P37" s="93"/>
      <c r="Q37" s="105">
        <v>789</v>
      </c>
      <c r="R37" s="104">
        <v>4857333</v>
      </c>
      <c r="S37" s="104">
        <v>4232254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3">
        <f t="shared" si="29"/>
        <v>789</v>
      </c>
      <c r="AJ37" s="104">
        <f t="shared" si="29"/>
        <v>4857333</v>
      </c>
      <c r="AK37" s="104">
        <f t="shared" si="29"/>
        <v>4232254</v>
      </c>
      <c r="AL37" s="104">
        <f t="shared" si="29"/>
        <v>0</v>
      </c>
      <c r="AM37" s="104">
        <f t="shared" si="29"/>
        <v>0</v>
      </c>
      <c r="AN37" s="104">
        <f t="shared" si="29"/>
        <v>0</v>
      </c>
      <c r="AO37" s="104" t="e">
        <f>#REF!+AI37</f>
        <v>#REF!</v>
      </c>
      <c r="AP37" s="104" t="e">
        <f>#REF!+AJ37</f>
        <v>#REF!</v>
      </c>
      <c r="AQ37" s="104" t="e">
        <f>#REF!+AK37</f>
        <v>#REF!</v>
      </c>
      <c r="AR37" s="104" t="e">
        <f>#REF!+AL37</f>
        <v>#REF!</v>
      </c>
      <c r="AS37" s="104" t="e">
        <f>#REF!+AM37</f>
        <v>#REF!</v>
      </c>
      <c r="AT37" s="104" t="e">
        <f>#REF!+AN37</f>
        <v>#REF!</v>
      </c>
      <c r="AU37" s="104">
        <v>1915</v>
      </c>
      <c r="AV37" s="104">
        <v>1009</v>
      </c>
      <c r="AW37" s="104">
        <v>2924</v>
      </c>
      <c r="AX37" s="104">
        <v>532</v>
      </c>
      <c r="AY37" s="104">
        <v>21</v>
      </c>
      <c r="BA37" s="104">
        <f>'[1]７割'!DX24+'[1]９割'!DX24</f>
        <v>2</v>
      </c>
      <c r="BB37" s="104">
        <f>'[1]７割'!DY24+'[1]９割'!DY24</f>
        <v>6350</v>
      </c>
      <c r="BC37" s="104">
        <f>'[1]７割'!DZ24+'[1]９割'!DZ24</f>
        <v>87</v>
      </c>
      <c r="BD37" s="104">
        <f>'[1]７割'!EA24+'[1]９割'!EA24</f>
        <v>3015067</v>
      </c>
      <c r="BE37" s="104">
        <f>'[1]７割'!EB24+'[1]９割'!EB24</f>
        <v>789</v>
      </c>
      <c r="BF37" s="104">
        <f>'[1]７割'!EC24+'[1]９割'!EC24</f>
        <v>4857333</v>
      </c>
      <c r="BG37" s="104">
        <f>'[1]７割'!ED24+'[1]９割'!ED24</f>
        <v>273</v>
      </c>
      <c r="BH37" s="104">
        <f>'[1]７割'!EE24+'[1]９割'!EE24</f>
        <v>6404210</v>
      </c>
      <c r="BI37" s="104">
        <f>'[1]７割'!EF24+'[1]９割'!EF24</f>
        <v>141</v>
      </c>
      <c r="BJ37" s="104">
        <f>'[1]７割'!EG24+'[1]９割'!EG24</f>
        <v>1209585</v>
      </c>
      <c r="BK37" s="104">
        <f>'[1]７割'!EH24+'[1]９割'!EH24</f>
        <v>8</v>
      </c>
      <c r="BL37" s="104">
        <f>'[1]７割'!EI24+'[1]９割'!EI24</f>
        <v>561712</v>
      </c>
      <c r="BM37" s="104">
        <f t="shared" si="30"/>
        <v>1300</v>
      </c>
      <c r="BN37" s="106">
        <f t="shared" si="30"/>
        <v>16054257</v>
      </c>
      <c r="BO37" s="107">
        <f t="shared" si="19"/>
        <v>3033219357</v>
      </c>
      <c r="BP37" s="103">
        <f t="shared" si="5"/>
        <v>849403.34836180345</v>
      </c>
      <c r="BR37" s="102">
        <v>33</v>
      </c>
      <c r="BS37" s="102" t="s">
        <v>58</v>
      </c>
      <c r="BT37" s="102">
        <v>2241386940</v>
      </c>
      <c r="BU37" s="102">
        <v>1134527170</v>
      </c>
      <c r="BV37" s="102">
        <v>1508530</v>
      </c>
      <c r="BW37" s="102">
        <v>69900360</v>
      </c>
      <c r="BX37" s="106">
        <v>4412</v>
      </c>
      <c r="BY37" s="108">
        <f t="shared" si="6"/>
        <v>2242895470</v>
      </c>
      <c r="BZ37" s="109">
        <f t="shared" si="6"/>
        <v>1204427530</v>
      </c>
      <c r="CA37" s="102">
        <f t="shared" si="7"/>
        <v>791007908</v>
      </c>
      <c r="CB37" s="102">
        <v>633425580</v>
      </c>
      <c r="CC37" s="102">
        <v>141498728</v>
      </c>
      <c r="CD37" s="102">
        <v>112000</v>
      </c>
      <c r="CE37" s="102">
        <f t="shared" si="33"/>
        <v>141610728</v>
      </c>
      <c r="CF37" s="102">
        <v>15971600</v>
      </c>
      <c r="CG37" s="102"/>
      <c r="CH37" s="102">
        <v>1174</v>
      </c>
      <c r="CI37" s="102">
        <v>10263131</v>
      </c>
      <c r="CJ37" s="102">
        <v>9107062</v>
      </c>
      <c r="CK37" s="102">
        <v>0</v>
      </c>
      <c r="CL37" s="102">
        <v>0</v>
      </c>
      <c r="CM37" s="102">
        <v>0</v>
      </c>
      <c r="CN37" s="102">
        <v>0</v>
      </c>
      <c r="CO37" s="102">
        <v>0</v>
      </c>
      <c r="CP37" s="102">
        <v>0</v>
      </c>
      <c r="CQ37" s="102">
        <v>0</v>
      </c>
      <c r="CR37" s="102">
        <v>0</v>
      </c>
      <c r="CS37" s="102">
        <v>0</v>
      </c>
      <c r="CT37" s="102">
        <v>0</v>
      </c>
      <c r="CU37" s="102">
        <v>0</v>
      </c>
      <c r="CV37" s="102">
        <v>0</v>
      </c>
      <c r="CW37" s="102">
        <v>0</v>
      </c>
      <c r="CX37" s="102">
        <v>0</v>
      </c>
      <c r="CY37" s="102">
        <v>0</v>
      </c>
      <c r="CZ37" s="102">
        <f t="shared" si="34"/>
        <v>1174</v>
      </c>
      <c r="DA37" s="102">
        <f t="shared" si="34"/>
        <v>10263131</v>
      </c>
      <c r="DB37" s="102">
        <f t="shared" si="34"/>
        <v>9107062</v>
      </c>
      <c r="DC37" s="102">
        <f t="shared" si="34"/>
        <v>0</v>
      </c>
      <c r="DD37" s="102">
        <f t="shared" si="34"/>
        <v>0</v>
      </c>
      <c r="DE37" s="102">
        <f t="shared" si="34"/>
        <v>0</v>
      </c>
      <c r="DF37" s="102" t="e">
        <f>#REF!+CZ37</f>
        <v>#REF!</v>
      </c>
      <c r="DG37" s="102" t="e">
        <f>#REF!+DA37</f>
        <v>#REF!</v>
      </c>
      <c r="DH37" s="102" t="e">
        <f>#REF!+DB37</f>
        <v>#REF!</v>
      </c>
      <c r="DI37" s="102" t="e">
        <f>#REF!+DC37</f>
        <v>#REF!</v>
      </c>
      <c r="DJ37" s="102" t="e">
        <f>#REF!+DD37</f>
        <v>#REF!</v>
      </c>
      <c r="DK37" s="102" t="e">
        <f>#REF!+DE37</f>
        <v>#REF!</v>
      </c>
      <c r="DL37" s="102">
        <v>3114</v>
      </c>
      <c r="DM37" s="102">
        <v>1064</v>
      </c>
      <c r="DN37" s="102">
        <v>4178</v>
      </c>
      <c r="DO37" s="102">
        <v>453</v>
      </c>
      <c r="DP37" s="102">
        <v>3</v>
      </c>
      <c r="DQ37" s="102"/>
      <c r="DR37" s="102">
        <f>'[1]７割'!GO6+'[1]９割'!GO6</f>
        <v>0</v>
      </c>
      <c r="DS37" s="102">
        <f>'[1]７割'!GP6+'[1]９割'!GP6</f>
        <v>0</v>
      </c>
      <c r="DT37" s="102">
        <f>'[1]７割'!GQ6+'[1]９割'!GQ6</f>
        <v>0</v>
      </c>
      <c r="DU37" s="102">
        <f>'[1]７割'!GR6+'[1]９割'!GR6</f>
        <v>0</v>
      </c>
      <c r="DV37" s="102">
        <f>'[1]７割'!GS6+'[1]９割'!GS6</f>
        <v>0</v>
      </c>
      <c r="DW37" s="102">
        <f>'[1]７割'!GT6+'[1]９割'!GT6</f>
        <v>0</v>
      </c>
      <c r="DX37" s="102">
        <f>'[1]７割'!GU6+'[1]９割'!GU6</f>
        <v>0</v>
      </c>
      <c r="DY37" s="102">
        <f>'[1]７割'!GV6+'[1]９割'!GV6</f>
        <v>0</v>
      </c>
      <c r="DZ37" s="102">
        <f>'[1]７割'!GW6+'[1]９割'!GW6</f>
        <v>0</v>
      </c>
      <c r="EA37" s="102">
        <f>'[1]７割'!GX6+'[1]９割'!GX6</f>
        <v>0</v>
      </c>
      <c r="EB37" s="102">
        <f>'[1]７割'!GY6+'[1]９割'!GY6</f>
        <v>0</v>
      </c>
      <c r="EC37" s="102">
        <f>'[1]７割'!GZ6+'[1]９割'!GZ6</f>
        <v>0</v>
      </c>
      <c r="ED37" s="102">
        <f t="shared" si="35"/>
        <v>0</v>
      </c>
      <c r="EE37" s="102">
        <f t="shared" si="35"/>
        <v>0</v>
      </c>
      <c r="EF37" s="102">
        <f t="shared" si="11"/>
        <v>4238330908</v>
      </c>
      <c r="EG37" s="104">
        <f t="shared" si="20"/>
        <v>508362.52719854942</v>
      </c>
      <c r="EI37" s="110">
        <v>33</v>
      </c>
      <c r="EJ37" s="102" t="s">
        <v>94</v>
      </c>
      <c r="EK37" s="103">
        <v>56642280</v>
      </c>
      <c r="EL37" s="104">
        <v>21563110</v>
      </c>
      <c r="EM37" s="104">
        <v>132570</v>
      </c>
      <c r="EN37" s="104">
        <v>1119940</v>
      </c>
      <c r="EO37" s="104">
        <v>109</v>
      </c>
      <c r="EP37" s="106">
        <f t="shared" si="12"/>
        <v>56774850</v>
      </c>
      <c r="EQ37" s="108">
        <f t="shared" si="12"/>
        <v>22683050</v>
      </c>
      <c r="ER37" s="103" t="e">
        <f t="shared" si="13"/>
        <v>#REF!</v>
      </c>
      <c r="ES37" s="104">
        <v>6928820</v>
      </c>
      <c r="ET37" s="104">
        <v>3166414</v>
      </c>
      <c r="EU37" s="104">
        <v>3428</v>
      </c>
      <c r="EV37" s="104">
        <f t="shared" si="23"/>
        <v>3169842</v>
      </c>
      <c r="EW37" s="104">
        <v>0</v>
      </c>
      <c r="EX37" s="93"/>
      <c r="EY37" s="105">
        <v>9</v>
      </c>
      <c r="EZ37" s="104">
        <v>38552</v>
      </c>
      <c r="FA37" s="104">
        <v>34693</v>
      </c>
      <c r="FB37" s="104">
        <v>0</v>
      </c>
      <c r="FC37" s="104">
        <v>0</v>
      </c>
      <c r="FD37" s="104">
        <v>0</v>
      </c>
      <c r="FE37" s="104">
        <v>0</v>
      </c>
      <c r="FF37" s="104">
        <v>0</v>
      </c>
      <c r="FG37" s="104">
        <v>0</v>
      </c>
      <c r="FH37" s="104">
        <v>0</v>
      </c>
      <c r="FI37" s="104">
        <v>0</v>
      </c>
      <c r="FJ37" s="104">
        <v>0</v>
      </c>
      <c r="FK37" s="104">
        <v>0</v>
      </c>
      <c r="FL37" s="104">
        <v>0</v>
      </c>
      <c r="FM37" s="104">
        <v>0</v>
      </c>
      <c r="FN37" s="104">
        <v>0</v>
      </c>
      <c r="FO37" s="104">
        <v>0</v>
      </c>
      <c r="FP37" s="104">
        <v>0</v>
      </c>
      <c r="FQ37" s="103">
        <f t="shared" si="24"/>
        <v>9</v>
      </c>
      <c r="FR37" s="104">
        <f t="shared" si="24"/>
        <v>38552</v>
      </c>
      <c r="FS37" s="104">
        <f t="shared" si="24"/>
        <v>34693</v>
      </c>
      <c r="FT37" s="104">
        <f t="shared" si="24"/>
        <v>0</v>
      </c>
      <c r="FU37" s="104">
        <f t="shared" si="24"/>
        <v>0</v>
      </c>
      <c r="FV37" s="104">
        <f t="shared" si="24"/>
        <v>0</v>
      </c>
      <c r="FW37" s="104" t="e">
        <f>#REF!+FQ37</f>
        <v>#REF!</v>
      </c>
      <c r="FX37" s="104" t="e">
        <f>#REF!+FR37</f>
        <v>#REF!</v>
      </c>
      <c r="FY37" s="104" t="e">
        <f>#REF!+FS37</f>
        <v>#REF!</v>
      </c>
      <c r="FZ37" s="104" t="e">
        <f>#REF!+FT37</f>
        <v>#REF!</v>
      </c>
      <c r="GA37" s="104" t="e">
        <f>#REF!+FU37</f>
        <v>#REF!</v>
      </c>
      <c r="GB37" s="104" t="e">
        <f>#REF!+FV37</f>
        <v>#REF!</v>
      </c>
      <c r="GC37" s="104">
        <v>87</v>
      </c>
      <c r="GD37" s="104">
        <v>23</v>
      </c>
      <c r="GE37" s="104">
        <v>110</v>
      </c>
      <c r="GF37" s="104">
        <v>0</v>
      </c>
      <c r="GG37" s="104">
        <v>0</v>
      </c>
      <c r="GI37" s="104" t="e">
        <f>'[1]７割'!#REF!+'[1]９割'!#REF!</f>
        <v>#REF!</v>
      </c>
      <c r="GJ37" s="104" t="e">
        <f>'[1]７割'!#REF!+'[1]９割'!#REF!</f>
        <v>#REF!</v>
      </c>
      <c r="GK37" s="104" t="e">
        <f>'[1]７割'!#REF!+'[1]９割'!#REF!</f>
        <v>#REF!</v>
      </c>
      <c r="GL37" s="104" t="e">
        <f>'[1]７割'!#REF!+'[1]９割'!#REF!</f>
        <v>#REF!</v>
      </c>
      <c r="GM37" s="104" t="e">
        <f>'[1]７割'!#REF!+'[1]９割'!#REF!</f>
        <v>#REF!</v>
      </c>
      <c r="GN37" s="104" t="e">
        <f>'[1]７割'!#REF!+'[1]９割'!#REF!</f>
        <v>#REF!</v>
      </c>
      <c r="GO37" s="104" t="e">
        <f>'[1]７割'!#REF!+'[1]９割'!#REF!</f>
        <v>#REF!</v>
      </c>
      <c r="GP37" s="104" t="e">
        <f>'[1]７割'!#REF!+'[1]９割'!#REF!</f>
        <v>#REF!</v>
      </c>
      <c r="GQ37" s="104" t="e">
        <f>'[1]７割'!#REF!+'[1]９割'!#REF!</f>
        <v>#REF!</v>
      </c>
      <c r="GR37" s="104" t="e">
        <f>'[1]７割'!#REF!+'[1]９割'!#REF!</f>
        <v>#REF!</v>
      </c>
      <c r="GS37" s="104" t="e">
        <f>'[1]７割'!#REF!+'[1]９割'!#REF!</f>
        <v>#REF!</v>
      </c>
      <c r="GT37" s="104" t="e">
        <f>'[1]７割'!#REF!+'[1]９割'!#REF!</f>
        <v>#REF!</v>
      </c>
      <c r="GU37" s="104" t="e">
        <f t="shared" si="25"/>
        <v>#REF!</v>
      </c>
      <c r="GV37" s="104" t="e">
        <f t="shared" si="25"/>
        <v>#REF!</v>
      </c>
      <c r="GW37" s="111" t="e">
        <f t="shared" si="17"/>
        <v>#REF!</v>
      </c>
      <c r="GX37" s="104">
        <f t="shared" si="18"/>
        <v>208101.376146789</v>
      </c>
    </row>
    <row r="38" spans="1:206" s="50" customFormat="1" ht="18" customHeight="1" x14ac:dyDescent="0.15">
      <c r="A38" s="101">
        <v>34</v>
      </c>
      <c r="B38" s="102" t="s">
        <v>87</v>
      </c>
      <c r="C38" s="103">
        <v>129580790</v>
      </c>
      <c r="D38" s="104">
        <v>66048830</v>
      </c>
      <c r="E38" s="104">
        <v>91250</v>
      </c>
      <c r="F38" s="104">
        <v>3872570</v>
      </c>
      <c r="G38" s="104">
        <v>301</v>
      </c>
      <c r="H38" s="104">
        <f t="shared" si="0"/>
        <v>129672040</v>
      </c>
      <c r="I38" s="104">
        <f t="shared" si="0"/>
        <v>69921400</v>
      </c>
      <c r="J38" s="104">
        <f t="shared" si="1"/>
        <v>49351708</v>
      </c>
      <c r="K38" s="104">
        <v>39957950</v>
      </c>
      <c r="L38" s="104">
        <v>8368044</v>
      </c>
      <c r="M38" s="104">
        <v>5270</v>
      </c>
      <c r="N38" s="104">
        <f t="shared" si="28"/>
        <v>8373314</v>
      </c>
      <c r="O38" s="104">
        <v>0</v>
      </c>
      <c r="P38" s="93"/>
      <c r="Q38" s="105">
        <v>10</v>
      </c>
      <c r="R38" s="104">
        <v>20711</v>
      </c>
      <c r="S38" s="104">
        <v>18636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4">
        <v>0</v>
      </c>
      <c r="AI38" s="103">
        <f t="shared" si="29"/>
        <v>10</v>
      </c>
      <c r="AJ38" s="104">
        <f t="shared" si="29"/>
        <v>20711</v>
      </c>
      <c r="AK38" s="104">
        <f t="shared" si="29"/>
        <v>18636</v>
      </c>
      <c r="AL38" s="104">
        <f t="shared" si="29"/>
        <v>0</v>
      </c>
      <c r="AM38" s="104">
        <f t="shared" si="29"/>
        <v>0</v>
      </c>
      <c r="AN38" s="104">
        <f t="shared" si="29"/>
        <v>0</v>
      </c>
      <c r="AO38" s="104" t="e">
        <f>#REF!+AI38</f>
        <v>#REF!</v>
      </c>
      <c r="AP38" s="104" t="e">
        <f>#REF!+AJ38</f>
        <v>#REF!</v>
      </c>
      <c r="AQ38" s="104" t="e">
        <f>#REF!+AK38</f>
        <v>#REF!</v>
      </c>
      <c r="AR38" s="104" t="e">
        <f>#REF!+AL38</f>
        <v>#REF!</v>
      </c>
      <c r="AS38" s="104" t="e">
        <f>#REF!+AM38</f>
        <v>#REF!</v>
      </c>
      <c r="AT38" s="104" t="e">
        <f>#REF!+AN38</f>
        <v>#REF!</v>
      </c>
      <c r="AU38" s="104">
        <v>188</v>
      </c>
      <c r="AV38" s="104">
        <v>70</v>
      </c>
      <c r="AW38" s="104">
        <v>258</v>
      </c>
      <c r="AX38" s="104">
        <v>18</v>
      </c>
      <c r="AY38" s="104">
        <v>0</v>
      </c>
      <c r="BA38" s="104">
        <f>'[1]７割'!DX17+'[1]９割'!DX17</f>
        <v>0</v>
      </c>
      <c r="BB38" s="104">
        <f>'[1]７割'!DY17+'[1]９割'!DY17</f>
        <v>0</v>
      </c>
      <c r="BC38" s="104">
        <f>'[1]７割'!DZ17+'[1]９割'!DZ17</f>
        <v>4</v>
      </c>
      <c r="BD38" s="104">
        <f>'[1]７割'!EA17+'[1]９割'!EA17</f>
        <v>125968</v>
      </c>
      <c r="BE38" s="104">
        <f>'[1]７割'!EB17+'[1]９割'!EB17</f>
        <v>10</v>
      </c>
      <c r="BF38" s="104">
        <f>'[1]７割'!EC17+'[1]９割'!EC17</f>
        <v>20711</v>
      </c>
      <c r="BG38" s="104">
        <f>'[1]７割'!ED17+'[1]９割'!ED17</f>
        <v>4</v>
      </c>
      <c r="BH38" s="104">
        <f>'[1]７割'!EE17+'[1]９割'!EE17</f>
        <v>40380</v>
      </c>
      <c r="BI38" s="104">
        <f>'[1]７割'!EF17+'[1]９割'!EF17</f>
        <v>31</v>
      </c>
      <c r="BJ38" s="104">
        <f>'[1]７割'!EG17+'[1]９割'!EG17</f>
        <v>546655</v>
      </c>
      <c r="BK38" s="104">
        <f>'[1]７割'!EH17+'[1]９割'!EH17</f>
        <v>18</v>
      </c>
      <c r="BL38" s="104">
        <f>'[1]７割'!EI17+'[1]９割'!EI17</f>
        <v>286730</v>
      </c>
      <c r="BM38" s="104">
        <f t="shared" si="30"/>
        <v>67</v>
      </c>
      <c r="BN38" s="106">
        <f t="shared" si="30"/>
        <v>1020444</v>
      </c>
      <c r="BO38" s="107">
        <f t="shared" si="19"/>
        <v>248945148</v>
      </c>
      <c r="BP38" s="103">
        <f t="shared" si="5"/>
        <v>827060.29235880403</v>
      </c>
      <c r="BR38" s="102">
        <v>34</v>
      </c>
      <c r="BS38" s="102" t="s">
        <v>96</v>
      </c>
      <c r="BT38" s="102">
        <v>622041260</v>
      </c>
      <c r="BU38" s="102">
        <v>226667460</v>
      </c>
      <c r="BV38" s="102">
        <v>0</v>
      </c>
      <c r="BW38" s="102">
        <v>22421520</v>
      </c>
      <c r="BX38" s="106">
        <v>1259</v>
      </c>
      <c r="BY38" s="108">
        <f t="shared" si="6"/>
        <v>622041260</v>
      </c>
      <c r="BZ38" s="109">
        <f t="shared" si="6"/>
        <v>249088980</v>
      </c>
      <c r="CA38" s="102">
        <f t="shared" si="7"/>
        <v>246861814</v>
      </c>
      <c r="CB38" s="102">
        <v>201711230</v>
      </c>
      <c r="CC38" s="102">
        <v>41072934</v>
      </c>
      <c r="CD38" s="102">
        <v>0</v>
      </c>
      <c r="CE38" s="102">
        <f t="shared" si="33"/>
        <v>41072934</v>
      </c>
      <c r="CF38" s="102">
        <v>4077650</v>
      </c>
      <c r="CG38" s="102"/>
      <c r="CH38" s="102">
        <v>186</v>
      </c>
      <c r="CI38" s="102">
        <v>1367481</v>
      </c>
      <c r="CJ38" s="102">
        <v>1199731</v>
      </c>
      <c r="CK38" s="102">
        <v>0</v>
      </c>
      <c r="CL38" s="102">
        <v>0</v>
      </c>
      <c r="CM38" s="102">
        <v>0</v>
      </c>
      <c r="CN38" s="102">
        <v>0</v>
      </c>
      <c r="CO38" s="102">
        <v>0</v>
      </c>
      <c r="CP38" s="102">
        <v>0</v>
      </c>
      <c r="CQ38" s="102">
        <v>0</v>
      </c>
      <c r="CR38" s="102">
        <v>0</v>
      </c>
      <c r="CS38" s="102">
        <v>0</v>
      </c>
      <c r="CT38" s="102">
        <v>0</v>
      </c>
      <c r="CU38" s="102">
        <v>0</v>
      </c>
      <c r="CV38" s="102">
        <v>0</v>
      </c>
      <c r="CW38" s="102">
        <v>0</v>
      </c>
      <c r="CX38" s="102">
        <v>0</v>
      </c>
      <c r="CY38" s="102">
        <v>0</v>
      </c>
      <c r="CZ38" s="102">
        <f t="shared" si="34"/>
        <v>186</v>
      </c>
      <c r="DA38" s="102">
        <f t="shared" si="34"/>
        <v>1367481</v>
      </c>
      <c r="DB38" s="102">
        <f t="shared" si="34"/>
        <v>1199731</v>
      </c>
      <c r="DC38" s="102">
        <f t="shared" si="34"/>
        <v>0</v>
      </c>
      <c r="DD38" s="102">
        <f t="shared" si="34"/>
        <v>0</v>
      </c>
      <c r="DE38" s="102">
        <f t="shared" si="34"/>
        <v>0</v>
      </c>
      <c r="DF38" s="102" t="e">
        <f>#REF!+CZ38</f>
        <v>#REF!</v>
      </c>
      <c r="DG38" s="102" t="e">
        <f>#REF!+DA38</f>
        <v>#REF!</v>
      </c>
      <c r="DH38" s="102" t="e">
        <f>#REF!+DB38</f>
        <v>#REF!</v>
      </c>
      <c r="DI38" s="102" t="e">
        <f>#REF!+DC38</f>
        <v>#REF!</v>
      </c>
      <c r="DJ38" s="102" t="e">
        <f>#REF!+DD38</f>
        <v>#REF!</v>
      </c>
      <c r="DK38" s="102" t="e">
        <f>#REF!+DE38</f>
        <v>#REF!</v>
      </c>
      <c r="DL38" s="102">
        <v>793</v>
      </c>
      <c r="DM38" s="102">
        <v>281</v>
      </c>
      <c r="DN38" s="102">
        <v>1074</v>
      </c>
      <c r="DO38" s="102">
        <v>181</v>
      </c>
      <c r="DP38" s="102">
        <v>9</v>
      </c>
      <c r="DQ38" s="102"/>
      <c r="DR38" s="102">
        <f>'[1]７割'!GO20+'[1]９割'!GO20</f>
        <v>0</v>
      </c>
      <c r="DS38" s="102">
        <f>'[1]７割'!GP20+'[1]９割'!GP20</f>
        <v>0</v>
      </c>
      <c r="DT38" s="102">
        <f>'[1]７割'!GQ20+'[1]９割'!GQ20</f>
        <v>0</v>
      </c>
      <c r="DU38" s="102">
        <f>'[1]７割'!GR20+'[1]９割'!GR20</f>
        <v>0</v>
      </c>
      <c r="DV38" s="102">
        <f>'[1]７割'!GS20+'[1]９割'!GS20</f>
        <v>0</v>
      </c>
      <c r="DW38" s="102">
        <f>'[1]７割'!GT20+'[1]９割'!GT20</f>
        <v>0</v>
      </c>
      <c r="DX38" s="102">
        <f>'[1]７割'!GU20+'[1]９割'!GU20</f>
        <v>0</v>
      </c>
      <c r="DY38" s="102">
        <f>'[1]７割'!GV20+'[1]９割'!GV20</f>
        <v>0</v>
      </c>
      <c r="DZ38" s="102">
        <f>'[1]７割'!GW20+'[1]９割'!GW20</f>
        <v>0</v>
      </c>
      <c r="EA38" s="102">
        <f>'[1]７割'!GX20+'[1]９割'!GX20</f>
        <v>0</v>
      </c>
      <c r="EB38" s="102">
        <f>'[1]７割'!GY20+'[1]９割'!GY20</f>
        <v>0</v>
      </c>
      <c r="EC38" s="102">
        <f>'[1]７割'!GZ20+'[1]９割'!GZ20</f>
        <v>0</v>
      </c>
      <c r="ED38" s="102">
        <f t="shared" si="35"/>
        <v>0</v>
      </c>
      <c r="EE38" s="102">
        <f t="shared" si="35"/>
        <v>0</v>
      </c>
      <c r="EF38" s="102">
        <f t="shared" si="11"/>
        <v>1117992054</v>
      </c>
      <c r="EG38" s="104">
        <f t="shared" si="20"/>
        <v>494075.66322478157</v>
      </c>
      <c r="EI38" s="110">
        <v>34</v>
      </c>
      <c r="EJ38" s="102" t="s">
        <v>81</v>
      </c>
      <c r="EK38" s="103">
        <v>361969830</v>
      </c>
      <c r="EL38" s="104">
        <v>121508760</v>
      </c>
      <c r="EM38" s="104">
        <v>0</v>
      </c>
      <c r="EN38" s="104">
        <v>13383150</v>
      </c>
      <c r="EO38" s="104">
        <v>650</v>
      </c>
      <c r="EP38" s="106">
        <f t="shared" si="12"/>
        <v>361969830</v>
      </c>
      <c r="EQ38" s="108">
        <f t="shared" si="12"/>
        <v>134891910</v>
      </c>
      <c r="ER38" s="103" t="e">
        <f t="shared" si="13"/>
        <v>#REF!</v>
      </c>
      <c r="ES38" s="104">
        <v>131113210</v>
      </c>
      <c r="ET38" s="104">
        <v>25626332</v>
      </c>
      <c r="EU38" s="104">
        <v>0</v>
      </c>
      <c r="EV38" s="104">
        <f t="shared" si="23"/>
        <v>25626332</v>
      </c>
      <c r="EW38" s="104">
        <v>0</v>
      </c>
      <c r="EX38" s="93"/>
      <c r="EY38" s="105">
        <v>24</v>
      </c>
      <c r="EZ38" s="104">
        <v>91487</v>
      </c>
      <c r="FA38" s="104">
        <v>82332</v>
      </c>
      <c r="FB38" s="104">
        <v>0</v>
      </c>
      <c r="FC38" s="104">
        <v>0</v>
      </c>
      <c r="FD38" s="104">
        <v>0</v>
      </c>
      <c r="FE38" s="104">
        <v>0</v>
      </c>
      <c r="FF38" s="104">
        <v>0</v>
      </c>
      <c r="FG38" s="104">
        <v>0</v>
      </c>
      <c r="FH38" s="104">
        <v>0</v>
      </c>
      <c r="FI38" s="104">
        <v>0</v>
      </c>
      <c r="FJ38" s="104">
        <v>0</v>
      </c>
      <c r="FK38" s="104">
        <v>0</v>
      </c>
      <c r="FL38" s="104">
        <v>0</v>
      </c>
      <c r="FM38" s="104">
        <v>0</v>
      </c>
      <c r="FN38" s="104">
        <v>0</v>
      </c>
      <c r="FO38" s="104">
        <v>0</v>
      </c>
      <c r="FP38" s="104">
        <v>0</v>
      </c>
      <c r="FQ38" s="103">
        <f t="shared" si="24"/>
        <v>24</v>
      </c>
      <c r="FR38" s="104">
        <f t="shared" si="24"/>
        <v>91487</v>
      </c>
      <c r="FS38" s="104">
        <f t="shared" si="24"/>
        <v>82332</v>
      </c>
      <c r="FT38" s="104">
        <f t="shared" si="24"/>
        <v>0</v>
      </c>
      <c r="FU38" s="104">
        <f t="shared" si="24"/>
        <v>0</v>
      </c>
      <c r="FV38" s="104">
        <f t="shared" si="24"/>
        <v>0</v>
      </c>
      <c r="FW38" s="104" t="e">
        <f>#REF!+FQ38</f>
        <v>#REF!</v>
      </c>
      <c r="FX38" s="104" t="e">
        <f>#REF!+FR38</f>
        <v>#REF!</v>
      </c>
      <c r="FY38" s="104" t="e">
        <f>#REF!+FS38</f>
        <v>#REF!</v>
      </c>
      <c r="FZ38" s="104" t="e">
        <f>#REF!+FT38</f>
        <v>#REF!</v>
      </c>
      <c r="GA38" s="104" t="e">
        <f>#REF!+FU38</f>
        <v>#REF!</v>
      </c>
      <c r="GB38" s="104" t="e">
        <f>#REF!+FV38</f>
        <v>#REF!</v>
      </c>
      <c r="GC38" s="104">
        <v>568</v>
      </c>
      <c r="GD38" s="104">
        <v>136</v>
      </c>
      <c r="GE38" s="104">
        <v>704</v>
      </c>
      <c r="GF38" s="104">
        <v>40</v>
      </c>
      <c r="GG38" s="104">
        <v>0</v>
      </c>
      <c r="GI38" s="104" t="e">
        <f>'[1]７割'!#REF!+'[1]９割'!#REF!</f>
        <v>#REF!</v>
      </c>
      <c r="GJ38" s="104" t="e">
        <f>'[1]７割'!#REF!+'[1]９割'!#REF!</f>
        <v>#REF!</v>
      </c>
      <c r="GK38" s="104" t="e">
        <f>'[1]７割'!#REF!+'[1]９割'!#REF!</f>
        <v>#REF!</v>
      </c>
      <c r="GL38" s="104" t="e">
        <f>'[1]７割'!#REF!+'[1]９割'!#REF!</f>
        <v>#REF!</v>
      </c>
      <c r="GM38" s="104" t="e">
        <f>'[1]７割'!#REF!+'[1]９割'!#REF!</f>
        <v>#REF!</v>
      </c>
      <c r="GN38" s="104" t="e">
        <f>'[1]７割'!#REF!+'[1]９割'!#REF!</f>
        <v>#REF!</v>
      </c>
      <c r="GO38" s="104" t="e">
        <f>'[1]７割'!#REF!+'[1]９割'!#REF!</f>
        <v>#REF!</v>
      </c>
      <c r="GP38" s="104" t="e">
        <f>'[1]７割'!#REF!+'[1]９割'!#REF!</f>
        <v>#REF!</v>
      </c>
      <c r="GQ38" s="104" t="e">
        <f>'[1]７割'!#REF!+'[1]９割'!#REF!</f>
        <v>#REF!</v>
      </c>
      <c r="GR38" s="104" t="e">
        <f>'[1]７割'!#REF!+'[1]９割'!#REF!</f>
        <v>#REF!</v>
      </c>
      <c r="GS38" s="104" t="e">
        <f>'[1]７割'!#REF!+'[1]９割'!#REF!</f>
        <v>#REF!</v>
      </c>
      <c r="GT38" s="104" t="e">
        <f>'[1]７割'!#REF!+'[1]９割'!#REF!</f>
        <v>#REF!</v>
      </c>
      <c r="GU38" s="104" t="e">
        <f t="shared" si="25"/>
        <v>#REF!</v>
      </c>
      <c r="GV38" s="104" t="e">
        <f t="shared" si="25"/>
        <v>#REF!</v>
      </c>
      <c r="GW38" s="111" t="e">
        <f t="shared" si="17"/>
        <v>#REF!</v>
      </c>
      <c r="GX38" s="104">
        <f t="shared" si="18"/>
        <v>207526.0153846154</v>
      </c>
    </row>
    <row r="39" spans="1:206" s="50" customFormat="1" ht="18" customHeight="1" x14ac:dyDescent="0.15">
      <c r="A39" s="101">
        <v>35</v>
      </c>
      <c r="B39" s="102" t="s">
        <v>94</v>
      </c>
      <c r="C39" s="103">
        <v>56642280</v>
      </c>
      <c r="D39" s="104">
        <v>21563110</v>
      </c>
      <c r="E39" s="104">
        <v>132570</v>
      </c>
      <c r="F39" s="104">
        <v>1119940</v>
      </c>
      <c r="G39" s="104">
        <v>109</v>
      </c>
      <c r="H39" s="104">
        <f t="shared" si="0"/>
        <v>56774850</v>
      </c>
      <c r="I39" s="104">
        <f t="shared" si="0"/>
        <v>22683050</v>
      </c>
      <c r="J39" s="104">
        <f t="shared" si="1"/>
        <v>10356861</v>
      </c>
      <c r="K39" s="104">
        <v>6928820</v>
      </c>
      <c r="L39" s="104">
        <v>3166414</v>
      </c>
      <c r="M39" s="104">
        <v>3428</v>
      </c>
      <c r="N39" s="104">
        <f t="shared" si="28"/>
        <v>3169842</v>
      </c>
      <c r="O39" s="104">
        <v>0</v>
      </c>
      <c r="P39" s="93"/>
      <c r="Q39" s="105">
        <v>9</v>
      </c>
      <c r="R39" s="104">
        <v>38552</v>
      </c>
      <c r="S39" s="104">
        <v>34693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3">
        <f t="shared" si="29"/>
        <v>9</v>
      </c>
      <c r="AJ39" s="104">
        <f t="shared" si="29"/>
        <v>38552</v>
      </c>
      <c r="AK39" s="104">
        <f t="shared" si="29"/>
        <v>34693</v>
      </c>
      <c r="AL39" s="104">
        <f t="shared" si="29"/>
        <v>0</v>
      </c>
      <c r="AM39" s="104">
        <f t="shared" si="29"/>
        <v>0</v>
      </c>
      <c r="AN39" s="104">
        <f t="shared" si="29"/>
        <v>0</v>
      </c>
      <c r="AO39" s="104" t="e">
        <f>#REF!+AI39</f>
        <v>#REF!</v>
      </c>
      <c r="AP39" s="104" t="e">
        <f>#REF!+AJ39</f>
        <v>#REF!</v>
      </c>
      <c r="AQ39" s="104" t="e">
        <f>#REF!+AK39</f>
        <v>#REF!</v>
      </c>
      <c r="AR39" s="104" t="e">
        <f>#REF!+AL39</f>
        <v>#REF!</v>
      </c>
      <c r="AS39" s="104" t="e">
        <f>#REF!+AM39</f>
        <v>#REF!</v>
      </c>
      <c r="AT39" s="104" t="e">
        <f>#REF!+AN39</f>
        <v>#REF!</v>
      </c>
      <c r="AU39" s="104">
        <v>87</v>
      </c>
      <c r="AV39" s="104">
        <v>23</v>
      </c>
      <c r="AW39" s="104">
        <v>110</v>
      </c>
      <c r="AX39" s="104">
        <v>0</v>
      </c>
      <c r="AY39" s="104">
        <v>0</v>
      </c>
      <c r="BA39" s="104">
        <f>'[1]７割'!DX32+'[1]９割'!DX32</f>
        <v>0</v>
      </c>
      <c r="BB39" s="104">
        <f>'[1]７割'!DY32+'[1]９割'!DY32</f>
        <v>0</v>
      </c>
      <c r="BC39" s="104">
        <f>'[1]７割'!DZ32+'[1]９割'!DZ32</f>
        <v>6</v>
      </c>
      <c r="BD39" s="104">
        <f>'[1]７割'!EA32+'[1]９割'!EA32</f>
        <v>219647</v>
      </c>
      <c r="BE39" s="104">
        <f>'[1]７割'!EB32+'[1]９割'!EB32</f>
        <v>9</v>
      </c>
      <c r="BF39" s="104">
        <f>'[1]７割'!EC32+'[1]９割'!EC32</f>
        <v>38552</v>
      </c>
      <c r="BG39" s="104">
        <f>'[1]７割'!ED32+'[1]９割'!ED32</f>
        <v>0</v>
      </c>
      <c r="BH39" s="104">
        <f>'[1]７割'!EE32+'[1]９割'!EE32</f>
        <v>0</v>
      </c>
      <c r="BI39" s="104">
        <f>'[1]７割'!EF32+'[1]９割'!EF32</f>
        <v>0</v>
      </c>
      <c r="BJ39" s="104">
        <f>'[1]７割'!EG32+'[1]９割'!EG32</f>
        <v>0</v>
      </c>
      <c r="BK39" s="104">
        <f>'[1]７割'!EH32+'[1]９割'!EH32</f>
        <v>0</v>
      </c>
      <c r="BL39" s="104">
        <f>'[1]７割'!EI32+'[1]９割'!EI32</f>
        <v>0</v>
      </c>
      <c r="BM39" s="104">
        <f t="shared" si="30"/>
        <v>15</v>
      </c>
      <c r="BN39" s="106">
        <f t="shared" si="30"/>
        <v>258199</v>
      </c>
      <c r="BO39" s="107">
        <f t="shared" si="19"/>
        <v>89814761</v>
      </c>
      <c r="BP39" s="103">
        <f t="shared" si="5"/>
        <v>823988.63302752294</v>
      </c>
      <c r="BR39" s="102">
        <v>35</v>
      </c>
      <c r="BS39" s="102" t="s">
        <v>92</v>
      </c>
      <c r="BT39" s="102">
        <v>72123440</v>
      </c>
      <c r="BU39" s="102">
        <v>31115240</v>
      </c>
      <c r="BV39" s="102">
        <v>0</v>
      </c>
      <c r="BW39" s="102">
        <v>1642880</v>
      </c>
      <c r="BX39" s="106">
        <v>149</v>
      </c>
      <c r="BY39" s="108">
        <f t="shared" si="6"/>
        <v>72123440</v>
      </c>
      <c r="BZ39" s="109">
        <f t="shared" si="6"/>
        <v>32758120</v>
      </c>
      <c r="CA39" s="102">
        <f t="shared" si="7"/>
        <v>9940986</v>
      </c>
      <c r="CB39" s="102">
        <v>4541060</v>
      </c>
      <c r="CC39" s="102">
        <v>5399926</v>
      </c>
      <c r="CD39" s="102">
        <v>0</v>
      </c>
      <c r="CE39" s="102">
        <f t="shared" si="33"/>
        <v>5399926</v>
      </c>
      <c r="CF39" s="102">
        <v>0</v>
      </c>
      <c r="CG39" s="102"/>
      <c r="CH39" s="102">
        <v>15</v>
      </c>
      <c r="CI39" s="102">
        <v>63446</v>
      </c>
      <c r="CJ39" s="102">
        <v>57092</v>
      </c>
      <c r="CK39" s="102">
        <v>0</v>
      </c>
      <c r="CL39" s="102">
        <v>0</v>
      </c>
      <c r="CM39" s="102">
        <v>0</v>
      </c>
      <c r="CN39" s="102">
        <v>0</v>
      </c>
      <c r="CO39" s="102">
        <v>0</v>
      </c>
      <c r="CP39" s="102">
        <v>0</v>
      </c>
      <c r="CQ39" s="102">
        <v>0</v>
      </c>
      <c r="CR39" s="102">
        <v>0</v>
      </c>
      <c r="CS39" s="102">
        <v>0</v>
      </c>
      <c r="CT39" s="102">
        <v>0</v>
      </c>
      <c r="CU39" s="102">
        <v>0</v>
      </c>
      <c r="CV39" s="102">
        <v>0</v>
      </c>
      <c r="CW39" s="102">
        <v>0</v>
      </c>
      <c r="CX39" s="102">
        <v>0</v>
      </c>
      <c r="CY39" s="102">
        <v>0</v>
      </c>
      <c r="CZ39" s="102">
        <f t="shared" si="34"/>
        <v>15</v>
      </c>
      <c r="DA39" s="102">
        <f t="shared" si="34"/>
        <v>63446</v>
      </c>
      <c r="DB39" s="102">
        <f t="shared" si="34"/>
        <v>57092</v>
      </c>
      <c r="DC39" s="102">
        <f t="shared" si="34"/>
        <v>0</v>
      </c>
      <c r="DD39" s="102">
        <f t="shared" si="34"/>
        <v>0</v>
      </c>
      <c r="DE39" s="102">
        <f t="shared" si="34"/>
        <v>0</v>
      </c>
      <c r="DF39" s="102" t="e">
        <f>#REF!+CZ39</f>
        <v>#REF!</v>
      </c>
      <c r="DG39" s="102" t="e">
        <f>#REF!+DA39</f>
        <v>#REF!</v>
      </c>
      <c r="DH39" s="102" t="e">
        <f>#REF!+DB39</f>
        <v>#REF!</v>
      </c>
      <c r="DI39" s="102" t="e">
        <f>#REF!+DC39</f>
        <v>#REF!</v>
      </c>
      <c r="DJ39" s="102" t="e">
        <f>#REF!+DD39</f>
        <v>#REF!</v>
      </c>
      <c r="DK39" s="102" t="e">
        <f>#REF!+DE39</f>
        <v>#REF!</v>
      </c>
      <c r="DL39" s="102">
        <v>107</v>
      </c>
      <c r="DM39" s="102">
        <v>32</v>
      </c>
      <c r="DN39" s="102">
        <v>139</v>
      </c>
      <c r="DO39" s="102">
        <v>0</v>
      </c>
      <c r="DP39" s="102">
        <v>2</v>
      </c>
      <c r="DQ39" s="102"/>
      <c r="DR39" s="102">
        <f>'[1]７割'!GO36+'[1]９割'!GO36</f>
        <v>0</v>
      </c>
      <c r="DS39" s="102">
        <f>'[1]７割'!GP36+'[1]９割'!GP36</f>
        <v>0</v>
      </c>
      <c r="DT39" s="102">
        <f>'[1]７割'!GQ36+'[1]９割'!GQ36</f>
        <v>0</v>
      </c>
      <c r="DU39" s="102">
        <f>'[1]７割'!GR36+'[1]９割'!GR36</f>
        <v>0</v>
      </c>
      <c r="DV39" s="102">
        <f>'[1]７割'!GS36+'[1]９割'!GS36</f>
        <v>0</v>
      </c>
      <c r="DW39" s="102">
        <f>'[1]７割'!GT36+'[1]９割'!GT36</f>
        <v>0</v>
      </c>
      <c r="DX39" s="102">
        <f>'[1]７割'!GU36+'[1]９割'!GU36</f>
        <v>0</v>
      </c>
      <c r="DY39" s="102">
        <f>'[1]７割'!GV36+'[1]９割'!GV36</f>
        <v>0</v>
      </c>
      <c r="DZ39" s="102">
        <f>'[1]７割'!GW36+'[1]９割'!GW36</f>
        <v>0</v>
      </c>
      <c r="EA39" s="102">
        <f>'[1]７割'!GX36+'[1]９割'!GX36</f>
        <v>0</v>
      </c>
      <c r="EB39" s="102">
        <f>'[1]７割'!GY36+'[1]９割'!GY36</f>
        <v>0</v>
      </c>
      <c r="EC39" s="102">
        <f>'[1]７割'!GZ36+'[1]９割'!GZ36</f>
        <v>0</v>
      </c>
      <c r="ED39" s="102">
        <f t="shared" si="35"/>
        <v>0</v>
      </c>
      <c r="EE39" s="102">
        <f t="shared" si="35"/>
        <v>0</v>
      </c>
      <c r="EF39" s="102">
        <f t="shared" si="11"/>
        <v>114822546</v>
      </c>
      <c r="EG39" s="104">
        <f t="shared" si="20"/>
        <v>484049.93288590602</v>
      </c>
      <c r="EI39" s="110">
        <v>35</v>
      </c>
      <c r="EJ39" s="102" t="s">
        <v>96</v>
      </c>
      <c r="EK39" s="103">
        <v>622041260</v>
      </c>
      <c r="EL39" s="104">
        <v>226667460</v>
      </c>
      <c r="EM39" s="104">
        <v>0</v>
      </c>
      <c r="EN39" s="104">
        <v>22421520</v>
      </c>
      <c r="EO39" s="104">
        <v>1259</v>
      </c>
      <c r="EP39" s="106">
        <f t="shared" si="12"/>
        <v>622041260</v>
      </c>
      <c r="EQ39" s="108">
        <f t="shared" si="12"/>
        <v>249088980</v>
      </c>
      <c r="ER39" s="103" t="e">
        <f t="shared" si="13"/>
        <v>#REF!</v>
      </c>
      <c r="ES39" s="104">
        <v>201711230</v>
      </c>
      <c r="ET39" s="104">
        <v>41072934</v>
      </c>
      <c r="EU39" s="104">
        <v>0</v>
      </c>
      <c r="EV39" s="104">
        <f t="shared" si="23"/>
        <v>41072934</v>
      </c>
      <c r="EW39" s="104">
        <v>4077650</v>
      </c>
      <c r="EX39" s="93"/>
      <c r="EY39" s="105">
        <v>186</v>
      </c>
      <c r="EZ39" s="104">
        <v>1367481</v>
      </c>
      <c r="FA39" s="104">
        <v>1199731</v>
      </c>
      <c r="FB39" s="104">
        <v>0</v>
      </c>
      <c r="FC39" s="104">
        <v>0</v>
      </c>
      <c r="FD39" s="104">
        <v>0</v>
      </c>
      <c r="FE39" s="104">
        <v>0</v>
      </c>
      <c r="FF39" s="104">
        <v>0</v>
      </c>
      <c r="FG39" s="104">
        <v>0</v>
      </c>
      <c r="FH39" s="104">
        <v>0</v>
      </c>
      <c r="FI39" s="104">
        <v>0</v>
      </c>
      <c r="FJ39" s="104">
        <v>0</v>
      </c>
      <c r="FK39" s="104">
        <v>0</v>
      </c>
      <c r="FL39" s="104">
        <v>0</v>
      </c>
      <c r="FM39" s="104">
        <v>0</v>
      </c>
      <c r="FN39" s="104">
        <v>0</v>
      </c>
      <c r="FO39" s="104">
        <v>0</v>
      </c>
      <c r="FP39" s="104">
        <v>0</v>
      </c>
      <c r="FQ39" s="103">
        <f t="shared" si="24"/>
        <v>186</v>
      </c>
      <c r="FR39" s="104">
        <f t="shared" si="24"/>
        <v>1367481</v>
      </c>
      <c r="FS39" s="104">
        <f t="shared" si="24"/>
        <v>1199731</v>
      </c>
      <c r="FT39" s="104">
        <f t="shared" si="24"/>
        <v>0</v>
      </c>
      <c r="FU39" s="104">
        <f t="shared" si="24"/>
        <v>0</v>
      </c>
      <c r="FV39" s="104">
        <f t="shared" si="24"/>
        <v>0</v>
      </c>
      <c r="FW39" s="104" t="e">
        <f>#REF!+FQ39</f>
        <v>#REF!</v>
      </c>
      <c r="FX39" s="104" t="e">
        <f>#REF!+FR39</f>
        <v>#REF!</v>
      </c>
      <c r="FY39" s="104" t="e">
        <f>#REF!+FS39</f>
        <v>#REF!</v>
      </c>
      <c r="FZ39" s="104" t="e">
        <f>#REF!+FT39</f>
        <v>#REF!</v>
      </c>
      <c r="GA39" s="104" t="e">
        <f>#REF!+FU39</f>
        <v>#REF!</v>
      </c>
      <c r="GB39" s="104" t="e">
        <f>#REF!+FV39</f>
        <v>#REF!</v>
      </c>
      <c r="GC39" s="104">
        <v>793</v>
      </c>
      <c r="GD39" s="104">
        <v>281</v>
      </c>
      <c r="GE39" s="104">
        <v>1074</v>
      </c>
      <c r="GF39" s="104">
        <v>181</v>
      </c>
      <c r="GG39" s="104">
        <v>9</v>
      </c>
      <c r="GI39" s="104" t="e">
        <f>'[1]７割'!#REF!+'[1]９割'!#REF!</f>
        <v>#REF!</v>
      </c>
      <c r="GJ39" s="104" t="e">
        <f>'[1]７割'!#REF!+'[1]９割'!#REF!</f>
        <v>#REF!</v>
      </c>
      <c r="GK39" s="104" t="e">
        <f>'[1]７割'!#REF!+'[1]９割'!#REF!</f>
        <v>#REF!</v>
      </c>
      <c r="GL39" s="104" t="e">
        <f>'[1]７割'!#REF!+'[1]９割'!#REF!</f>
        <v>#REF!</v>
      </c>
      <c r="GM39" s="104" t="e">
        <f>'[1]７割'!#REF!+'[1]９割'!#REF!</f>
        <v>#REF!</v>
      </c>
      <c r="GN39" s="104" t="e">
        <f>'[1]７割'!#REF!+'[1]９割'!#REF!</f>
        <v>#REF!</v>
      </c>
      <c r="GO39" s="104" t="e">
        <f>'[1]７割'!#REF!+'[1]９割'!#REF!</f>
        <v>#REF!</v>
      </c>
      <c r="GP39" s="104" t="e">
        <f>'[1]７割'!#REF!+'[1]９割'!#REF!</f>
        <v>#REF!</v>
      </c>
      <c r="GQ39" s="104" t="e">
        <f>'[1]７割'!#REF!+'[1]９割'!#REF!</f>
        <v>#REF!</v>
      </c>
      <c r="GR39" s="104" t="e">
        <f>'[1]７割'!#REF!+'[1]９割'!#REF!</f>
        <v>#REF!</v>
      </c>
      <c r="GS39" s="104" t="e">
        <f>'[1]７割'!#REF!+'[1]９割'!#REF!</f>
        <v>#REF!</v>
      </c>
      <c r="GT39" s="104" t="e">
        <f>'[1]７割'!#REF!+'[1]９割'!#REF!</f>
        <v>#REF!</v>
      </c>
      <c r="GU39" s="104" t="e">
        <f t="shared" si="25"/>
        <v>#REF!</v>
      </c>
      <c r="GV39" s="104" t="e">
        <f t="shared" si="25"/>
        <v>#REF!</v>
      </c>
      <c r="GW39" s="111" t="e">
        <f t="shared" si="17"/>
        <v>#REF!</v>
      </c>
      <c r="GX39" s="104">
        <f t="shared" si="18"/>
        <v>197846.68784749802</v>
      </c>
    </row>
    <row r="40" spans="1:206" s="50" customFormat="1" ht="18" customHeight="1" thickBot="1" x14ac:dyDescent="0.2">
      <c r="A40" s="131">
        <v>36</v>
      </c>
      <c r="B40" s="113" t="s">
        <v>78</v>
      </c>
      <c r="C40" s="114">
        <v>2899424690</v>
      </c>
      <c r="D40" s="115">
        <v>1681561170</v>
      </c>
      <c r="E40" s="115">
        <v>4333200</v>
      </c>
      <c r="F40" s="115">
        <v>119796010</v>
      </c>
      <c r="G40" s="115">
        <v>7117</v>
      </c>
      <c r="H40" s="115">
        <f t="shared" si="0"/>
        <v>2903757890</v>
      </c>
      <c r="I40" s="115">
        <f t="shared" si="0"/>
        <v>1801357180</v>
      </c>
      <c r="J40" s="115">
        <f t="shared" si="1"/>
        <v>906055963</v>
      </c>
      <c r="K40" s="115">
        <v>672140880</v>
      </c>
      <c r="L40" s="115">
        <v>194964512</v>
      </c>
      <c r="M40" s="115">
        <v>241630</v>
      </c>
      <c r="N40" s="115">
        <f t="shared" si="28"/>
        <v>195206142</v>
      </c>
      <c r="O40" s="115">
        <v>10761150</v>
      </c>
      <c r="P40" s="93"/>
      <c r="Q40" s="118">
        <v>1603</v>
      </c>
      <c r="R40" s="115">
        <v>12889928</v>
      </c>
      <c r="S40" s="115">
        <v>11352864</v>
      </c>
      <c r="T40" s="115">
        <v>0</v>
      </c>
      <c r="U40" s="115">
        <v>0</v>
      </c>
      <c r="V40" s="115">
        <v>0</v>
      </c>
      <c r="W40" s="115">
        <v>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15">
        <v>0</v>
      </c>
      <c r="AG40" s="115">
        <v>0</v>
      </c>
      <c r="AH40" s="115">
        <v>0</v>
      </c>
      <c r="AI40" s="114">
        <f t="shared" si="29"/>
        <v>1603</v>
      </c>
      <c r="AJ40" s="115">
        <f t="shared" si="29"/>
        <v>12889928</v>
      </c>
      <c r="AK40" s="115">
        <f t="shared" si="29"/>
        <v>11352864</v>
      </c>
      <c r="AL40" s="115">
        <f t="shared" si="29"/>
        <v>0</v>
      </c>
      <c r="AM40" s="115">
        <f t="shared" si="29"/>
        <v>0</v>
      </c>
      <c r="AN40" s="115">
        <f t="shared" si="29"/>
        <v>0</v>
      </c>
      <c r="AO40" s="115" t="e">
        <f>#REF!+AI40</f>
        <v>#REF!</v>
      </c>
      <c r="AP40" s="115" t="e">
        <f>#REF!+AJ40</f>
        <v>#REF!</v>
      </c>
      <c r="AQ40" s="115" t="e">
        <f>#REF!+AK40</f>
        <v>#REF!</v>
      </c>
      <c r="AR40" s="115" t="e">
        <f>#REF!+AL40</f>
        <v>#REF!</v>
      </c>
      <c r="AS40" s="115" t="e">
        <f>#REF!+AM40</f>
        <v>#REF!</v>
      </c>
      <c r="AT40" s="115" t="e">
        <f>#REF!+AN40</f>
        <v>#REF!</v>
      </c>
      <c r="AU40" s="115">
        <v>4064</v>
      </c>
      <c r="AV40" s="115">
        <v>1494</v>
      </c>
      <c r="AW40" s="115">
        <v>5558</v>
      </c>
      <c r="AX40" s="115">
        <v>488</v>
      </c>
      <c r="AY40" s="115">
        <v>4</v>
      </c>
      <c r="BA40" s="115">
        <f>'[1]７割'!DX13+'[1]９割'!DX13</f>
        <v>4</v>
      </c>
      <c r="BB40" s="115">
        <f>'[1]７割'!DY13+'[1]９割'!DY13</f>
        <v>69080</v>
      </c>
      <c r="BC40" s="115">
        <f>'[1]７割'!DZ13+'[1]９割'!DZ13</f>
        <v>186</v>
      </c>
      <c r="BD40" s="115">
        <f>'[1]７割'!EA13+'[1]９割'!EA13</f>
        <v>5091778</v>
      </c>
      <c r="BE40" s="115">
        <f>'[1]７割'!EB13+'[1]９割'!EB13</f>
        <v>1603</v>
      </c>
      <c r="BF40" s="115">
        <f>'[1]７割'!EC13+'[1]９割'!EC13</f>
        <v>12889928</v>
      </c>
      <c r="BG40" s="115">
        <f>'[1]７割'!ED13+'[1]９割'!ED13</f>
        <v>278</v>
      </c>
      <c r="BH40" s="115">
        <f>'[1]７割'!EE13+'[1]９割'!EE13</f>
        <v>5885385</v>
      </c>
      <c r="BI40" s="115">
        <f>'[1]７割'!EF13+'[1]９割'!EF13</f>
        <v>286</v>
      </c>
      <c r="BJ40" s="115">
        <f>'[1]７割'!EG13+'[1]９割'!EG13</f>
        <v>4010070</v>
      </c>
      <c r="BK40" s="115">
        <f>'[1]７割'!EH13+'[1]９割'!EH13</f>
        <v>1</v>
      </c>
      <c r="BL40" s="115">
        <f>'[1]７割'!EI13+'[1]９割'!EI13</f>
        <v>1550</v>
      </c>
      <c r="BM40" s="115">
        <f t="shared" si="30"/>
        <v>2358</v>
      </c>
      <c r="BN40" s="116">
        <f t="shared" si="30"/>
        <v>27947791</v>
      </c>
      <c r="BO40" s="132">
        <f t="shared" si="19"/>
        <v>5611171033</v>
      </c>
      <c r="BP40" s="114">
        <f t="shared" si="5"/>
        <v>788418.01784459746</v>
      </c>
      <c r="BR40" s="113">
        <v>36</v>
      </c>
      <c r="BS40" s="113" t="s">
        <v>90</v>
      </c>
      <c r="BT40" s="113">
        <v>24154200</v>
      </c>
      <c r="BU40" s="113">
        <v>11040480</v>
      </c>
      <c r="BV40" s="113">
        <v>72890</v>
      </c>
      <c r="BW40" s="113">
        <v>911340</v>
      </c>
      <c r="BX40" s="116">
        <v>52</v>
      </c>
      <c r="BY40" s="117">
        <f t="shared" si="6"/>
        <v>24227090</v>
      </c>
      <c r="BZ40" s="135">
        <f t="shared" si="6"/>
        <v>11951820</v>
      </c>
      <c r="CA40" s="113">
        <f t="shared" si="7"/>
        <v>3045690</v>
      </c>
      <c r="CB40" s="113">
        <v>1841020</v>
      </c>
      <c r="CC40" s="113">
        <v>1202010</v>
      </c>
      <c r="CD40" s="113">
        <v>2660</v>
      </c>
      <c r="CE40" s="113">
        <f t="shared" si="33"/>
        <v>1204670</v>
      </c>
      <c r="CF40" s="113">
        <v>0</v>
      </c>
      <c r="CG40" s="113"/>
      <c r="CH40" s="113">
        <v>19</v>
      </c>
      <c r="CI40" s="113">
        <v>145880</v>
      </c>
      <c r="CJ40" s="113">
        <v>131287</v>
      </c>
      <c r="CK40" s="113">
        <v>0</v>
      </c>
      <c r="CL40" s="113">
        <v>0</v>
      </c>
      <c r="CM40" s="113">
        <v>0</v>
      </c>
      <c r="CN40" s="113">
        <v>0</v>
      </c>
      <c r="CO40" s="113">
        <v>0</v>
      </c>
      <c r="CP40" s="113">
        <v>0</v>
      </c>
      <c r="CQ40" s="113">
        <v>0</v>
      </c>
      <c r="CR40" s="113">
        <v>0</v>
      </c>
      <c r="CS40" s="113">
        <v>0</v>
      </c>
      <c r="CT40" s="113">
        <v>0</v>
      </c>
      <c r="CU40" s="113">
        <v>0</v>
      </c>
      <c r="CV40" s="113">
        <v>0</v>
      </c>
      <c r="CW40" s="113">
        <v>0</v>
      </c>
      <c r="CX40" s="113">
        <v>0</v>
      </c>
      <c r="CY40" s="113">
        <v>0</v>
      </c>
      <c r="CZ40" s="113">
        <f t="shared" si="34"/>
        <v>19</v>
      </c>
      <c r="DA40" s="113">
        <f t="shared" si="34"/>
        <v>145880</v>
      </c>
      <c r="DB40" s="113">
        <f t="shared" si="34"/>
        <v>131287</v>
      </c>
      <c r="DC40" s="113">
        <f t="shared" si="34"/>
        <v>0</v>
      </c>
      <c r="DD40" s="113">
        <f t="shared" si="34"/>
        <v>0</v>
      </c>
      <c r="DE40" s="113">
        <f t="shared" si="34"/>
        <v>0</v>
      </c>
      <c r="DF40" s="113" t="e">
        <f>#REF!+CZ40</f>
        <v>#REF!</v>
      </c>
      <c r="DG40" s="113" t="e">
        <f>#REF!+DA40</f>
        <v>#REF!</v>
      </c>
      <c r="DH40" s="113" t="e">
        <f>#REF!+DB40</f>
        <v>#REF!</v>
      </c>
      <c r="DI40" s="113" t="e">
        <f>#REF!+DC40</f>
        <v>#REF!</v>
      </c>
      <c r="DJ40" s="113" t="e">
        <f>#REF!+DD40</f>
        <v>#REF!</v>
      </c>
      <c r="DK40" s="113" t="e">
        <f>#REF!+DE40</f>
        <v>#REF!</v>
      </c>
      <c r="DL40" s="113">
        <v>24</v>
      </c>
      <c r="DM40" s="113">
        <v>0</v>
      </c>
      <c r="DN40" s="113">
        <v>24</v>
      </c>
      <c r="DO40" s="113">
        <v>0</v>
      </c>
      <c r="DP40" s="113">
        <v>1</v>
      </c>
      <c r="DQ40" s="113"/>
      <c r="DR40" s="113">
        <f>'[1]７割'!GO37+'[1]９割'!GO37</f>
        <v>0</v>
      </c>
      <c r="DS40" s="113">
        <f>'[1]７割'!GP37+'[1]９割'!GP37</f>
        <v>0</v>
      </c>
      <c r="DT40" s="113">
        <f>'[1]７割'!GQ37+'[1]９割'!GQ37</f>
        <v>0</v>
      </c>
      <c r="DU40" s="113">
        <f>'[1]７割'!GR37+'[1]９割'!GR37</f>
        <v>0</v>
      </c>
      <c r="DV40" s="113">
        <f>'[1]７割'!GS37+'[1]９割'!GS37</f>
        <v>0</v>
      </c>
      <c r="DW40" s="113">
        <f>'[1]７割'!GT37+'[1]９割'!GT37</f>
        <v>0</v>
      </c>
      <c r="DX40" s="113">
        <f>'[1]７割'!GU37+'[1]９割'!GU37</f>
        <v>0</v>
      </c>
      <c r="DY40" s="113">
        <f>'[1]７割'!GV37+'[1]９割'!GV37</f>
        <v>0</v>
      </c>
      <c r="DZ40" s="113">
        <f>'[1]７割'!GW37+'[1]９割'!GW37</f>
        <v>0</v>
      </c>
      <c r="EA40" s="113">
        <f>'[1]７割'!GX37+'[1]９割'!GX37</f>
        <v>0</v>
      </c>
      <c r="EB40" s="113">
        <f>'[1]７割'!GY37+'[1]９割'!GY37</f>
        <v>0</v>
      </c>
      <c r="EC40" s="113">
        <f>'[1]７割'!GZ37+'[1]９割'!GZ37</f>
        <v>0</v>
      </c>
      <c r="ED40" s="113">
        <f t="shared" si="35"/>
        <v>0</v>
      </c>
      <c r="EE40" s="113">
        <f t="shared" si="35"/>
        <v>0</v>
      </c>
      <c r="EF40" s="113">
        <f t="shared" si="11"/>
        <v>39224600</v>
      </c>
      <c r="EG40" s="115">
        <f t="shared" si="20"/>
        <v>465905.57692307694</v>
      </c>
      <c r="EI40" s="112">
        <v>36</v>
      </c>
      <c r="EJ40" s="113" t="s">
        <v>93</v>
      </c>
      <c r="EK40" s="114">
        <v>177295090</v>
      </c>
      <c r="EL40" s="115">
        <v>52988520</v>
      </c>
      <c r="EM40" s="115">
        <v>0</v>
      </c>
      <c r="EN40" s="115">
        <v>2777100</v>
      </c>
      <c r="EO40" s="115">
        <v>282</v>
      </c>
      <c r="EP40" s="116">
        <f t="shared" si="12"/>
        <v>177295090</v>
      </c>
      <c r="EQ40" s="117">
        <f t="shared" si="12"/>
        <v>55765620</v>
      </c>
      <c r="ER40" s="114" t="e">
        <f t="shared" si="13"/>
        <v>#REF!</v>
      </c>
      <c r="ES40" s="115">
        <v>16489860</v>
      </c>
      <c r="ET40" s="115">
        <v>10448182</v>
      </c>
      <c r="EU40" s="115">
        <v>0</v>
      </c>
      <c r="EV40" s="115">
        <f t="shared" si="23"/>
        <v>10448182</v>
      </c>
      <c r="EW40" s="115">
        <v>0</v>
      </c>
      <c r="EX40" s="93"/>
      <c r="EY40" s="118">
        <v>30</v>
      </c>
      <c r="EZ40" s="115">
        <v>134828</v>
      </c>
      <c r="FA40" s="115">
        <v>121337</v>
      </c>
      <c r="FB40" s="115">
        <v>0</v>
      </c>
      <c r="FC40" s="115">
        <v>0</v>
      </c>
      <c r="FD40" s="115">
        <v>0</v>
      </c>
      <c r="FE40" s="115">
        <v>0</v>
      </c>
      <c r="FF40" s="115">
        <v>0</v>
      </c>
      <c r="FG40" s="115">
        <v>0</v>
      </c>
      <c r="FH40" s="115">
        <v>0</v>
      </c>
      <c r="FI40" s="115">
        <v>0</v>
      </c>
      <c r="FJ40" s="115">
        <v>0</v>
      </c>
      <c r="FK40" s="115">
        <v>0</v>
      </c>
      <c r="FL40" s="115">
        <v>0</v>
      </c>
      <c r="FM40" s="115">
        <v>0</v>
      </c>
      <c r="FN40" s="115">
        <v>0</v>
      </c>
      <c r="FO40" s="115">
        <v>0</v>
      </c>
      <c r="FP40" s="115">
        <v>0</v>
      </c>
      <c r="FQ40" s="114">
        <f t="shared" si="24"/>
        <v>30</v>
      </c>
      <c r="FR40" s="115">
        <f t="shared" si="24"/>
        <v>134828</v>
      </c>
      <c r="FS40" s="115">
        <f t="shared" si="24"/>
        <v>121337</v>
      </c>
      <c r="FT40" s="115">
        <f t="shared" si="24"/>
        <v>0</v>
      </c>
      <c r="FU40" s="115">
        <f t="shared" si="24"/>
        <v>0</v>
      </c>
      <c r="FV40" s="115">
        <f t="shared" si="24"/>
        <v>0</v>
      </c>
      <c r="FW40" s="115" t="e">
        <f>#REF!+FQ40</f>
        <v>#REF!</v>
      </c>
      <c r="FX40" s="115" t="e">
        <f>#REF!+FR40</f>
        <v>#REF!</v>
      </c>
      <c r="FY40" s="115" t="e">
        <f>#REF!+FS40</f>
        <v>#REF!</v>
      </c>
      <c r="FZ40" s="115" t="e">
        <f>#REF!+FT40</f>
        <v>#REF!</v>
      </c>
      <c r="GA40" s="115" t="e">
        <f>#REF!+FU40</f>
        <v>#REF!</v>
      </c>
      <c r="GB40" s="115" t="e">
        <f>#REF!+FV40</f>
        <v>#REF!</v>
      </c>
      <c r="GC40" s="115">
        <v>229</v>
      </c>
      <c r="GD40" s="115">
        <v>46</v>
      </c>
      <c r="GE40" s="115">
        <v>275</v>
      </c>
      <c r="GF40" s="115">
        <v>27</v>
      </c>
      <c r="GG40" s="115">
        <v>0</v>
      </c>
      <c r="GI40" s="115" t="e">
        <f>'[1]７割'!#REF!+'[1]９割'!#REF!</f>
        <v>#REF!</v>
      </c>
      <c r="GJ40" s="115" t="e">
        <f>'[1]７割'!#REF!+'[1]９割'!#REF!</f>
        <v>#REF!</v>
      </c>
      <c r="GK40" s="115" t="e">
        <f>'[1]７割'!#REF!+'[1]９割'!#REF!</f>
        <v>#REF!</v>
      </c>
      <c r="GL40" s="115" t="e">
        <f>'[1]７割'!#REF!+'[1]９割'!#REF!</f>
        <v>#REF!</v>
      </c>
      <c r="GM40" s="115" t="e">
        <f>'[1]７割'!#REF!+'[1]９割'!#REF!</f>
        <v>#REF!</v>
      </c>
      <c r="GN40" s="115" t="e">
        <f>'[1]７割'!#REF!+'[1]９割'!#REF!</f>
        <v>#REF!</v>
      </c>
      <c r="GO40" s="115" t="e">
        <f>'[1]７割'!#REF!+'[1]９割'!#REF!</f>
        <v>#REF!</v>
      </c>
      <c r="GP40" s="115" t="e">
        <f>'[1]７割'!#REF!+'[1]９割'!#REF!</f>
        <v>#REF!</v>
      </c>
      <c r="GQ40" s="115" t="e">
        <f>'[1]７割'!#REF!+'[1]９割'!#REF!</f>
        <v>#REF!</v>
      </c>
      <c r="GR40" s="115" t="e">
        <f>'[1]７割'!#REF!+'[1]９割'!#REF!</f>
        <v>#REF!</v>
      </c>
      <c r="GS40" s="115" t="e">
        <f>'[1]７割'!#REF!+'[1]９割'!#REF!</f>
        <v>#REF!</v>
      </c>
      <c r="GT40" s="115" t="e">
        <f>'[1]７割'!#REF!+'[1]９割'!#REF!</f>
        <v>#REF!</v>
      </c>
      <c r="GU40" s="115" t="e">
        <f t="shared" si="25"/>
        <v>#REF!</v>
      </c>
      <c r="GV40" s="115" t="e">
        <f t="shared" si="25"/>
        <v>#REF!</v>
      </c>
      <c r="GW40" s="119" t="e">
        <f t="shared" si="17"/>
        <v>#REF!</v>
      </c>
      <c r="GX40" s="115">
        <f t="shared" si="18"/>
        <v>197750.42553191489</v>
      </c>
    </row>
    <row r="41" spans="1:206" s="50" customFormat="1" ht="18" customHeight="1" x14ac:dyDescent="0.15">
      <c r="A41" s="137">
        <v>37</v>
      </c>
      <c r="B41" s="41" t="s">
        <v>99</v>
      </c>
      <c r="C41" s="42">
        <v>108534300</v>
      </c>
      <c r="D41" s="43">
        <v>38307070</v>
      </c>
      <c r="E41" s="43">
        <v>720490</v>
      </c>
      <c r="F41" s="43">
        <v>3012780</v>
      </c>
      <c r="G41" s="43">
        <v>214</v>
      </c>
      <c r="H41" s="43">
        <f t="shared" si="0"/>
        <v>109254790</v>
      </c>
      <c r="I41" s="43">
        <f t="shared" si="0"/>
        <v>41319850</v>
      </c>
      <c r="J41" s="43">
        <f t="shared" si="1"/>
        <v>16179973</v>
      </c>
      <c r="K41" s="43">
        <v>9336050</v>
      </c>
      <c r="L41" s="43">
        <v>6661652</v>
      </c>
      <c r="M41" s="43">
        <v>63730</v>
      </c>
      <c r="N41" s="43">
        <f t="shared" si="28"/>
        <v>6725382</v>
      </c>
      <c r="O41" s="43">
        <v>0</v>
      </c>
      <c r="P41" s="44"/>
      <c r="Q41" s="45">
        <v>17</v>
      </c>
      <c r="R41" s="43">
        <v>80535</v>
      </c>
      <c r="S41" s="43">
        <v>72478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2">
        <f t="shared" si="29"/>
        <v>17</v>
      </c>
      <c r="AJ41" s="43">
        <f t="shared" si="29"/>
        <v>80535</v>
      </c>
      <c r="AK41" s="43">
        <f t="shared" si="29"/>
        <v>72478</v>
      </c>
      <c r="AL41" s="43">
        <f t="shared" si="29"/>
        <v>0</v>
      </c>
      <c r="AM41" s="43">
        <f t="shared" si="29"/>
        <v>0</v>
      </c>
      <c r="AN41" s="43">
        <f t="shared" si="29"/>
        <v>0</v>
      </c>
      <c r="AO41" s="43" t="e">
        <f>#REF!+AI41</f>
        <v>#REF!</v>
      </c>
      <c r="AP41" s="43" t="e">
        <f>#REF!+AJ41</f>
        <v>#REF!</v>
      </c>
      <c r="AQ41" s="43" t="e">
        <f>#REF!+AK41</f>
        <v>#REF!</v>
      </c>
      <c r="AR41" s="43" t="e">
        <f>#REF!+AL41</f>
        <v>#REF!</v>
      </c>
      <c r="AS41" s="43" t="e">
        <f>#REF!+AM41</f>
        <v>#REF!</v>
      </c>
      <c r="AT41" s="43" t="e">
        <f>#REF!+AN41</f>
        <v>#REF!</v>
      </c>
      <c r="AU41" s="43">
        <v>150</v>
      </c>
      <c r="AV41" s="43">
        <v>18</v>
      </c>
      <c r="AW41" s="43">
        <v>168</v>
      </c>
      <c r="AX41" s="43">
        <v>0</v>
      </c>
      <c r="AY41" s="43">
        <v>0</v>
      </c>
      <c r="AZ41" s="46"/>
      <c r="BA41" s="43">
        <f>'[1]７割'!DX38+'[1]９割'!DX38</f>
        <v>0</v>
      </c>
      <c r="BB41" s="43">
        <f>'[1]７割'!DY38+'[1]９割'!DY38</f>
        <v>0</v>
      </c>
      <c r="BC41" s="43">
        <f>'[1]７割'!DZ38+'[1]９割'!DZ38</f>
        <v>2</v>
      </c>
      <c r="BD41" s="43">
        <f>'[1]７割'!EA38+'[1]９割'!EA38</f>
        <v>38006</v>
      </c>
      <c r="BE41" s="43">
        <f>'[1]７割'!EB38+'[1]９割'!EB38</f>
        <v>17</v>
      </c>
      <c r="BF41" s="43">
        <f>'[1]７割'!EC38+'[1]９割'!EC38</f>
        <v>80535</v>
      </c>
      <c r="BG41" s="43">
        <f>'[1]７割'!ED38+'[1]９割'!ED38</f>
        <v>0</v>
      </c>
      <c r="BH41" s="43">
        <f>'[1]７割'!EE38+'[1]９割'!EE38</f>
        <v>0</v>
      </c>
      <c r="BI41" s="43">
        <f>'[1]７割'!EF38+'[1]９割'!EF38</f>
        <v>0</v>
      </c>
      <c r="BJ41" s="43">
        <f>'[1]７割'!EG38+'[1]９割'!EG38</f>
        <v>0</v>
      </c>
      <c r="BK41" s="43">
        <f>'[1]７割'!EH38+'[1]９割'!EH38</f>
        <v>0</v>
      </c>
      <c r="BL41" s="43">
        <f>'[1]７割'!EI38+'[1]９割'!EI38</f>
        <v>0</v>
      </c>
      <c r="BM41" s="43">
        <f t="shared" si="30"/>
        <v>19</v>
      </c>
      <c r="BN41" s="47">
        <f t="shared" si="30"/>
        <v>118541</v>
      </c>
      <c r="BO41" s="48">
        <f t="shared" si="19"/>
        <v>166754613</v>
      </c>
      <c r="BP41" s="49">
        <f t="shared" si="5"/>
        <v>779227.16355140181</v>
      </c>
      <c r="BR41" s="51">
        <v>37</v>
      </c>
      <c r="BS41" s="41" t="s">
        <v>100</v>
      </c>
      <c r="BT41" s="41">
        <v>1577231950</v>
      </c>
      <c r="BU41" s="41">
        <v>799639390</v>
      </c>
      <c r="BV41" s="41">
        <v>292320</v>
      </c>
      <c r="BW41" s="41">
        <v>69041320</v>
      </c>
      <c r="BX41" s="47">
        <v>3571</v>
      </c>
      <c r="BY41" s="52">
        <f t="shared" si="6"/>
        <v>1577524270</v>
      </c>
      <c r="BZ41" s="53">
        <f t="shared" si="6"/>
        <v>868680710</v>
      </c>
      <c r="CA41" s="41">
        <f t="shared" si="7"/>
        <v>570960120</v>
      </c>
      <c r="CB41" s="41">
        <v>455105250</v>
      </c>
      <c r="CC41" s="41">
        <v>106819700</v>
      </c>
      <c r="CD41" s="41">
        <v>5370</v>
      </c>
      <c r="CE41" s="41">
        <f t="shared" si="33"/>
        <v>106825070</v>
      </c>
      <c r="CF41" s="41">
        <v>9029800</v>
      </c>
      <c r="CG41" s="41"/>
      <c r="CH41" s="41">
        <v>789</v>
      </c>
      <c r="CI41" s="41">
        <v>4857333</v>
      </c>
      <c r="CJ41" s="41">
        <v>4232254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f t="shared" si="34"/>
        <v>789</v>
      </c>
      <c r="DA41" s="41">
        <f t="shared" si="34"/>
        <v>4857333</v>
      </c>
      <c r="DB41" s="41">
        <f t="shared" si="34"/>
        <v>4232254</v>
      </c>
      <c r="DC41" s="41">
        <f t="shared" si="34"/>
        <v>0</v>
      </c>
      <c r="DD41" s="41">
        <f t="shared" si="34"/>
        <v>0</v>
      </c>
      <c r="DE41" s="41">
        <f t="shared" si="34"/>
        <v>0</v>
      </c>
      <c r="DF41" s="41" t="e">
        <f>#REF!+CZ41</f>
        <v>#REF!</v>
      </c>
      <c r="DG41" s="41" t="e">
        <f>#REF!+DA41</f>
        <v>#REF!</v>
      </c>
      <c r="DH41" s="41" t="e">
        <f>#REF!+DB41</f>
        <v>#REF!</v>
      </c>
      <c r="DI41" s="41" t="e">
        <f>#REF!+DC41</f>
        <v>#REF!</v>
      </c>
      <c r="DJ41" s="41" t="e">
        <f>#REF!+DD41</f>
        <v>#REF!</v>
      </c>
      <c r="DK41" s="41" t="e">
        <f>#REF!+DE41</f>
        <v>#REF!</v>
      </c>
      <c r="DL41" s="41">
        <v>1915</v>
      </c>
      <c r="DM41" s="41">
        <v>1009</v>
      </c>
      <c r="DN41" s="41">
        <v>2924</v>
      </c>
      <c r="DO41" s="41">
        <v>532</v>
      </c>
      <c r="DP41" s="41">
        <v>21</v>
      </c>
      <c r="DQ41" s="41"/>
      <c r="DR41" s="41">
        <f>'[1]７割'!GO24+'[1]９割'!GO24</f>
        <v>0</v>
      </c>
      <c r="DS41" s="41">
        <f>'[1]７割'!GP24+'[1]９割'!GP24</f>
        <v>0</v>
      </c>
      <c r="DT41" s="41">
        <f>'[1]７割'!GQ24+'[1]９割'!GQ24</f>
        <v>0</v>
      </c>
      <c r="DU41" s="41">
        <f>'[1]７割'!GR24+'[1]９割'!GR24</f>
        <v>0</v>
      </c>
      <c r="DV41" s="41">
        <f>'[1]７割'!GS24+'[1]９割'!GS24</f>
        <v>0</v>
      </c>
      <c r="DW41" s="41">
        <f>'[1]７割'!GT24+'[1]９割'!GT24</f>
        <v>0</v>
      </c>
      <c r="DX41" s="41">
        <f>'[1]７割'!GU24+'[1]９割'!GU24</f>
        <v>0</v>
      </c>
      <c r="DY41" s="41">
        <f>'[1]７割'!GV24+'[1]９割'!GV24</f>
        <v>0</v>
      </c>
      <c r="DZ41" s="41">
        <f>'[1]７割'!GW24+'[1]９割'!GW24</f>
        <v>0</v>
      </c>
      <c r="EA41" s="41">
        <f>'[1]７割'!GX24+'[1]９割'!GX24</f>
        <v>0</v>
      </c>
      <c r="EB41" s="41">
        <f>'[1]７割'!GY24+'[1]９割'!GY24</f>
        <v>0</v>
      </c>
      <c r="EC41" s="41">
        <f>'[1]７割'!GZ24+'[1]９割'!GZ24</f>
        <v>0</v>
      </c>
      <c r="ED41" s="41">
        <f t="shared" si="35"/>
        <v>0</v>
      </c>
      <c r="EE41" s="41">
        <f t="shared" si="35"/>
        <v>0</v>
      </c>
      <c r="EF41" s="41">
        <f t="shared" si="11"/>
        <v>3017165100</v>
      </c>
      <c r="EG41" s="54">
        <f t="shared" si="20"/>
        <v>441759.80677681323</v>
      </c>
      <c r="EI41" s="55">
        <v>37</v>
      </c>
      <c r="EJ41" s="41" t="s">
        <v>54</v>
      </c>
      <c r="EK41" s="42">
        <v>130525420</v>
      </c>
      <c r="EL41" s="43">
        <v>32999400</v>
      </c>
      <c r="EM41" s="43">
        <v>0</v>
      </c>
      <c r="EN41" s="43">
        <v>2751760</v>
      </c>
      <c r="EO41" s="43">
        <v>182</v>
      </c>
      <c r="EP41" s="47">
        <f t="shared" si="12"/>
        <v>130525420</v>
      </c>
      <c r="EQ41" s="52">
        <f t="shared" si="12"/>
        <v>35751160</v>
      </c>
      <c r="ER41" s="42" t="e">
        <f t="shared" si="13"/>
        <v>#REF!</v>
      </c>
      <c r="ES41" s="43">
        <v>11568050</v>
      </c>
      <c r="ET41" s="43">
        <v>8418050</v>
      </c>
      <c r="EU41" s="43">
        <v>0</v>
      </c>
      <c r="EV41" s="43">
        <f t="shared" si="23"/>
        <v>8418050</v>
      </c>
      <c r="EW41" s="43">
        <v>0</v>
      </c>
      <c r="EX41" s="44"/>
      <c r="EY41" s="45">
        <v>35</v>
      </c>
      <c r="EZ41" s="43">
        <v>132832</v>
      </c>
      <c r="FA41" s="43">
        <v>119540</v>
      </c>
      <c r="FB41" s="43">
        <v>0</v>
      </c>
      <c r="FC41" s="43">
        <v>0</v>
      </c>
      <c r="FD41" s="43">
        <v>0</v>
      </c>
      <c r="FE41" s="43">
        <v>0</v>
      </c>
      <c r="FF41" s="43">
        <v>0</v>
      </c>
      <c r="FG41" s="43">
        <v>0</v>
      </c>
      <c r="FH41" s="43">
        <v>0</v>
      </c>
      <c r="FI41" s="43">
        <v>0</v>
      </c>
      <c r="FJ41" s="43">
        <v>0</v>
      </c>
      <c r="FK41" s="43">
        <v>0</v>
      </c>
      <c r="FL41" s="43">
        <v>0</v>
      </c>
      <c r="FM41" s="43">
        <v>0</v>
      </c>
      <c r="FN41" s="43">
        <v>0</v>
      </c>
      <c r="FO41" s="43">
        <v>0</v>
      </c>
      <c r="FP41" s="43">
        <v>0</v>
      </c>
      <c r="FQ41" s="42">
        <f t="shared" si="24"/>
        <v>35</v>
      </c>
      <c r="FR41" s="43">
        <f t="shared" si="24"/>
        <v>132832</v>
      </c>
      <c r="FS41" s="43">
        <f t="shared" si="24"/>
        <v>119540</v>
      </c>
      <c r="FT41" s="43">
        <f t="shared" si="24"/>
        <v>0</v>
      </c>
      <c r="FU41" s="43">
        <f t="shared" si="24"/>
        <v>0</v>
      </c>
      <c r="FV41" s="43">
        <f t="shared" si="24"/>
        <v>0</v>
      </c>
      <c r="FW41" s="43" t="e">
        <f>#REF!+FQ41</f>
        <v>#REF!</v>
      </c>
      <c r="FX41" s="43" t="e">
        <f>#REF!+FR41</f>
        <v>#REF!</v>
      </c>
      <c r="FY41" s="43" t="e">
        <f>#REF!+FS41</f>
        <v>#REF!</v>
      </c>
      <c r="FZ41" s="43" t="e">
        <f>#REF!+FT41</f>
        <v>#REF!</v>
      </c>
      <c r="GA41" s="43" t="e">
        <f>#REF!+FU41</f>
        <v>#REF!</v>
      </c>
      <c r="GB41" s="43" t="e">
        <f>#REF!+FV41</f>
        <v>#REF!</v>
      </c>
      <c r="GC41" s="43">
        <v>190</v>
      </c>
      <c r="GD41" s="43">
        <v>6</v>
      </c>
      <c r="GE41" s="43">
        <v>196</v>
      </c>
      <c r="GF41" s="43">
        <v>0</v>
      </c>
      <c r="GG41" s="43">
        <v>0</v>
      </c>
      <c r="GH41" s="46"/>
      <c r="GI41" s="43" t="e">
        <f>'[1]７割'!#REF!+'[1]９割'!#REF!</f>
        <v>#REF!</v>
      </c>
      <c r="GJ41" s="43" t="e">
        <f>'[1]７割'!#REF!+'[1]９割'!#REF!</f>
        <v>#REF!</v>
      </c>
      <c r="GK41" s="43" t="e">
        <f>'[1]７割'!#REF!+'[1]９割'!#REF!</f>
        <v>#REF!</v>
      </c>
      <c r="GL41" s="43" t="e">
        <f>'[1]７割'!#REF!+'[1]９割'!#REF!</f>
        <v>#REF!</v>
      </c>
      <c r="GM41" s="43" t="e">
        <f>'[1]７割'!#REF!+'[1]９割'!#REF!</f>
        <v>#REF!</v>
      </c>
      <c r="GN41" s="43" t="e">
        <f>'[1]７割'!#REF!+'[1]９割'!#REF!</f>
        <v>#REF!</v>
      </c>
      <c r="GO41" s="43" t="e">
        <f>'[1]７割'!#REF!+'[1]９割'!#REF!</f>
        <v>#REF!</v>
      </c>
      <c r="GP41" s="43" t="e">
        <f>'[1]７割'!#REF!+'[1]９割'!#REF!</f>
        <v>#REF!</v>
      </c>
      <c r="GQ41" s="43" t="e">
        <f>'[1]７割'!#REF!+'[1]９割'!#REF!</f>
        <v>#REF!</v>
      </c>
      <c r="GR41" s="43" t="e">
        <f>'[1]７割'!#REF!+'[1]９割'!#REF!</f>
        <v>#REF!</v>
      </c>
      <c r="GS41" s="43" t="e">
        <f>'[1]７割'!#REF!+'[1]９割'!#REF!</f>
        <v>#REF!</v>
      </c>
      <c r="GT41" s="43" t="e">
        <f>'[1]７割'!#REF!+'[1]９割'!#REF!</f>
        <v>#REF!</v>
      </c>
      <c r="GU41" s="43" t="e">
        <f t="shared" si="25"/>
        <v>#REF!</v>
      </c>
      <c r="GV41" s="43" t="e">
        <f t="shared" si="25"/>
        <v>#REF!</v>
      </c>
      <c r="GW41" s="56" t="e">
        <f t="shared" si="17"/>
        <v>#REF!</v>
      </c>
      <c r="GX41" s="54">
        <f t="shared" si="18"/>
        <v>196434.94505494504</v>
      </c>
    </row>
    <row r="42" spans="1:206" s="50" customFormat="1" ht="18" customHeight="1" x14ac:dyDescent="0.15">
      <c r="A42" s="138">
        <v>38</v>
      </c>
      <c r="B42" s="58" t="s">
        <v>92</v>
      </c>
      <c r="C42" s="59">
        <v>72123440</v>
      </c>
      <c r="D42" s="60">
        <v>31115240</v>
      </c>
      <c r="E42" s="60">
        <v>0</v>
      </c>
      <c r="F42" s="60">
        <v>1642880</v>
      </c>
      <c r="G42" s="60">
        <v>149</v>
      </c>
      <c r="H42" s="60">
        <f t="shared" si="0"/>
        <v>72123440</v>
      </c>
      <c r="I42" s="60">
        <f t="shared" si="0"/>
        <v>32758120</v>
      </c>
      <c r="J42" s="60">
        <f t="shared" si="1"/>
        <v>10106968</v>
      </c>
      <c r="K42" s="60">
        <v>4541060</v>
      </c>
      <c r="L42" s="60">
        <v>5399926</v>
      </c>
      <c r="M42" s="60">
        <v>0</v>
      </c>
      <c r="N42" s="60">
        <f t="shared" si="28"/>
        <v>5399926</v>
      </c>
      <c r="O42" s="60">
        <v>0</v>
      </c>
      <c r="P42" s="61"/>
      <c r="Q42" s="62">
        <v>15</v>
      </c>
      <c r="R42" s="60">
        <v>63446</v>
      </c>
      <c r="S42" s="60">
        <v>57092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  <c r="AI42" s="59">
        <f t="shared" si="29"/>
        <v>15</v>
      </c>
      <c r="AJ42" s="60">
        <f t="shared" si="29"/>
        <v>63446</v>
      </c>
      <c r="AK42" s="60">
        <f t="shared" si="29"/>
        <v>57092</v>
      </c>
      <c r="AL42" s="60">
        <f t="shared" si="29"/>
        <v>0</v>
      </c>
      <c r="AM42" s="60">
        <f t="shared" si="29"/>
        <v>0</v>
      </c>
      <c r="AN42" s="60">
        <f t="shared" si="29"/>
        <v>0</v>
      </c>
      <c r="AO42" s="60" t="e">
        <f>#REF!+AI42</f>
        <v>#REF!</v>
      </c>
      <c r="AP42" s="60" t="e">
        <f>#REF!+AJ42</f>
        <v>#REF!</v>
      </c>
      <c r="AQ42" s="60" t="e">
        <f>#REF!+AK42</f>
        <v>#REF!</v>
      </c>
      <c r="AR42" s="60" t="e">
        <f>#REF!+AL42</f>
        <v>#REF!</v>
      </c>
      <c r="AS42" s="60" t="e">
        <f>#REF!+AM42</f>
        <v>#REF!</v>
      </c>
      <c r="AT42" s="60" t="e">
        <f>#REF!+AN42</f>
        <v>#REF!</v>
      </c>
      <c r="AU42" s="60">
        <v>107</v>
      </c>
      <c r="AV42" s="60">
        <v>32</v>
      </c>
      <c r="AW42" s="60">
        <v>139</v>
      </c>
      <c r="AX42" s="60">
        <v>0</v>
      </c>
      <c r="AY42" s="60">
        <v>2</v>
      </c>
      <c r="AZ42" s="63"/>
      <c r="BA42" s="60">
        <f>'[1]７割'!DX36+'[1]９割'!DX36</f>
        <v>0</v>
      </c>
      <c r="BB42" s="60">
        <f>'[1]７割'!DY36+'[1]９割'!DY36</f>
        <v>0</v>
      </c>
      <c r="BC42" s="60">
        <f>'[1]７割'!DZ36+'[1]９割'!DZ36</f>
        <v>3</v>
      </c>
      <c r="BD42" s="60">
        <f>'[1]７割'!EA36+'[1]９割'!EA36</f>
        <v>102536</v>
      </c>
      <c r="BE42" s="60">
        <f>'[1]７割'!EB36+'[1]９割'!EB36</f>
        <v>15</v>
      </c>
      <c r="BF42" s="60">
        <f>'[1]７割'!EC36+'[1]９割'!EC36</f>
        <v>63446</v>
      </c>
      <c r="BG42" s="60">
        <f>'[1]７割'!ED36+'[1]９割'!ED36</f>
        <v>0</v>
      </c>
      <c r="BH42" s="60">
        <f>'[1]７割'!EE36+'[1]９割'!EE36</f>
        <v>0</v>
      </c>
      <c r="BI42" s="60">
        <f>'[1]７割'!EF36+'[1]９割'!EF36</f>
        <v>0</v>
      </c>
      <c r="BJ42" s="60">
        <f>'[1]７割'!EG36+'[1]９割'!EG36</f>
        <v>0</v>
      </c>
      <c r="BK42" s="60">
        <f>'[1]７割'!EH36+'[1]９割'!EH36</f>
        <v>0</v>
      </c>
      <c r="BL42" s="60">
        <f>'[1]７割'!EI36+'[1]９割'!EI36</f>
        <v>0</v>
      </c>
      <c r="BM42" s="60">
        <f t="shared" si="30"/>
        <v>18</v>
      </c>
      <c r="BN42" s="64">
        <f t="shared" si="30"/>
        <v>165982</v>
      </c>
      <c r="BO42" s="65">
        <f t="shared" si="19"/>
        <v>114988528</v>
      </c>
      <c r="BP42" s="66">
        <f t="shared" si="5"/>
        <v>771735.0872483222</v>
      </c>
      <c r="BR42" s="67">
        <v>38</v>
      </c>
      <c r="BS42" s="58" t="s">
        <v>87</v>
      </c>
      <c r="BT42" s="58">
        <v>129580790</v>
      </c>
      <c r="BU42" s="58">
        <v>66048830</v>
      </c>
      <c r="BV42" s="58">
        <v>91250</v>
      </c>
      <c r="BW42" s="58">
        <v>3872570</v>
      </c>
      <c r="BX42" s="64">
        <v>301</v>
      </c>
      <c r="BY42" s="68">
        <f t="shared" si="6"/>
        <v>129672040</v>
      </c>
      <c r="BZ42" s="69">
        <f t="shared" si="6"/>
        <v>69921400</v>
      </c>
      <c r="CA42" s="58">
        <f t="shared" si="7"/>
        <v>48331264</v>
      </c>
      <c r="CB42" s="58">
        <v>39957950</v>
      </c>
      <c r="CC42" s="58">
        <v>8368044</v>
      </c>
      <c r="CD42" s="58">
        <v>5270</v>
      </c>
      <c r="CE42" s="58">
        <f t="shared" si="33"/>
        <v>8373314</v>
      </c>
      <c r="CF42" s="58">
        <v>0</v>
      </c>
      <c r="CG42" s="58"/>
      <c r="CH42" s="58">
        <v>10</v>
      </c>
      <c r="CI42" s="58">
        <v>20711</v>
      </c>
      <c r="CJ42" s="58">
        <v>18636</v>
      </c>
      <c r="CK42" s="58">
        <v>0</v>
      </c>
      <c r="CL42" s="58">
        <v>0</v>
      </c>
      <c r="CM42" s="58">
        <v>0</v>
      </c>
      <c r="CN42" s="58">
        <v>0</v>
      </c>
      <c r="CO42" s="58">
        <v>0</v>
      </c>
      <c r="CP42" s="58">
        <v>0</v>
      </c>
      <c r="CQ42" s="58">
        <v>0</v>
      </c>
      <c r="CR42" s="58">
        <v>0</v>
      </c>
      <c r="CS42" s="58">
        <v>0</v>
      </c>
      <c r="CT42" s="58">
        <v>0</v>
      </c>
      <c r="CU42" s="58">
        <v>0</v>
      </c>
      <c r="CV42" s="58">
        <v>0</v>
      </c>
      <c r="CW42" s="58">
        <v>0</v>
      </c>
      <c r="CX42" s="58">
        <v>0</v>
      </c>
      <c r="CY42" s="58">
        <v>0</v>
      </c>
      <c r="CZ42" s="58">
        <f t="shared" si="34"/>
        <v>10</v>
      </c>
      <c r="DA42" s="58">
        <f t="shared" si="34"/>
        <v>20711</v>
      </c>
      <c r="DB42" s="58">
        <f t="shared" si="34"/>
        <v>18636</v>
      </c>
      <c r="DC42" s="58">
        <f t="shared" si="34"/>
        <v>0</v>
      </c>
      <c r="DD42" s="58">
        <f t="shared" si="34"/>
        <v>0</v>
      </c>
      <c r="DE42" s="58">
        <f t="shared" si="34"/>
        <v>0</v>
      </c>
      <c r="DF42" s="58" t="e">
        <f>#REF!+CZ42</f>
        <v>#REF!</v>
      </c>
      <c r="DG42" s="58" t="e">
        <f>#REF!+DA42</f>
        <v>#REF!</v>
      </c>
      <c r="DH42" s="58" t="e">
        <f>#REF!+DB42</f>
        <v>#REF!</v>
      </c>
      <c r="DI42" s="58" t="e">
        <f>#REF!+DC42</f>
        <v>#REF!</v>
      </c>
      <c r="DJ42" s="58" t="e">
        <f>#REF!+DD42</f>
        <v>#REF!</v>
      </c>
      <c r="DK42" s="58" t="e">
        <f>#REF!+DE42</f>
        <v>#REF!</v>
      </c>
      <c r="DL42" s="58">
        <v>188</v>
      </c>
      <c r="DM42" s="58">
        <v>70</v>
      </c>
      <c r="DN42" s="58">
        <v>258</v>
      </c>
      <c r="DO42" s="58">
        <v>18</v>
      </c>
      <c r="DP42" s="58">
        <v>0</v>
      </c>
      <c r="DQ42" s="58"/>
      <c r="DR42" s="58">
        <f>'[1]７割'!GO17+'[1]９割'!GO17</f>
        <v>0</v>
      </c>
      <c r="DS42" s="58">
        <f>'[1]７割'!GP17+'[1]９割'!GP17</f>
        <v>0</v>
      </c>
      <c r="DT42" s="58">
        <f>'[1]７割'!GQ17+'[1]９割'!GQ17</f>
        <v>0</v>
      </c>
      <c r="DU42" s="58">
        <f>'[1]７割'!GR17+'[1]９割'!GR17</f>
        <v>0</v>
      </c>
      <c r="DV42" s="58">
        <f>'[1]７割'!GS17+'[1]９割'!GS17</f>
        <v>0</v>
      </c>
      <c r="DW42" s="58">
        <f>'[1]７割'!GT17+'[1]９割'!GT17</f>
        <v>0</v>
      </c>
      <c r="DX42" s="58">
        <f>'[1]７割'!GU17+'[1]９割'!GU17</f>
        <v>0</v>
      </c>
      <c r="DY42" s="58">
        <f>'[1]７割'!GV17+'[1]９割'!GV17</f>
        <v>0</v>
      </c>
      <c r="DZ42" s="58">
        <f>'[1]７割'!GW17+'[1]９割'!GW17</f>
        <v>0</v>
      </c>
      <c r="EA42" s="58">
        <f>'[1]７割'!GX17+'[1]９割'!GX17</f>
        <v>0</v>
      </c>
      <c r="EB42" s="58">
        <f>'[1]７割'!GY17+'[1]９割'!GY17</f>
        <v>0</v>
      </c>
      <c r="EC42" s="58">
        <f>'[1]７割'!GZ17+'[1]９割'!GZ17</f>
        <v>0</v>
      </c>
      <c r="ED42" s="58">
        <f t="shared" si="35"/>
        <v>0</v>
      </c>
      <c r="EE42" s="58">
        <f t="shared" si="35"/>
        <v>0</v>
      </c>
      <c r="EF42" s="58">
        <f t="shared" si="11"/>
        <v>247924704</v>
      </c>
      <c r="EG42" s="70">
        <f t="shared" si="20"/>
        <v>430804.11960132892</v>
      </c>
      <c r="EI42" s="71">
        <v>38</v>
      </c>
      <c r="EJ42" s="58" t="s">
        <v>99</v>
      </c>
      <c r="EK42" s="59">
        <v>108534300</v>
      </c>
      <c r="EL42" s="60">
        <v>38307070</v>
      </c>
      <c r="EM42" s="60">
        <v>720490</v>
      </c>
      <c r="EN42" s="60">
        <v>3012780</v>
      </c>
      <c r="EO42" s="60">
        <v>214</v>
      </c>
      <c r="EP42" s="64">
        <f t="shared" si="12"/>
        <v>109254790</v>
      </c>
      <c r="EQ42" s="68">
        <f t="shared" si="12"/>
        <v>41319850</v>
      </c>
      <c r="ER42" s="59" t="e">
        <f t="shared" si="13"/>
        <v>#REF!</v>
      </c>
      <c r="ES42" s="60">
        <v>9336050</v>
      </c>
      <c r="ET42" s="60">
        <v>6661652</v>
      </c>
      <c r="EU42" s="60">
        <v>63730</v>
      </c>
      <c r="EV42" s="60">
        <f t="shared" si="23"/>
        <v>6725382</v>
      </c>
      <c r="EW42" s="60">
        <v>0</v>
      </c>
      <c r="EX42" s="61"/>
      <c r="EY42" s="62">
        <v>17</v>
      </c>
      <c r="EZ42" s="60">
        <v>80535</v>
      </c>
      <c r="FA42" s="60">
        <v>72478</v>
      </c>
      <c r="FB42" s="60">
        <v>0</v>
      </c>
      <c r="FC42" s="60">
        <v>0</v>
      </c>
      <c r="FD42" s="60">
        <v>0</v>
      </c>
      <c r="FE42" s="60">
        <v>0</v>
      </c>
      <c r="FF42" s="60">
        <v>0</v>
      </c>
      <c r="FG42" s="60">
        <v>0</v>
      </c>
      <c r="FH42" s="60">
        <v>0</v>
      </c>
      <c r="FI42" s="60">
        <v>0</v>
      </c>
      <c r="FJ42" s="60">
        <v>0</v>
      </c>
      <c r="FK42" s="60">
        <v>0</v>
      </c>
      <c r="FL42" s="60">
        <v>0</v>
      </c>
      <c r="FM42" s="60">
        <v>0</v>
      </c>
      <c r="FN42" s="60">
        <v>0</v>
      </c>
      <c r="FO42" s="60">
        <v>0</v>
      </c>
      <c r="FP42" s="60">
        <v>0</v>
      </c>
      <c r="FQ42" s="59">
        <f t="shared" si="24"/>
        <v>17</v>
      </c>
      <c r="FR42" s="60">
        <f t="shared" si="24"/>
        <v>80535</v>
      </c>
      <c r="FS42" s="60">
        <f t="shared" si="24"/>
        <v>72478</v>
      </c>
      <c r="FT42" s="60">
        <f t="shared" si="24"/>
        <v>0</v>
      </c>
      <c r="FU42" s="60">
        <f t="shared" si="24"/>
        <v>0</v>
      </c>
      <c r="FV42" s="60">
        <f t="shared" si="24"/>
        <v>0</v>
      </c>
      <c r="FW42" s="60" t="e">
        <f>#REF!+FQ42</f>
        <v>#REF!</v>
      </c>
      <c r="FX42" s="60" t="e">
        <f>#REF!+FR42</f>
        <v>#REF!</v>
      </c>
      <c r="FY42" s="60" t="e">
        <f>#REF!+FS42</f>
        <v>#REF!</v>
      </c>
      <c r="FZ42" s="60" t="e">
        <f>#REF!+FT42</f>
        <v>#REF!</v>
      </c>
      <c r="GA42" s="60" t="e">
        <f>#REF!+FU42</f>
        <v>#REF!</v>
      </c>
      <c r="GB42" s="60" t="e">
        <f>#REF!+FV42</f>
        <v>#REF!</v>
      </c>
      <c r="GC42" s="60">
        <v>150</v>
      </c>
      <c r="GD42" s="60">
        <v>18</v>
      </c>
      <c r="GE42" s="60">
        <v>168</v>
      </c>
      <c r="GF42" s="60">
        <v>0</v>
      </c>
      <c r="GG42" s="60">
        <v>0</v>
      </c>
      <c r="GH42" s="63"/>
      <c r="GI42" s="60" t="e">
        <f>'[1]７割'!#REF!+'[1]９割'!#REF!</f>
        <v>#REF!</v>
      </c>
      <c r="GJ42" s="60" t="e">
        <f>'[1]７割'!#REF!+'[1]９割'!#REF!</f>
        <v>#REF!</v>
      </c>
      <c r="GK42" s="60" t="e">
        <f>'[1]７割'!#REF!+'[1]９割'!#REF!</f>
        <v>#REF!</v>
      </c>
      <c r="GL42" s="60" t="e">
        <f>'[1]７割'!#REF!+'[1]９割'!#REF!</f>
        <v>#REF!</v>
      </c>
      <c r="GM42" s="60" t="e">
        <f>'[1]７割'!#REF!+'[1]９割'!#REF!</f>
        <v>#REF!</v>
      </c>
      <c r="GN42" s="60" t="e">
        <f>'[1]７割'!#REF!+'[1]９割'!#REF!</f>
        <v>#REF!</v>
      </c>
      <c r="GO42" s="60" t="e">
        <f>'[1]７割'!#REF!+'[1]９割'!#REF!</f>
        <v>#REF!</v>
      </c>
      <c r="GP42" s="60" t="e">
        <f>'[1]７割'!#REF!+'[1]９割'!#REF!</f>
        <v>#REF!</v>
      </c>
      <c r="GQ42" s="60" t="e">
        <f>'[1]７割'!#REF!+'[1]９割'!#REF!</f>
        <v>#REF!</v>
      </c>
      <c r="GR42" s="60" t="e">
        <f>'[1]７割'!#REF!+'[1]９割'!#REF!</f>
        <v>#REF!</v>
      </c>
      <c r="GS42" s="60" t="e">
        <f>'[1]７割'!#REF!+'[1]９割'!#REF!</f>
        <v>#REF!</v>
      </c>
      <c r="GT42" s="60" t="e">
        <f>'[1]７割'!#REF!+'[1]９割'!#REF!</f>
        <v>#REF!</v>
      </c>
      <c r="GU42" s="60" t="e">
        <f t="shared" si="25"/>
        <v>#REF!</v>
      </c>
      <c r="GV42" s="60" t="e">
        <f t="shared" si="25"/>
        <v>#REF!</v>
      </c>
      <c r="GW42" s="72" t="e">
        <f t="shared" si="17"/>
        <v>#REF!</v>
      </c>
      <c r="GX42" s="70">
        <f t="shared" si="18"/>
        <v>193083.41121495326</v>
      </c>
    </row>
    <row r="43" spans="1:206" s="50" customFormat="1" ht="18" customHeight="1" x14ac:dyDescent="0.15">
      <c r="A43" s="138">
        <v>39</v>
      </c>
      <c r="B43" s="58" t="s">
        <v>67</v>
      </c>
      <c r="C43" s="59">
        <v>211945430</v>
      </c>
      <c r="D43" s="60">
        <v>129261600</v>
      </c>
      <c r="E43" s="60">
        <v>1123670</v>
      </c>
      <c r="F43" s="60">
        <v>7271680</v>
      </c>
      <c r="G43" s="60">
        <v>526</v>
      </c>
      <c r="H43" s="60">
        <f t="shared" si="0"/>
        <v>213069100</v>
      </c>
      <c r="I43" s="60">
        <f t="shared" si="0"/>
        <v>136533280</v>
      </c>
      <c r="J43" s="60">
        <f t="shared" si="1"/>
        <v>55484323</v>
      </c>
      <c r="K43" s="60">
        <v>39367230</v>
      </c>
      <c r="L43" s="60">
        <v>14101192</v>
      </c>
      <c r="M43" s="60">
        <v>32260</v>
      </c>
      <c r="N43" s="60">
        <f t="shared" si="28"/>
        <v>14133452</v>
      </c>
      <c r="O43" s="60">
        <v>570680</v>
      </c>
      <c r="P43" s="61"/>
      <c r="Q43" s="62">
        <v>31</v>
      </c>
      <c r="R43" s="60">
        <v>104935</v>
      </c>
      <c r="S43" s="60">
        <v>94433</v>
      </c>
      <c r="T43" s="60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  <c r="AI43" s="59">
        <f t="shared" si="29"/>
        <v>31</v>
      </c>
      <c r="AJ43" s="60">
        <f t="shared" si="29"/>
        <v>104935</v>
      </c>
      <c r="AK43" s="60">
        <f t="shared" si="29"/>
        <v>94433</v>
      </c>
      <c r="AL43" s="60">
        <f t="shared" si="29"/>
        <v>0</v>
      </c>
      <c r="AM43" s="60">
        <f t="shared" si="29"/>
        <v>0</v>
      </c>
      <c r="AN43" s="60">
        <f t="shared" si="29"/>
        <v>0</v>
      </c>
      <c r="AO43" s="60" t="e">
        <f>#REF!+AI43</f>
        <v>#REF!</v>
      </c>
      <c r="AP43" s="60" t="e">
        <f>#REF!+AJ43</f>
        <v>#REF!</v>
      </c>
      <c r="AQ43" s="60" t="e">
        <f>#REF!+AK43</f>
        <v>#REF!</v>
      </c>
      <c r="AR43" s="60" t="e">
        <f>#REF!+AL43</f>
        <v>#REF!</v>
      </c>
      <c r="AS43" s="60" t="e">
        <f>#REF!+AM43</f>
        <v>#REF!</v>
      </c>
      <c r="AT43" s="60" t="e">
        <f>#REF!+AN43</f>
        <v>#REF!</v>
      </c>
      <c r="AU43" s="60">
        <v>309</v>
      </c>
      <c r="AV43" s="60">
        <v>91</v>
      </c>
      <c r="AW43" s="60">
        <v>400</v>
      </c>
      <c r="AX43" s="60">
        <v>0</v>
      </c>
      <c r="AY43" s="60">
        <v>0</v>
      </c>
      <c r="AZ43" s="63"/>
      <c r="BA43" s="60">
        <f>'[1]７割'!DX43+'[1]９割'!DX43</f>
        <v>1</v>
      </c>
      <c r="BB43" s="60">
        <f>'[1]７割'!DY43+'[1]９割'!DY43</f>
        <v>7490</v>
      </c>
      <c r="BC43" s="60">
        <f>'[1]７割'!DZ43+'[1]９割'!DZ43</f>
        <v>8</v>
      </c>
      <c r="BD43" s="60">
        <f>'[1]７割'!EA43+'[1]９割'!EA43</f>
        <v>224796</v>
      </c>
      <c r="BE43" s="60">
        <f>'[1]７割'!EB43+'[1]９割'!EB43</f>
        <v>31</v>
      </c>
      <c r="BF43" s="60">
        <f>'[1]７割'!EC43+'[1]９割'!EC43</f>
        <v>104935</v>
      </c>
      <c r="BG43" s="60">
        <f>'[1]７割'!ED43+'[1]９割'!ED43</f>
        <v>33</v>
      </c>
      <c r="BH43" s="60">
        <f>'[1]７割'!EE43+'[1]９割'!EE43</f>
        <v>900215</v>
      </c>
      <c r="BI43" s="60">
        <f>'[1]７割'!EF43+'[1]９割'!EF43</f>
        <v>23</v>
      </c>
      <c r="BJ43" s="60">
        <f>'[1]７割'!EG43+'[1]９割'!EG43</f>
        <v>175525</v>
      </c>
      <c r="BK43" s="60">
        <f>'[1]７割'!EH43+'[1]９割'!EH43</f>
        <v>0</v>
      </c>
      <c r="BL43" s="60">
        <f>'[1]７割'!EI43+'[1]９割'!EI43</f>
        <v>0</v>
      </c>
      <c r="BM43" s="60">
        <f t="shared" si="30"/>
        <v>96</v>
      </c>
      <c r="BN43" s="64">
        <f t="shared" si="30"/>
        <v>1412961</v>
      </c>
      <c r="BO43" s="65">
        <f t="shared" si="19"/>
        <v>405086703</v>
      </c>
      <c r="BP43" s="66">
        <f t="shared" si="5"/>
        <v>770126.81178707222</v>
      </c>
      <c r="BR43" s="67">
        <v>39</v>
      </c>
      <c r="BS43" s="58" t="s">
        <v>78</v>
      </c>
      <c r="BT43" s="58">
        <v>2899424690</v>
      </c>
      <c r="BU43" s="58">
        <v>1681561170</v>
      </c>
      <c r="BV43" s="58">
        <v>4333200</v>
      </c>
      <c r="BW43" s="58">
        <v>119796010</v>
      </c>
      <c r="BX43" s="64">
        <v>7117</v>
      </c>
      <c r="BY43" s="68">
        <f t="shared" si="6"/>
        <v>2903757890</v>
      </c>
      <c r="BZ43" s="69">
        <f t="shared" si="6"/>
        <v>1801357180</v>
      </c>
      <c r="CA43" s="58">
        <f t="shared" si="7"/>
        <v>878108172</v>
      </c>
      <c r="CB43" s="58">
        <v>672140880</v>
      </c>
      <c r="CC43" s="58">
        <v>194964512</v>
      </c>
      <c r="CD43" s="58">
        <v>241630</v>
      </c>
      <c r="CE43" s="58">
        <f t="shared" si="33"/>
        <v>195206142</v>
      </c>
      <c r="CF43" s="58">
        <v>10761150</v>
      </c>
      <c r="CG43" s="58"/>
      <c r="CH43" s="58">
        <v>1603</v>
      </c>
      <c r="CI43" s="58">
        <v>12889928</v>
      </c>
      <c r="CJ43" s="58">
        <v>11352864</v>
      </c>
      <c r="CK43" s="58">
        <v>0</v>
      </c>
      <c r="CL43" s="58">
        <v>0</v>
      </c>
      <c r="CM43" s="58">
        <v>0</v>
      </c>
      <c r="CN43" s="58">
        <v>0</v>
      </c>
      <c r="CO43" s="58">
        <v>0</v>
      </c>
      <c r="CP43" s="58">
        <v>0</v>
      </c>
      <c r="CQ43" s="58">
        <v>0</v>
      </c>
      <c r="CR43" s="58">
        <v>0</v>
      </c>
      <c r="CS43" s="58">
        <v>0</v>
      </c>
      <c r="CT43" s="58">
        <v>0</v>
      </c>
      <c r="CU43" s="58">
        <v>0</v>
      </c>
      <c r="CV43" s="58">
        <v>0</v>
      </c>
      <c r="CW43" s="58">
        <v>0</v>
      </c>
      <c r="CX43" s="58">
        <v>0</v>
      </c>
      <c r="CY43" s="58">
        <v>0</v>
      </c>
      <c r="CZ43" s="58">
        <f t="shared" si="34"/>
        <v>1603</v>
      </c>
      <c r="DA43" s="58">
        <f t="shared" si="34"/>
        <v>12889928</v>
      </c>
      <c r="DB43" s="58">
        <f t="shared" si="34"/>
        <v>11352864</v>
      </c>
      <c r="DC43" s="58">
        <f t="shared" si="34"/>
        <v>0</v>
      </c>
      <c r="DD43" s="58">
        <f t="shared" si="34"/>
        <v>0</v>
      </c>
      <c r="DE43" s="58">
        <f t="shared" si="34"/>
        <v>0</v>
      </c>
      <c r="DF43" s="58" t="e">
        <f>#REF!+CZ43</f>
        <v>#REF!</v>
      </c>
      <c r="DG43" s="58" t="e">
        <f>#REF!+DA43</f>
        <v>#REF!</v>
      </c>
      <c r="DH43" s="58" t="e">
        <f>#REF!+DB43</f>
        <v>#REF!</v>
      </c>
      <c r="DI43" s="58" t="e">
        <f>#REF!+DC43</f>
        <v>#REF!</v>
      </c>
      <c r="DJ43" s="58" t="e">
        <f>#REF!+DD43</f>
        <v>#REF!</v>
      </c>
      <c r="DK43" s="58" t="e">
        <f>#REF!+DE43</f>
        <v>#REF!</v>
      </c>
      <c r="DL43" s="58">
        <v>4064</v>
      </c>
      <c r="DM43" s="58">
        <v>1494</v>
      </c>
      <c r="DN43" s="58">
        <v>5558</v>
      </c>
      <c r="DO43" s="58">
        <v>488</v>
      </c>
      <c r="DP43" s="58">
        <v>4</v>
      </c>
      <c r="DQ43" s="58"/>
      <c r="DR43" s="58">
        <f>'[1]７割'!GO13+'[1]９割'!GO13</f>
        <v>0</v>
      </c>
      <c r="DS43" s="58">
        <f>'[1]７割'!GP13+'[1]９割'!GP13</f>
        <v>0</v>
      </c>
      <c r="DT43" s="58">
        <f>'[1]７割'!GQ13+'[1]９割'!GQ13</f>
        <v>0</v>
      </c>
      <c r="DU43" s="58">
        <f>'[1]７割'!GR13+'[1]９割'!GR13</f>
        <v>0</v>
      </c>
      <c r="DV43" s="58">
        <f>'[1]７割'!GS13+'[1]９割'!GS13</f>
        <v>0</v>
      </c>
      <c r="DW43" s="58">
        <f>'[1]７割'!GT13+'[1]９割'!GT13</f>
        <v>0</v>
      </c>
      <c r="DX43" s="58">
        <f>'[1]７割'!GU13+'[1]９割'!GU13</f>
        <v>0</v>
      </c>
      <c r="DY43" s="58">
        <f>'[1]７割'!GV13+'[1]９割'!GV13</f>
        <v>0</v>
      </c>
      <c r="DZ43" s="58">
        <f>'[1]７割'!GW13+'[1]９割'!GW13</f>
        <v>0</v>
      </c>
      <c r="EA43" s="58">
        <f>'[1]７割'!GX13+'[1]９割'!GX13</f>
        <v>0</v>
      </c>
      <c r="EB43" s="58">
        <f>'[1]７割'!GY13+'[1]９割'!GY13</f>
        <v>0</v>
      </c>
      <c r="EC43" s="58">
        <f>'[1]７割'!GZ13+'[1]９割'!GZ13</f>
        <v>0</v>
      </c>
      <c r="ED43" s="58">
        <f t="shared" si="35"/>
        <v>0</v>
      </c>
      <c r="EE43" s="58">
        <f t="shared" si="35"/>
        <v>0</v>
      </c>
      <c r="EF43" s="58">
        <f t="shared" si="11"/>
        <v>5583223242</v>
      </c>
      <c r="EG43" s="70">
        <f t="shared" si="20"/>
        <v>408003.07573415764</v>
      </c>
      <c r="EI43" s="71">
        <v>39</v>
      </c>
      <c r="EJ43" s="58" t="s">
        <v>79</v>
      </c>
      <c r="EK43" s="59">
        <v>380997310</v>
      </c>
      <c r="EL43" s="60">
        <v>110318220</v>
      </c>
      <c r="EM43" s="60">
        <v>2222490</v>
      </c>
      <c r="EN43" s="60">
        <v>9070770</v>
      </c>
      <c r="EO43" s="60">
        <v>622</v>
      </c>
      <c r="EP43" s="64">
        <f t="shared" si="12"/>
        <v>383219800</v>
      </c>
      <c r="EQ43" s="68">
        <f t="shared" si="12"/>
        <v>119388990</v>
      </c>
      <c r="ER43" s="59" t="e">
        <f t="shared" si="13"/>
        <v>#REF!</v>
      </c>
      <c r="ES43" s="60">
        <v>114506200</v>
      </c>
      <c r="ET43" s="60">
        <v>29856724</v>
      </c>
      <c r="EU43" s="60">
        <v>133382</v>
      </c>
      <c r="EV43" s="60">
        <f t="shared" si="23"/>
        <v>29990106</v>
      </c>
      <c r="EW43" s="60">
        <v>1560450</v>
      </c>
      <c r="EX43" s="61"/>
      <c r="EY43" s="62">
        <v>205</v>
      </c>
      <c r="EZ43" s="60">
        <v>1871147</v>
      </c>
      <c r="FA43" s="60">
        <v>1683978</v>
      </c>
      <c r="FB43" s="60">
        <v>0</v>
      </c>
      <c r="FC43" s="60">
        <v>0</v>
      </c>
      <c r="FD43" s="60">
        <v>0</v>
      </c>
      <c r="FE43" s="60">
        <v>0</v>
      </c>
      <c r="FF43" s="60">
        <v>0</v>
      </c>
      <c r="FG43" s="60">
        <v>0</v>
      </c>
      <c r="FH43" s="60">
        <v>0</v>
      </c>
      <c r="FI43" s="60">
        <v>0</v>
      </c>
      <c r="FJ43" s="60">
        <v>0</v>
      </c>
      <c r="FK43" s="60">
        <v>0</v>
      </c>
      <c r="FL43" s="60">
        <v>0</v>
      </c>
      <c r="FM43" s="60">
        <v>0</v>
      </c>
      <c r="FN43" s="60">
        <v>0</v>
      </c>
      <c r="FO43" s="60">
        <v>0</v>
      </c>
      <c r="FP43" s="60">
        <v>0</v>
      </c>
      <c r="FQ43" s="59">
        <f t="shared" si="24"/>
        <v>205</v>
      </c>
      <c r="FR43" s="60">
        <f t="shared" si="24"/>
        <v>1871147</v>
      </c>
      <c r="FS43" s="60">
        <f t="shared" si="24"/>
        <v>1683978</v>
      </c>
      <c r="FT43" s="60">
        <f t="shared" si="24"/>
        <v>0</v>
      </c>
      <c r="FU43" s="60">
        <f t="shared" si="24"/>
        <v>0</v>
      </c>
      <c r="FV43" s="60">
        <f t="shared" si="24"/>
        <v>0</v>
      </c>
      <c r="FW43" s="60" t="e">
        <f>#REF!+FQ43</f>
        <v>#REF!</v>
      </c>
      <c r="FX43" s="60" t="e">
        <f>#REF!+FR43</f>
        <v>#REF!</v>
      </c>
      <c r="FY43" s="60" t="e">
        <f>#REF!+FS43</f>
        <v>#REF!</v>
      </c>
      <c r="FZ43" s="60" t="e">
        <f>#REF!+FT43</f>
        <v>#REF!</v>
      </c>
      <c r="GA43" s="60" t="e">
        <f>#REF!+FU43</f>
        <v>#REF!</v>
      </c>
      <c r="GB43" s="60" t="e">
        <f>#REF!+FV43</f>
        <v>#REF!</v>
      </c>
      <c r="GC43" s="60">
        <v>556</v>
      </c>
      <c r="GD43" s="60">
        <v>160</v>
      </c>
      <c r="GE43" s="60">
        <v>716</v>
      </c>
      <c r="GF43" s="60">
        <v>48</v>
      </c>
      <c r="GG43" s="60">
        <v>0</v>
      </c>
      <c r="GH43" s="63"/>
      <c r="GI43" s="60" t="e">
        <f>'[1]７割'!#REF!+'[1]９割'!#REF!</f>
        <v>#REF!</v>
      </c>
      <c r="GJ43" s="60" t="e">
        <f>'[1]７割'!#REF!+'[1]９割'!#REF!</f>
        <v>#REF!</v>
      </c>
      <c r="GK43" s="60" t="e">
        <f>'[1]７割'!#REF!+'[1]９割'!#REF!</f>
        <v>#REF!</v>
      </c>
      <c r="GL43" s="60" t="e">
        <f>'[1]７割'!#REF!+'[1]９割'!#REF!</f>
        <v>#REF!</v>
      </c>
      <c r="GM43" s="60" t="e">
        <f>'[1]７割'!#REF!+'[1]９割'!#REF!</f>
        <v>#REF!</v>
      </c>
      <c r="GN43" s="60" t="e">
        <f>'[1]７割'!#REF!+'[1]９割'!#REF!</f>
        <v>#REF!</v>
      </c>
      <c r="GO43" s="60" t="e">
        <f>'[1]７割'!#REF!+'[1]９割'!#REF!</f>
        <v>#REF!</v>
      </c>
      <c r="GP43" s="60" t="e">
        <f>'[1]７割'!#REF!+'[1]９割'!#REF!</f>
        <v>#REF!</v>
      </c>
      <c r="GQ43" s="60" t="e">
        <f>'[1]７割'!#REF!+'[1]９割'!#REF!</f>
        <v>#REF!</v>
      </c>
      <c r="GR43" s="60" t="e">
        <f>'[1]７割'!#REF!+'[1]９割'!#REF!</f>
        <v>#REF!</v>
      </c>
      <c r="GS43" s="60" t="e">
        <f>'[1]７割'!#REF!+'[1]９割'!#REF!</f>
        <v>#REF!</v>
      </c>
      <c r="GT43" s="60" t="e">
        <f>'[1]７割'!#REF!+'[1]９割'!#REF!</f>
        <v>#REF!</v>
      </c>
      <c r="GU43" s="60" t="e">
        <f t="shared" si="25"/>
        <v>#REF!</v>
      </c>
      <c r="GV43" s="60" t="e">
        <f t="shared" si="25"/>
        <v>#REF!</v>
      </c>
      <c r="GW43" s="72" t="e">
        <f t="shared" si="17"/>
        <v>#REF!</v>
      </c>
      <c r="GX43" s="70">
        <f t="shared" si="18"/>
        <v>191943.71382636655</v>
      </c>
    </row>
    <row r="44" spans="1:206" s="50" customFormat="1" ht="18" customHeight="1" thickBot="1" x14ac:dyDescent="0.2">
      <c r="A44" s="138">
        <v>40</v>
      </c>
      <c r="B44" s="139" t="s">
        <v>90</v>
      </c>
      <c r="C44" s="140">
        <v>24154200</v>
      </c>
      <c r="D44" s="141">
        <v>11040480</v>
      </c>
      <c r="E44" s="141">
        <v>72890</v>
      </c>
      <c r="F44" s="141">
        <v>911340</v>
      </c>
      <c r="G44" s="60">
        <v>52</v>
      </c>
      <c r="H44" s="60">
        <f t="shared" si="0"/>
        <v>24227090</v>
      </c>
      <c r="I44" s="60">
        <f t="shared" si="0"/>
        <v>11951820</v>
      </c>
      <c r="J44" s="60">
        <f t="shared" si="1"/>
        <v>3219843</v>
      </c>
      <c r="K44" s="141">
        <v>1841020</v>
      </c>
      <c r="L44" s="141">
        <v>1202010</v>
      </c>
      <c r="M44" s="141">
        <v>2660</v>
      </c>
      <c r="N44" s="141">
        <f t="shared" si="28"/>
        <v>1204670</v>
      </c>
      <c r="O44" s="141">
        <v>0</v>
      </c>
      <c r="P44" s="61"/>
      <c r="Q44" s="62">
        <v>19</v>
      </c>
      <c r="R44" s="60">
        <v>145880</v>
      </c>
      <c r="S44" s="60">
        <v>131287</v>
      </c>
      <c r="T44" s="60">
        <v>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60">
        <v>0</v>
      </c>
      <c r="AG44" s="60">
        <v>0</v>
      </c>
      <c r="AH44" s="60">
        <v>0</v>
      </c>
      <c r="AI44" s="59">
        <f t="shared" si="29"/>
        <v>19</v>
      </c>
      <c r="AJ44" s="60">
        <f t="shared" si="29"/>
        <v>145880</v>
      </c>
      <c r="AK44" s="60">
        <f t="shared" si="29"/>
        <v>131287</v>
      </c>
      <c r="AL44" s="60">
        <f t="shared" si="29"/>
        <v>0</v>
      </c>
      <c r="AM44" s="60">
        <f t="shared" si="29"/>
        <v>0</v>
      </c>
      <c r="AN44" s="60">
        <f t="shared" si="29"/>
        <v>0</v>
      </c>
      <c r="AO44" s="60" t="e">
        <f>#REF!+AI44</f>
        <v>#REF!</v>
      </c>
      <c r="AP44" s="60" t="e">
        <f>#REF!+AJ44</f>
        <v>#REF!</v>
      </c>
      <c r="AQ44" s="60" t="e">
        <f>#REF!+AK44</f>
        <v>#REF!</v>
      </c>
      <c r="AR44" s="60" t="e">
        <f>#REF!+AL44</f>
        <v>#REF!</v>
      </c>
      <c r="AS44" s="60" t="e">
        <f>#REF!+AM44</f>
        <v>#REF!</v>
      </c>
      <c r="AT44" s="60" t="e">
        <f>#REF!+AN44</f>
        <v>#REF!</v>
      </c>
      <c r="AU44" s="60">
        <v>24</v>
      </c>
      <c r="AV44" s="60">
        <v>0</v>
      </c>
      <c r="AW44" s="60">
        <v>24</v>
      </c>
      <c r="AX44" s="60">
        <v>0</v>
      </c>
      <c r="AY44" s="60">
        <v>1</v>
      </c>
      <c r="AZ44" s="63"/>
      <c r="BA44" s="60">
        <f>'[1]７割'!DX37+'[1]９割'!DX37</f>
        <v>0</v>
      </c>
      <c r="BB44" s="60">
        <f>'[1]７割'!DY37+'[1]９割'!DY37</f>
        <v>0</v>
      </c>
      <c r="BC44" s="60">
        <f>'[1]７割'!DZ37+'[1]９割'!DZ37</f>
        <v>1</v>
      </c>
      <c r="BD44" s="60">
        <f>'[1]７割'!EA37+'[1]９割'!EA37</f>
        <v>28273</v>
      </c>
      <c r="BE44" s="60">
        <f>'[1]７割'!EB37+'[1]９割'!EB37</f>
        <v>19</v>
      </c>
      <c r="BF44" s="60">
        <f>'[1]７割'!EC37+'[1]９割'!EC37</f>
        <v>145880</v>
      </c>
      <c r="BG44" s="60">
        <f>'[1]７割'!ED37+'[1]９割'!ED37</f>
        <v>0</v>
      </c>
      <c r="BH44" s="60">
        <f>'[1]７割'!EE37+'[1]９割'!EE37</f>
        <v>0</v>
      </c>
      <c r="BI44" s="60">
        <f>'[1]７割'!EF37+'[1]９割'!EF37</f>
        <v>0</v>
      </c>
      <c r="BJ44" s="60">
        <f>'[1]７割'!EG37+'[1]９割'!EG37</f>
        <v>0</v>
      </c>
      <c r="BK44" s="60">
        <f>'[1]７割'!EH37+'[1]９割'!EH37</f>
        <v>0</v>
      </c>
      <c r="BL44" s="60">
        <f>'[1]７割'!EI37+'[1]９割'!EI37</f>
        <v>0</v>
      </c>
      <c r="BM44" s="60">
        <f t="shared" si="30"/>
        <v>20</v>
      </c>
      <c r="BN44" s="64">
        <f t="shared" si="30"/>
        <v>174153</v>
      </c>
      <c r="BO44" s="65">
        <f t="shared" si="19"/>
        <v>39398753</v>
      </c>
      <c r="BP44" s="66">
        <f t="shared" si="5"/>
        <v>757668.32692307688</v>
      </c>
      <c r="BR44" s="67">
        <v>40</v>
      </c>
      <c r="BS44" s="58" t="s">
        <v>101</v>
      </c>
      <c r="BT44" s="58">
        <v>211945430</v>
      </c>
      <c r="BU44" s="58">
        <v>129261600</v>
      </c>
      <c r="BV44" s="58">
        <v>1123670</v>
      </c>
      <c r="BW44" s="58">
        <v>7271680</v>
      </c>
      <c r="BX44" s="64">
        <v>526</v>
      </c>
      <c r="BY44" s="68">
        <f t="shared" si="6"/>
        <v>213069100</v>
      </c>
      <c r="BZ44" s="69">
        <f t="shared" si="6"/>
        <v>136533280</v>
      </c>
      <c r="CA44" s="58">
        <f t="shared" si="7"/>
        <v>54071362</v>
      </c>
      <c r="CB44" s="58">
        <v>39367230</v>
      </c>
      <c r="CC44" s="58">
        <v>14101192</v>
      </c>
      <c r="CD44" s="58">
        <v>32260</v>
      </c>
      <c r="CE44" s="58">
        <f t="shared" si="33"/>
        <v>14133452</v>
      </c>
      <c r="CF44" s="58">
        <v>570680</v>
      </c>
      <c r="CG44" s="58"/>
      <c r="CH44" s="58">
        <v>31</v>
      </c>
      <c r="CI44" s="58">
        <v>104935</v>
      </c>
      <c r="CJ44" s="58">
        <v>94433</v>
      </c>
      <c r="CK44" s="58">
        <v>0</v>
      </c>
      <c r="CL44" s="58">
        <v>0</v>
      </c>
      <c r="CM44" s="58">
        <v>0</v>
      </c>
      <c r="CN44" s="58">
        <v>0</v>
      </c>
      <c r="CO44" s="58">
        <v>0</v>
      </c>
      <c r="CP44" s="58">
        <v>0</v>
      </c>
      <c r="CQ44" s="58">
        <v>0</v>
      </c>
      <c r="CR44" s="58">
        <v>0</v>
      </c>
      <c r="CS44" s="58">
        <v>0</v>
      </c>
      <c r="CT44" s="58">
        <v>0</v>
      </c>
      <c r="CU44" s="58">
        <v>0</v>
      </c>
      <c r="CV44" s="58">
        <v>0</v>
      </c>
      <c r="CW44" s="58">
        <v>0</v>
      </c>
      <c r="CX44" s="58">
        <v>0</v>
      </c>
      <c r="CY44" s="58">
        <v>0</v>
      </c>
      <c r="CZ44" s="58">
        <f t="shared" si="34"/>
        <v>31</v>
      </c>
      <c r="DA44" s="58">
        <f t="shared" si="34"/>
        <v>104935</v>
      </c>
      <c r="DB44" s="58">
        <f t="shared" si="34"/>
        <v>94433</v>
      </c>
      <c r="DC44" s="58">
        <f t="shared" si="34"/>
        <v>0</v>
      </c>
      <c r="DD44" s="58">
        <f t="shared" si="34"/>
        <v>0</v>
      </c>
      <c r="DE44" s="58">
        <f t="shared" si="34"/>
        <v>0</v>
      </c>
      <c r="DF44" s="58" t="e">
        <f>#REF!+CZ44</f>
        <v>#REF!</v>
      </c>
      <c r="DG44" s="58" t="e">
        <f>#REF!+DA44</f>
        <v>#REF!</v>
      </c>
      <c r="DH44" s="58" t="e">
        <f>#REF!+DB44</f>
        <v>#REF!</v>
      </c>
      <c r="DI44" s="58" t="e">
        <f>#REF!+DC44</f>
        <v>#REF!</v>
      </c>
      <c r="DJ44" s="58" t="e">
        <f>#REF!+DD44</f>
        <v>#REF!</v>
      </c>
      <c r="DK44" s="58" t="e">
        <f>#REF!+DE44</f>
        <v>#REF!</v>
      </c>
      <c r="DL44" s="58">
        <v>309</v>
      </c>
      <c r="DM44" s="58">
        <v>91</v>
      </c>
      <c r="DN44" s="58">
        <v>400</v>
      </c>
      <c r="DO44" s="58">
        <v>0</v>
      </c>
      <c r="DP44" s="58">
        <v>0</v>
      </c>
      <c r="DQ44" s="58"/>
      <c r="DR44" s="58">
        <f>'[1]７割'!GO43+'[1]９割'!GO43</f>
        <v>0</v>
      </c>
      <c r="DS44" s="58">
        <f>'[1]７割'!GP43+'[1]９割'!GP43</f>
        <v>0</v>
      </c>
      <c r="DT44" s="58">
        <f>'[1]７割'!GQ43+'[1]９割'!GQ43</f>
        <v>0</v>
      </c>
      <c r="DU44" s="58">
        <f>'[1]７割'!GR43+'[1]９割'!GR43</f>
        <v>0</v>
      </c>
      <c r="DV44" s="58">
        <f>'[1]７割'!GS43+'[1]９割'!GS43</f>
        <v>0</v>
      </c>
      <c r="DW44" s="58">
        <f>'[1]７割'!GT43+'[1]９割'!GT43</f>
        <v>0</v>
      </c>
      <c r="DX44" s="58">
        <f>'[1]７割'!GU43+'[1]９割'!GU43</f>
        <v>0</v>
      </c>
      <c r="DY44" s="58">
        <f>'[1]７割'!GV43+'[1]９割'!GV43</f>
        <v>0</v>
      </c>
      <c r="DZ44" s="58">
        <f>'[1]７割'!GW43+'[1]９割'!GW43</f>
        <v>0</v>
      </c>
      <c r="EA44" s="58">
        <f>'[1]７割'!GX43+'[1]９割'!GX43</f>
        <v>0</v>
      </c>
      <c r="EB44" s="58">
        <f>'[1]７割'!GY43+'[1]９割'!GY43</f>
        <v>0</v>
      </c>
      <c r="EC44" s="58">
        <f>'[1]７割'!GZ43+'[1]９割'!GZ43</f>
        <v>0</v>
      </c>
      <c r="ED44" s="58">
        <f t="shared" si="35"/>
        <v>0</v>
      </c>
      <c r="EE44" s="58">
        <f t="shared" si="35"/>
        <v>0</v>
      </c>
      <c r="EF44" s="58">
        <f t="shared" si="11"/>
        <v>403673742</v>
      </c>
      <c r="EG44" s="70">
        <f t="shared" si="20"/>
        <v>405074.33460076049</v>
      </c>
      <c r="EI44" s="71">
        <v>40</v>
      </c>
      <c r="EJ44" s="139" t="s">
        <v>80</v>
      </c>
      <c r="EK44" s="140">
        <v>473390720</v>
      </c>
      <c r="EL44" s="141">
        <v>129003760</v>
      </c>
      <c r="EM44" s="141">
        <v>0</v>
      </c>
      <c r="EN44" s="141">
        <v>9102350</v>
      </c>
      <c r="EO44" s="60">
        <v>797</v>
      </c>
      <c r="EP44" s="64">
        <f t="shared" si="12"/>
        <v>473390720</v>
      </c>
      <c r="EQ44" s="68">
        <f t="shared" si="12"/>
        <v>138106110</v>
      </c>
      <c r="ER44" s="59" t="e">
        <f t="shared" si="13"/>
        <v>#REF!</v>
      </c>
      <c r="ES44" s="141">
        <v>139534580</v>
      </c>
      <c r="ET44" s="141">
        <v>32846568</v>
      </c>
      <c r="EU44" s="141">
        <v>0</v>
      </c>
      <c r="EV44" s="141">
        <f t="shared" si="23"/>
        <v>32846568</v>
      </c>
      <c r="EW44" s="141">
        <v>0</v>
      </c>
      <c r="EX44" s="61"/>
      <c r="EY44" s="62">
        <v>10</v>
      </c>
      <c r="EZ44" s="60">
        <v>42729</v>
      </c>
      <c r="FA44" s="60">
        <v>38452</v>
      </c>
      <c r="FB44" s="60">
        <v>0</v>
      </c>
      <c r="FC44" s="60">
        <v>0</v>
      </c>
      <c r="FD44" s="60">
        <v>0</v>
      </c>
      <c r="FE44" s="60">
        <v>0</v>
      </c>
      <c r="FF44" s="60">
        <v>0</v>
      </c>
      <c r="FG44" s="60">
        <v>0</v>
      </c>
      <c r="FH44" s="60">
        <v>0</v>
      </c>
      <c r="FI44" s="60">
        <v>0</v>
      </c>
      <c r="FJ44" s="60">
        <v>0</v>
      </c>
      <c r="FK44" s="60">
        <v>0</v>
      </c>
      <c r="FL44" s="60">
        <v>0</v>
      </c>
      <c r="FM44" s="60">
        <v>0</v>
      </c>
      <c r="FN44" s="60">
        <v>0</v>
      </c>
      <c r="FO44" s="60">
        <v>0</v>
      </c>
      <c r="FP44" s="60">
        <v>0</v>
      </c>
      <c r="FQ44" s="59">
        <f t="shared" si="24"/>
        <v>10</v>
      </c>
      <c r="FR44" s="60">
        <f t="shared" si="24"/>
        <v>42729</v>
      </c>
      <c r="FS44" s="60">
        <f t="shared" si="24"/>
        <v>38452</v>
      </c>
      <c r="FT44" s="60">
        <f t="shared" si="24"/>
        <v>0</v>
      </c>
      <c r="FU44" s="60">
        <f t="shared" si="24"/>
        <v>0</v>
      </c>
      <c r="FV44" s="60">
        <f t="shared" si="24"/>
        <v>0</v>
      </c>
      <c r="FW44" s="60" t="e">
        <f>#REF!+FQ44</f>
        <v>#REF!</v>
      </c>
      <c r="FX44" s="60" t="e">
        <f>#REF!+FR44</f>
        <v>#REF!</v>
      </c>
      <c r="FY44" s="60" t="e">
        <f>#REF!+FS44</f>
        <v>#REF!</v>
      </c>
      <c r="FZ44" s="60" t="e">
        <f>#REF!+FT44</f>
        <v>#REF!</v>
      </c>
      <c r="GA44" s="60" t="e">
        <f>#REF!+FU44</f>
        <v>#REF!</v>
      </c>
      <c r="GB44" s="60" t="e">
        <f>#REF!+FV44</f>
        <v>#REF!</v>
      </c>
      <c r="GC44" s="60">
        <v>611</v>
      </c>
      <c r="GD44" s="60">
        <v>96</v>
      </c>
      <c r="GE44" s="60">
        <v>707</v>
      </c>
      <c r="GF44" s="60">
        <v>65</v>
      </c>
      <c r="GG44" s="60">
        <v>8</v>
      </c>
      <c r="GH44" s="63"/>
      <c r="GI44" s="60" t="e">
        <f>'[1]７割'!#REF!+'[1]９割'!#REF!</f>
        <v>#REF!</v>
      </c>
      <c r="GJ44" s="60" t="e">
        <f>'[1]７割'!#REF!+'[1]９割'!#REF!</f>
        <v>#REF!</v>
      </c>
      <c r="GK44" s="60" t="e">
        <f>'[1]７割'!#REF!+'[1]９割'!#REF!</f>
        <v>#REF!</v>
      </c>
      <c r="GL44" s="60" t="e">
        <f>'[1]７割'!#REF!+'[1]９割'!#REF!</f>
        <v>#REF!</v>
      </c>
      <c r="GM44" s="60" t="e">
        <f>'[1]７割'!#REF!+'[1]９割'!#REF!</f>
        <v>#REF!</v>
      </c>
      <c r="GN44" s="60" t="e">
        <f>'[1]７割'!#REF!+'[1]９割'!#REF!</f>
        <v>#REF!</v>
      </c>
      <c r="GO44" s="60" t="e">
        <f>'[1]７割'!#REF!+'[1]９割'!#REF!</f>
        <v>#REF!</v>
      </c>
      <c r="GP44" s="60" t="e">
        <f>'[1]７割'!#REF!+'[1]９割'!#REF!</f>
        <v>#REF!</v>
      </c>
      <c r="GQ44" s="60" t="e">
        <f>'[1]７割'!#REF!+'[1]９割'!#REF!</f>
        <v>#REF!</v>
      </c>
      <c r="GR44" s="60" t="e">
        <f>'[1]７割'!#REF!+'[1]９割'!#REF!</f>
        <v>#REF!</v>
      </c>
      <c r="GS44" s="60" t="e">
        <f>'[1]７割'!#REF!+'[1]９割'!#REF!</f>
        <v>#REF!</v>
      </c>
      <c r="GT44" s="60" t="e">
        <f>'[1]７割'!#REF!+'[1]９割'!#REF!</f>
        <v>#REF!</v>
      </c>
      <c r="GU44" s="60" t="e">
        <f t="shared" si="25"/>
        <v>#REF!</v>
      </c>
      <c r="GV44" s="60" t="e">
        <f t="shared" si="25"/>
        <v>#REF!</v>
      </c>
      <c r="GW44" s="72" t="e">
        <f t="shared" si="17"/>
        <v>#REF!</v>
      </c>
      <c r="GX44" s="70">
        <f t="shared" si="18"/>
        <v>173282.44667503136</v>
      </c>
    </row>
    <row r="45" spans="1:206" s="50" customFormat="1" ht="18" customHeight="1" thickTop="1" thickBot="1" x14ac:dyDescent="0.2">
      <c r="A45" s="142">
        <v>41</v>
      </c>
      <c r="B45" s="74" t="s">
        <v>95</v>
      </c>
      <c r="C45" s="143">
        <v>74484990</v>
      </c>
      <c r="D45" s="144">
        <v>37850420</v>
      </c>
      <c r="E45" s="144">
        <v>0</v>
      </c>
      <c r="F45" s="144">
        <v>2239440</v>
      </c>
      <c r="G45" s="145">
        <v>187</v>
      </c>
      <c r="H45" s="76">
        <f t="shared" si="0"/>
        <v>74484990</v>
      </c>
      <c r="I45" s="76">
        <f t="shared" si="0"/>
        <v>40089860</v>
      </c>
      <c r="J45" s="76">
        <f t="shared" si="1"/>
        <v>10262705</v>
      </c>
      <c r="K45" s="144">
        <v>5045180</v>
      </c>
      <c r="L45" s="144">
        <v>4877944</v>
      </c>
      <c r="M45" s="144">
        <v>0</v>
      </c>
      <c r="N45" s="144">
        <f t="shared" si="28"/>
        <v>4877944</v>
      </c>
      <c r="O45" s="144">
        <v>0</v>
      </c>
      <c r="P45" s="77"/>
      <c r="Q45" s="146">
        <v>40</v>
      </c>
      <c r="R45" s="144">
        <v>174783</v>
      </c>
      <c r="S45" s="144">
        <v>157291</v>
      </c>
      <c r="T45" s="144">
        <v>0</v>
      </c>
      <c r="U45" s="144">
        <v>0</v>
      </c>
      <c r="V45" s="144">
        <v>0</v>
      </c>
      <c r="W45" s="144">
        <v>0</v>
      </c>
      <c r="X45" s="144">
        <v>0</v>
      </c>
      <c r="Y45" s="144">
        <v>0</v>
      </c>
      <c r="Z45" s="144">
        <v>0</v>
      </c>
      <c r="AA45" s="144">
        <v>0</v>
      </c>
      <c r="AB45" s="144">
        <v>0</v>
      </c>
      <c r="AC45" s="144">
        <v>0</v>
      </c>
      <c r="AD45" s="144">
        <v>0</v>
      </c>
      <c r="AE45" s="144">
        <v>0</v>
      </c>
      <c r="AF45" s="144">
        <v>0</v>
      </c>
      <c r="AG45" s="144">
        <v>0</v>
      </c>
      <c r="AH45" s="144">
        <v>0</v>
      </c>
      <c r="AI45" s="143">
        <f t="shared" si="29"/>
        <v>40</v>
      </c>
      <c r="AJ45" s="144">
        <f t="shared" si="29"/>
        <v>174783</v>
      </c>
      <c r="AK45" s="144">
        <f t="shared" si="29"/>
        <v>157291</v>
      </c>
      <c r="AL45" s="144">
        <f t="shared" si="29"/>
        <v>0</v>
      </c>
      <c r="AM45" s="144">
        <f t="shared" si="29"/>
        <v>0</v>
      </c>
      <c r="AN45" s="144">
        <f t="shared" si="29"/>
        <v>0</v>
      </c>
      <c r="AO45" s="144" t="e">
        <f>#REF!+AI45</f>
        <v>#REF!</v>
      </c>
      <c r="AP45" s="144" t="e">
        <f>#REF!+AJ45</f>
        <v>#REF!</v>
      </c>
      <c r="AQ45" s="144" t="e">
        <f>#REF!+AK45</f>
        <v>#REF!</v>
      </c>
      <c r="AR45" s="144" t="e">
        <f>#REF!+AL45</f>
        <v>#REF!</v>
      </c>
      <c r="AS45" s="144" t="e">
        <f>#REF!+AM45</f>
        <v>#REF!</v>
      </c>
      <c r="AT45" s="144" t="e">
        <f>#REF!+AN45</f>
        <v>#REF!</v>
      </c>
      <c r="AU45" s="144">
        <v>100</v>
      </c>
      <c r="AV45" s="144">
        <v>16</v>
      </c>
      <c r="AW45" s="144">
        <v>116</v>
      </c>
      <c r="AX45" s="144">
        <v>0</v>
      </c>
      <c r="AY45" s="144">
        <v>0</v>
      </c>
      <c r="AZ45" s="79"/>
      <c r="BA45" s="144">
        <f>'[1]７割'!DX42+'[1]９割'!DX42</f>
        <v>0</v>
      </c>
      <c r="BB45" s="144">
        <f>'[1]７割'!DY42+'[1]９割'!DY42</f>
        <v>0</v>
      </c>
      <c r="BC45" s="144">
        <f>'[1]７割'!DZ42+'[1]９割'!DZ42</f>
        <v>6</v>
      </c>
      <c r="BD45" s="144">
        <f>'[1]７割'!EA42+'[1]９割'!EA42</f>
        <v>164798</v>
      </c>
      <c r="BE45" s="144">
        <f>'[1]７割'!EB42+'[1]９割'!EB42</f>
        <v>40</v>
      </c>
      <c r="BF45" s="144">
        <f>'[1]７割'!EC42+'[1]９割'!EC42</f>
        <v>174783</v>
      </c>
      <c r="BG45" s="144">
        <f>'[1]７割'!ED42+'[1]９割'!ED42</f>
        <v>0</v>
      </c>
      <c r="BH45" s="144">
        <f>'[1]７割'!EE42+'[1]９割'!EE42</f>
        <v>0</v>
      </c>
      <c r="BI45" s="144">
        <f>'[1]７割'!EF42+'[1]９割'!EF42</f>
        <v>0</v>
      </c>
      <c r="BJ45" s="144">
        <f>'[1]７割'!EG42+'[1]９割'!EG42</f>
        <v>0</v>
      </c>
      <c r="BK45" s="144">
        <f>'[1]７割'!EH42+'[1]９割'!EH42</f>
        <v>0</v>
      </c>
      <c r="BL45" s="144">
        <f>'[1]７割'!EI42+'[1]９割'!EI42</f>
        <v>0</v>
      </c>
      <c r="BM45" s="144">
        <f t="shared" si="30"/>
        <v>46</v>
      </c>
      <c r="BN45" s="147">
        <f t="shared" si="30"/>
        <v>339581</v>
      </c>
      <c r="BO45" s="81">
        <f t="shared" si="19"/>
        <v>124837555</v>
      </c>
      <c r="BP45" s="82">
        <f t="shared" si="5"/>
        <v>667580.50802139041</v>
      </c>
      <c r="BR45" s="83">
        <v>41</v>
      </c>
      <c r="BS45" s="74" t="s">
        <v>102</v>
      </c>
      <c r="BT45" s="74">
        <v>74484990</v>
      </c>
      <c r="BU45" s="74">
        <v>37850420</v>
      </c>
      <c r="BV45" s="74">
        <v>0</v>
      </c>
      <c r="BW45" s="74">
        <v>2239440</v>
      </c>
      <c r="BX45" s="80">
        <v>187</v>
      </c>
      <c r="BY45" s="84">
        <f t="shared" si="6"/>
        <v>74484990</v>
      </c>
      <c r="BZ45" s="85">
        <f t="shared" si="6"/>
        <v>40089860</v>
      </c>
      <c r="CA45" s="74">
        <f t="shared" si="7"/>
        <v>9923124</v>
      </c>
      <c r="CB45" s="74">
        <v>5045180</v>
      </c>
      <c r="CC45" s="74">
        <v>4877944</v>
      </c>
      <c r="CD45" s="74">
        <v>0</v>
      </c>
      <c r="CE45" s="74">
        <f t="shared" si="33"/>
        <v>4877944</v>
      </c>
      <c r="CF45" s="74">
        <v>0</v>
      </c>
      <c r="CG45" s="74"/>
      <c r="CH45" s="74">
        <v>40</v>
      </c>
      <c r="CI45" s="74">
        <v>174783</v>
      </c>
      <c r="CJ45" s="74">
        <v>157291</v>
      </c>
      <c r="CK45" s="74">
        <v>0</v>
      </c>
      <c r="CL45" s="74">
        <v>0</v>
      </c>
      <c r="CM45" s="74">
        <v>0</v>
      </c>
      <c r="CN45" s="74">
        <v>0</v>
      </c>
      <c r="CO45" s="74">
        <v>0</v>
      </c>
      <c r="CP45" s="74">
        <v>0</v>
      </c>
      <c r="CQ45" s="74">
        <v>0</v>
      </c>
      <c r="CR45" s="74">
        <v>0</v>
      </c>
      <c r="CS45" s="74">
        <v>0</v>
      </c>
      <c r="CT45" s="74">
        <v>0</v>
      </c>
      <c r="CU45" s="74">
        <v>0</v>
      </c>
      <c r="CV45" s="74">
        <v>0</v>
      </c>
      <c r="CW45" s="74">
        <v>0</v>
      </c>
      <c r="CX45" s="74">
        <v>0</v>
      </c>
      <c r="CY45" s="74">
        <v>0</v>
      </c>
      <c r="CZ45" s="74">
        <f t="shared" si="34"/>
        <v>40</v>
      </c>
      <c r="DA45" s="74">
        <f t="shared" si="34"/>
        <v>174783</v>
      </c>
      <c r="DB45" s="74">
        <f t="shared" si="34"/>
        <v>157291</v>
      </c>
      <c r="DC45" s="74">
        <f t="shared" si="34"/>
        <v>0</v>
      </c>
      <c r="DD45" s="74">
        <f t="shared" si="34"/>
        <v>0</v>
      </c>
      <c r="DE45" s="74">
        <f t="shared" si="34"/>
        <v>0</v>
      </c>
      <c r="DF45" s="74" t="e">
        <f>#REF!+CZ45</f>
        <v>#REF!</v>
      </c>
      <c r="DG45" s="74" t="e">
        <f>#REF!+DA45</f>
        <v>#REF!</v>
      </c>
      <c r="DH45" s="74" t="e">
        <f>#REF!+DB45</f>
        <v>#REF!</v>
      </c>
      <c r="DI45" s="74" t="e">
        <f>#REF!+DC45</f>
        <v>#REF!</v>
      </c>
      <c r="DJ45" s="74" t="e">
        <f>#REF!+DD45</f>
        <v>#REF!</v>
      </c>
      <c r="DK45" s="74" t="e">
        <f>#REF!+DE45</f>
        <v>#REF!</v>
      </c>
      <c r="DL45" s="74">
        <v>100</v>
      </c>
      <c r="DM45" s="74">
        <v>16</v>
      </c>
      <c r="DN45" s="74">
        <v>116</v>
      </c>
      <c r="DO45" s="74">
        <v>0</v>
      </c>
      <c r="DP45" s="74">
        <v>0</v>
      </c>
      <c r="DQ45" s="74"/>
      <c r="DR45" s="74">
        <f>'[1]７割'!GO42+'[1]９割'!GO42</f>
        <v>0</v>
      </c>
      <c r="DS45" s="74">
        <f>'[1]７割'!GP42+'[1]９割'!GP42</f>
        <v>0</v>
      </c>
      <c r="DT45" s="74">
        <f>'[1]７割'!GQ42+'[1]９割'!GQ42</f>
        <v>0</v>
      </c>
      <c r="DU45" s="74">
        <f>'[1]７割'!GR42+'[1]９割'!GR42</f>
        <v>0</v>
      </c>
      <c r="DV45" s="74">
        <f>'[1]７割'!GS42+'[1]９割'!GS42</f>
        <v>0</v>
      </c>
      <c r="DW45" s="74">
        <f>'[1]７割'!GT42+'[1]９割'!GT42</f>
        <v>0</v>
      </c>
      <c r="DX45" s="74">
        <f>'[1]７割'!GU42+'[1]９割'!GU42</f>
        <v>0</v>
      </c>
      <c r="DY45" s="74">
        <f>'[1]７割'!GV42+'[1]９割'!GV42</f>
        <v>0</v>
      </c>
      <c r="DZ45" s="74">
        <f>'[1]７割'!GW42+'[1]９割'!GW42</f>
        <v>0</v>
      </c>
      <c r="EA45" s="74">
        <f>'[1]７割'!GX42+'[1]９割'!GX42</f>
        <v>0</v>
      </c>
      <c r="EB45" s="74">
        <f>'[1]７割'!GY42+'[1]９割'!GY42</f>
        <v>0</v>
      </c>
      <c r="EC45" s="74">
        <f>'[1]７割'!GZ42+'[1]９割'!GZ42</f>
        <v>0</v>
      </c>
      <c r="ED45" s="74">
        <f t="shared" si="35"/>
        <v>0</v>
      </c>
      <c r="EE45" s="74">
        <f t="shared" si="35"/>
        <v>0</v>
      </c>
      <c r="EF45" s="74">
        <f t="shared" si="11"/>
        <v>124497974</v>
      </c>
      <c r="EG45" s="86">
        <f t="shared" si="20"/>
        <v>398315.45454545453</v>
      </c>
      <c r="EI45" s="87">
        <v>41</v>
      </c>
      <c r="EJ45" s="74" t="s">
        <v>97</v>
      </c>
      <c r="EK45" s="143">
        <v>690892070</v>
      </c>
      <c r="EL45" s="144">
        <v>213259870</v>
      </c>
      <c r="EM45" s="144">
        <v>684890</v>
      </c>
      <c r="EN45" s="144">
        <v>11200550</v>
      </c>
      <c r="EO45" s="145">
        <v>1330</v>
      </c>
      <c r="EP45" s="80">
        <f t="shared" si="12"/>
        <v>691576960</v>
      </c>
      <c r="EQ45" s="84">
        <f t="shared" si="12"/>
        <v>224460420</v>
      </c>
      <c r="ER45" s="75" t="e">
        <f t="shared" si="13"/>
        <v>#REF!</v>
      </c>
      <c r="ES45" s="144">
        <v>184930640</v>
      </c>
      <c r="ET45" s="144">
        <v>41217132</v>
      </c>
      <c r="EU45" s="144">
        <v>32210</v>
      </c>
      <c r="EV45" s="144">
        <f t="shared" si="23"/>
        <v>41249342</v>
      </c>
      <c r="EW45" s="144">
        <v>0</v>
      </c>
      <c r="EX45" s="77"/>
      <c r="EY45" s="146">
        <v>23</v>
      </c>
      <c r="EZ45" s="144">
        <v>110580</v>
      </c>
      <c r="FA45" s="144">
        <v>98935</v>
      </c>
      <c r="FB45" s="144">
        <v>0</v>
      </c>
      <c r="FC45" s="144">
        <v>0</v>
      </c>
      <c r="FD45" s="144">
        <v>0</v>
      </c>
      <c r="FE45" s="144">
        <v>0</v>
      </c>
      <c r="FF45" s="144">
        <v>0</v>
      </c>
      <c r="FG45" s="144">
        <v>0</v>
      </c>
      <c r="FH45" s="144">
        <v>0</v>
      </c>
      <c r="FI45" s="144">
        <v>0</v>
      </c>
      <c r="FJ45" s="144">
        <v>0</v>
      </c>
      <c r="FK45" s="144">
        <v>0</v>
      </c>
      <c r="FL45" s="144">
        <v>0</v>
      </c>
      <c r="FM45" s="144">
        <v>0</v>
      </c>
      <c r="FN45" s="144">
        <v>0</v>
      </c>
      <c r="FO45" s="144">
        <v>0</v>
      </c>
      <c r="FP45" s="144">
        <v>0</v>
      </c>
      <c r="FQ45" s="143">
        <f t="shared" si="24"/>
        <v>23</v>
      </c>
      <c r="FR45" s="144">
        <f t="shared" si="24"/>
        <v>110580</v>
      </c>
      <c r="FS45" s="144">
        <f t="shared" si="24"/>
        <v>98935</v>
      </c>
      <c r="FT45" s="144">
        <f t="shared" si="24"/>
        <v>0</v>
      </c>
      <c r="FU45" s="144">
        <f t="shared" si="24"/>
        <v>0</v>
      </c>
      <c r="FV45" s="144">
        <f t="shared" si="24"/>
        <v>0</v>
      </c>
      <c r="FW45" s="144" t="e">
        <f>#REF!+FQ45</f>
        <v>#REF!</v>
      </c>
      <c r="FX45" s="144" t="e">
        <f>#REF!+FR45</f>
        <v>#REF!</v>
      </c>
      <c r="FY45" s="144" t="e">
        <f>#REF!+FS45</f>
        <v>#REF!</v>
      </c>
      <c r="FZ45" s="144" t="e">
        <f>#REF!+FT45</f>
        <v>#REF!</v>
      </c>
      <c r="GA45" s="144" t="e">
        <f>#REF!+FU45</f>
        <v>#REF!</v>
      </c>
      <c r="GB45" s="144" t="e">
        <f>#REF!+FV45</f>
        <v>#REF!</v>
      </c>
      <c r="GC45" s="144">
        <v>906</v>
      </c>
      <c r="GD45" s="144">
        <v>219</v>
      </c>
      <c r="GE45" s="144">
        <v>1125</v>
      </c>
      <c r="GF45" s="144">
        <v>146</v>
      </c>
      <c r="GG45" s="144">
        <v>0</v>
      </c>
      <c r="GH45" s="79"/>
      <c r="GI45" s="144" t="e">
        <f>'[1]７割'!#REF!+'[1]９割'!#REF!</f>
        <v>#REF!</v>
      </c>
      <c r="GJ45" s="144" t="e">
        <f>'[1]７割'!#REF!+'[1]９割'!#REF!</f>
        <v>#REF!</v>
      </c>
      <c r="GK45" s="144" t="e">
        <f>'[1]７割'!#REF!+'[1]９割'!#REF!</f>
        <v>#REF!</v>
      </c>
      <c r="GL45" s="144" t="e">
        <f>'[1]７割'!#REF!+'[1]９割'!#REF!</f>
        <v>#REF!</v>
      </c>
      <c r="GM45" s="144" t="e">
        <f>'[1]７割'!#REF!+'[1]９割'!#REF!</f>
        <v>#REF!</v>
      </c>
      <c r="GN45" s="144" t="e">
        <f>'[1]７割'!#REF!+'[1]９割'!#REF!</f>
        <v>#REF!</v>
      </c>
      <c r="GO45" s="144" t="e">
        <f>'[1]７割'!#REF!+'[1]９割'!#REF!</f>
        <v>#REF!</v>
      </c>
      <c r="GP45" s="144" t="e">
        <f>'[1]７割'!#REF!+'[1]９割'!#REF!</f>
        <v>#REF!</v>
      </c>
      <c r="GQ45" s="144" t="e">
        <f>'[1]７割'!#REF!+'[1]９割'!#REF!</f>
        <v>#REF!</v>
      </c>
      <c r="GR45" s="144" t="e">
        <f>'[1]７割'!#REF!+'[1]９割'!#REF!</f>
        <v>#REF!</v>
      </c>
      <c r="GS45" s="144" t="e">
        <f>'[1]７割'!#REF!+'[1]９割'!#REF!</f>
        <v>#REF!</v>
      </c>
      <c r="GT45" s="144" t="e">
        <f>'[1]７割'!#REF!+'[1]９割'!#REF!</f>
        <v>#REF!</v>
      </c>
      <c r="GU45" s="144" t="e">
        <f t="shared" si="25"/>
        <v>#REF!</v>
      </c>
      <c r="GV45" s="144" t="e">
        <f t="shared" si="25"/>
        <v>#REF!</v>
      </c>
      <c r="GW45" s="88" t="e">
        <f t="shared" si="17"/>
        <v>#REF!</v>
      </c>
      <c r="GX45" s="86">
        <f t="shared" si="18"/>
        <v>168767.23308270678</v>
      </c>
    </row>
    <row r="46" spans="1:206" x14ac:dyDescent="0.15">
      <c r="A46" t="s">
        <v>103</v>
      </c>
      <c r="C46"/>
      <c r="D46"/>
      <c r="E46" s="148"/>
      <c r="F46" s="149"/>
      <c r="G46" s="149"/>
      <c r="H46" s="149"/>
      <c r="I46" s="148"/>
      <c r="L46"/>
      <c r="M46"/>
      <c r="N46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BJ46" s="2"/>
      <c r="BP46"/>
      <c r="BR46" s="2"/>
      <c r="BS46" s="2"/>
      <c r="BX46"/>
      <c r="BY46"/>
      <c r="EA46" s="2"/>
    </row>
    <row r="47" spans="1:206" x14ac:dyDescent="0.15">
      <c r="A47" t="s">
        <v>104</v>
      </c>
      <c r="C47"/>
      <c r="D47"/>
      <c r="E47" s="148"/>
      <c r="F47" s="149"/>
      <c r="G47" s="149"/>
      <c r="H47" s="149"/>
      <c r="I47" s="148"/>
      <c r="L47"/>
      <c r="M47"/>
      <c r="N47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BJ47" s="2"/>
      <c r="BP47"/>
      <c r="BR47" s="2"/>
      <c r="BS47" s="2"/>
      <c r="BX47"/>
      <c r="BY47"/>
      <c r="EA47" s="2"/>
    </row>
    <row r="48" spans="1:206" x14ac:dyDescent="0.15">
      <c r="A48" t="s">
        <v>105</v>
      </c>
      <c r="C48"/>
      <c r="D48"/>
      <c r="F48" s="149"/>
      <c r="G48" s="149"/>
      <c r="H48" s="149"/>
      <c r="L48"/>
      <c r="M48"/>
      <c r="N48"/>
      <c r="BJ48" s="2"/>
      <c r="BP48"/>
      <c r="BR48" s="2"/>
      <c r="BS48" s="2"/>
      <c r="BX48"/>
      <c r="BY48"/>
      <c r="EA48" s="2"/>
    </row>
  </sheetData>
  <autoFilter ref="A3:BP3"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49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sortState ref="A2:BP43">
      <sortCondition descending="1" ref="BP1"/>
    </sortState>
  </autoFilter>
  <mergeCells count="25">
    <mergeCell ref="GQ3:GR3"/>
    <mergeCell ref="GS3:GT3"/>
    <mergeCell ref="GU3:GV3"/>
    <mergeCell ref="FW3:GB3"/>
    <mergeCell ref="GC3:GG3"/>
    <mergeCell ref="GI3:GJ3"/>
    <mergeCell ref="GK3:GL3"/>
    <mergeCell ref="GM3:GN3"/>
    <mergeCell ref="GO3:GP3"/>
    <mergeCell ref="BG3:BH3"/>
    <mergeCell ref="BI3:BJ3"/>
    <mergeCell ref="BK3:BL3"/>
    <mergeCell ref="BM3:BN3"/>
    <mergeCell ref="FK3:FP3"/>
    <mergeCell ref="FQ3:FV3"/>
    <mergeCell ref="A1:BO1"/>
    <mergeCell ref="BR1:EG1"/>
    <mergeCell ref="EI1:GX1"/>
    <mergeCell ref="AC3:AH3"/>
    <mergeCell ref="AI3:AN3"/>
    <mergeCell ref="AO3:AT3"/>
    <mergeCell ref="AU3:AY3"/>
    <mergeCell ref="BA3:BB3"/>
    <mergeCell ref="BC3:BD3"/>
    <mergeCell ref="BE3:BF3"/>
  </mergeCells>
  <phoneticPr fontId="3"/>
  <pageMargins left="1.1811023622047245" right="0.59055118110236227" top="0.78740157480314965" bottom="0.59055118110236227" header="0.51181102362204722" footer="0.51181102362204722"/>
  <pageSetup paperSize="8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市町村別一人当たり医療費 (総額)まとめ</vt:lpstr>
      <vt:lpstr>'市町村別一人当たり医療費 (総額)まとめ'!Print_Area</vt:lpstr>
      <vt:lpstr>'市町村別一人当たり医療費 (総額)まとめ'!Print_Titles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2015-03-24T00:35:33Z</dcterms:created>
  <dcterms:modified xsi:type="dcterms:W3CDTF">2015-03-24T00:37:29Z</dcterms:modified>
</cp:coreProperties>
</file>