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後期高齢者医療広域連合\"/>
    </mc:Choice>
  </mc:AlternateContent>
  <bookViews>
    <workbookView xWindow="0" yWindow="60" windowWidth="15225" windowHeight="8550" activeTab="1"/>
  </bookViews>
  <sheets>
    <sheet name="７割" sheetId="1" r:id="rId1"/>
    <sheet name="９割" sheetId="2" r:id="rId2"/>
    <sheet name="合計" sheetId="3" r:id="rId3"/>
    <sheet name="平均被保険者数" sheetId="4" r:id="rId4"/>
  </sheets>
  <definedNames>
    <definedName name="_xlnm.Print_Titles" localSheetId="0">'７割'!$A:$A</definedName>
    <definedName name="_xlnm.Print_Titles" localSheetId="1">'９割'!$A:$A</definedName>
    <definedName name="_xlnm.Print_Titles" localSheetId="2">合計!$A:$A</definedName>
  </definedNames>
  <calcPr calcId="162913"/>
</workbook>
</file>

<file path=xl/calcChain.xml><?xml version="1.0" encoding="utf-8"?>
<calcChain xmlns="http://schemas.openxmlformats.org/spreadsheetml/2006/main">
  <c r="DY12" i="2" l="1"/>
  <c r="DX12" i="2"/>
  <c r="DY4" i="2"/>
  <c r="DY11" i="2"/>
  <c r="DX11" i="2"/>
  <c r="DX4" i="2"/>
  <c r="EH45" i="3" l="1"/>
  <c r="EI45" i="3"/>
  <c r="EJ45" i="3"/>
  <c r="EK45" i="3"/>
  <c r="EL45" i="3"/>
  <c r="EM45" i="3"/>
  <c r="DX5" i="3"/>
  <c r="DY5" i="3"/>
  <c r="DZ5" i="3"/>
  <c r="EA5" i="3"/>
  <c r="EB5" i="3"/>
  <c r="EC5" i="3"/>
  <c r="ED5" i="3"/>
  <c r="EE5" i="3"/>
  <c r="EF5" i="3"/>
  <c r="EG5" i="3"/>
  <c r="EH5" i="3"/>
  <c r="EI5" i="3"/>
  <c r="EJ5" i="3"/>
  <c r="EK5" i="3"/>
  <c r="EL5" i="3"/>
  <c r="EM5" i="3"/>
  <c r="DX6" i="3"/>
  <c r="DY6" i="3"/>
  <c r="DZ6" i="3"/>
  <c r="EA6" i="3"/>
  <c r="EB6" i="3"/>
  <c r="EC6" i="3"/>
  <c r="ED6" i="3"/>
  <c r="EE6" i="3"/>
  <c r="EF6" i="3"/>
  <c r="EG6" i="3"/>
  <c r="EH6" i="3"/>
  <c r="EI6" i="3"/>
  <c r="EJ6" i="3"/>
  <c r="EK6" i="3"/>
  <c r="EL6" i="3"/>
  <c r="EM6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DX8" i="3"/>
  <c r="DY8" i="3"/>
  <c r="DZ8" i="3"/>
  <c r="EA8" i="3"/>
  <c r="EB8" i="3"/>
  <c r="EC8" i="3"/>
  <c r="ED8" i="3"/>
  <c r="EE8" i="3"/>
  <c r="EF8" i="3"/>
  <c r="EG8" i="3"/>
  <c r="EH8" i="3"/>
  <c r="EI8" i="3"/>
  <c r="EJ8" i="3"/>
  <c r="EK8" i="3"/>
  <c r="EL8" i="3"/>
  <c r="EM8" i="3"/>
  <c r="DX9" i="3"/>
  <c r="DY9" i="3"/>
  <c r="DZ9" i="3"/>
  <c r="EA9" i="3"/>
  <c r="EB9" i="3"/>
  <c r="EC9" i="3"/>
  <c r="ED9" i="3"/>
  <c r="EE9" i="3"/>
  <c r="EF9" i="3"/>
  <c r="EG9" i="3"/>
  <c r="EH9" i="3"/>
  <c r="EI9" i="3"/>
  <c r="EJ9" i="3"/>
  <c r="EK9" i="3"/>
  <c r="EL9" i="3"/>
  <c r="EM9" i="3"/>
  <c r="DX10" i="3"/>
  <c r="DY10" i="3"/>
  <c r="DZ10" i="3"/>
  <c r="EA10" i="3"/>
  <c r="EB10" i="3"/>
  <c r="EC10" i="3"/>
  <c r="ED10" i="3"/>
  <c r="EE10" i="3"/>
  <c r="EF10" i="3"/>
  <c r="EG10" i="3"/>
  <c r="EH10" i="3"/>
  <c r="EI10" i="3"/>
  <c r="EJ10" i="3"/>
  <c r="EK10" i="3"/>
  <c r="EL10" i="3"/>
  <c r="EM10" i="3"/>
  <c r="DX11" i="3"/>
  <c r="DY11" i="3"/>
  <c r="DZ11" i="3"/>
  <c r="EA11" i="3"/>
  <c r="EB11" i="3"/>
  <c r="EC11" i="3"/>
  <c r="ED11" i="3"/>
  <c r="EE11" i="3"/>
  <c r="EF11" i="3"/>
  <c r="EG11" i="3"/>
  <c r="EH11" i="3"/>
  <c r="EI11" i="3"/>
  <c r="EJ11" i="3"/>
  <c r="EK11" i="3"/>
  <c r="EL11" i="3"/>
  <c r="EM11" i="3"/>
  <c r="DX12" i="3"/>
  <c r="DY12" i="3"/>
  <c r="DZ12" i="3"/>
  <c r="EA12" i="3"/>
  <c r="EB12" i="3"/>
  <c r="EC12" i="3"/>
  <c r="ED12" i="3"/>
  <c r="EE12" i="3"/>
  <c r="EF12" i="3"/>
  <c r="EG12" i="3"/>
  <c r="EH12" i="3"/>
  <c r="EI12" i="3"/>
  <c r="EJ12" i="3"/>
  <c r="EK12" i="3"/>
  <c r="EL12" i="3"/>
  <c r="EM12" i="3"/>
  <c r="DX13" i="3"/>
  <c r="DY13" i="3"/>
  <c r="DZ13" i="3"/>
  <c r="EA13" i="3"/>
  <c r="EB13" i="3"/>
  <c r="EC13" i="3"/>
  <c r="ED13" i="3"/>
  <c r="EE13" i="3"/>
  <c r="EF13" i="3"/>
  <c r="EG13" i="3"/>
  <c r="EH13" i="3"/>
  <c r="EI13" i="3"/>
  <c r="EJ13" i="3"/>
  <c r="EK13" i="3"/>
  <c r="EL13" i="3"/>
  <c r="EM13" i="3"/>
  <c r="DX14" i="3"/>
  <c r="DY14" i="3"/>
  <c r="DZ14" i="3"/>
  <c r="EA14" i="3"/>
  <c r="EB14" i="3"/>
  <c r="EC14" i="3"/>
  <c r="ED14" i="3"/>
  <c r="EE14" i="3"/>
  <c r="EF14" i="3"/>
  <c r="EG14" i="3"/>
  <c r="EH14" i="3"/>
  <c r="EI14" i="3"/>
  <c r="EJ14" i="3"/>
  <c r="EK14" i="3"/>
  <c r="EL14" i="3"/>
  <c r="EM14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DX16" i="3"/>
  <c r="DY16" i="3"/>
  <c r="DZ16" i="3"/>
  <c r="EA16" i="3"/>
  <c r="EB16" i="3"/>
  <c r="EC16" i="3"/>
  <c r="ED16" i="3"/>
  <c r="EE16" i="3"/>
  <c r="EF16" i="3"/>
  <c r="EG16" i="3"/>
  <c r="EH16" i="3"/>
  <c r="EI16" i="3"/>
  <c r="EJ16" i="3"/>
  <c r="EK16" i="3"/>
  <c r="EL16" i="3"/>
  <c r="EM16" i="3"/>
  <c r="DX17" i="3"/>
  <c r="DY17" i="3"/>
  <c r="DZ17" i="3"/>
  <c r="EA17" i="3"/>
  <c r="EB17" i="3"/>
  <c r="EC17" i="3"/>
  <c r="ED17" i="3"/>
  <c r="EE17" i="3"/>
  <c r="EF17" i="3"/>
  <c r="EG17" i="3"/>
  <c r="EH17" i="3"/>
  <c r="EI17" i="3"/>
  <c r="EJ17" i="3"/>
  <c r="EK17" i="3"/>
  <c r="EL17" i="3"/>
  <c r="EM17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DX25" i="3"/>
  <c r="DY25" i="3"/>
  <c r="DZ25" i="3"/>
  <c r="EA25" i="3"/>
  <c r="EB25" i="3"/>
  <c r="EC25" i="3"/>
  <c r="ED25" i="3"/>
  <c r="EE25" i="3"/>
  <c r="EF25" i="3"/>
  <c r="EG25" i="3"/>
  <c r="EH25" i="3"/>
  <c r="EI25" i="3"/>
  <c r="EJ25" i="3"/>
  <c r="EK25" i="3"/>
  <c r="EL25" i="3"/>
  <c r="EM25" i="3"/>
  <c r="DX26" i="3"/>
  <c r="DY26" i="3"/>
  <c r="DZ26" i="3"/>
  <c r="EA26" i="3"/>
  <c r="EB26" i="3"/>
  <c r="EC26" i="3"/>
  <c r="ED26" i="3"/>
  <c r="EE26" i="3"/>
  <c r="EF26" i="3"/>
  <c r="EG26" i="3"/>
  <c r="EH26" i="3"/>
  <c r="EI26" i="3"/>
  <c r="EJ26" i="3"/>
  <c r="EK26" i="3"/>
  <c r="EL26" i="3"/>
  <c r="EM26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DX29" i="3"/>
  <c r="DY29" i="3"/>
  <c r="DZ29" i="3"/>
  <c r="EA29" i="3"/>
  <c r="EB29" i="3"/>
  <c r="EC29" i="3"/>
  <c r="ED29" i="3"/>
  <c r="EE29" i="3"/>
  <c r="EF29" i="3"/>
  <c r="EG29" i="3"/>
  <c r="EH29" i="3"/>
  <c r="EI29" i="3"/>
  <c r="EJ29" i="3"/>
  <c r="EK29" i="3"/>
  <c r="EL29" i="3"/>
  <c r="EM29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DX31" i="3"/>
  <c r="DY31" i="3"/>
  <c r="DZ31" i="3"/>
  <c r="EA31" i="3"/>
  <c r="EB31" i="3"/>
  <c r="EC31" i="3"/>
  <c r="ED31" i="3"/>
  <c r="EE31" i="3"/>
  <c r="EF31" i="3"/>
  <c r="EG31" i="3"/>
  <c r="EH31" i="3"/>
  <c r="EI31" i="3"/>
  <c r="EJ31" i="3"/>
  <c r="EK31" i="3"/>
  <c r="EL31" i="3"/>
  <c r="EM31" i="3"/>
  <c r="DX32" i="3"/>
  <c r="DY32" i="3"/>
  <c r="DZ32" i="3"/>
  <c r="EA32" i="3"/>
  <c r="EB32" i="3"/>
  <c r="EC32" i="3"/>
  <c r="ED32" i="3"/>
  <c r="EE32" i="3"/>
  <c r="EF32" i="3"/>
  <c r="EG32" i="3"/>
  <c r="EH32" i="3"/>
  <c r="EI32" i="3"/>
  <c r="EJ32" i="3"/>
  <c r="EK32" i="3"/>
  <c r="EL32" i="3"/>
  <c r="EM32" i="3"/>
  <c r="DX33" i="3"/>
  <c r="DY33" i="3"/>
  <c r="DZ33" i="3"/>
  <c r="EA33" i="3"/>
  <c r="EB33" i="3"/>
  <c r="EC33" i="3"/>
  <c r="ED33" i="3"/>
  <c r="EE33" i="3"/>
  <c r="EF33" i="3"/>
  <c r="EG33" i="3"/>
  <c r="EH33" i="3"/>
  <c r="EI33" i="3"/>
  <c r="EJ33" i="3"/>
  <c r="EK33" i="3"/>
  <c r="EL33" i="3"/>
  <c r="EM33" i="3"/>
  <c r="DX34" i="3"/>
  <c r="DY34" i="3"/>
  <c r="DZ34" i="3"/>
  <c r="EA34" i="3"/>
  <c r="EB34" i="3"/>
  <c r="EC34" i="3"/>
  <c r="ED34" i="3"/>
  <c r="EE34" i="3"/>
  <c r="EF34" i="3"/>
  <c r="EG34" i="3"/>
  <c r="EH34" i="3"/>
  <c r="EI34" i="3"/>
  <c r="EJ34" i="3"/>
  <c r="EK34" i="3"/>
  <c r="EL34" i="3"/>
  <c r="EM34" i="3"/>
  <c r="DX35" i="3"/>
  <c r="DY35" i="3"/>
  <c r="DZ35" i="3"/>
  <c r="EA35" i="3"/>
  <c r="EB35" i="3"/>
  <c r="EC35" i="3"/>
  <c r="ED35" i="3"/>
  <c r="EE35" i="3"/>
  <c r="EF35" i="3"/>
  <c r="EG35" i="3"/>
  <c r="EH35" i="3"/>
  <c r="EI35" i="3"/>
  <c r="EJ35" i="3"/>
  <c r="EK35" i="3"/>
  <c r="EL35" i="3"/>
  <c r="EM35" i="3"/>
  <c r="DX36" i="3"/>
  <c r="DY36" i="3"/>
  <c r="DZ36" i="3"/>
  <c r="EA36" i="3"/>
  <c r="EB36" i="3"/>
  <c r="EC36" i="3"/>
  <c r="ED36" i="3"/>
  <c r="EE36" i="3"/>
  <c r="EF36" i="3"/>
  <c r="EG36" i="3"/>
  <c r="EH36" i="3"/>
  <c r="EI36" i="3"/>
  <c r="EJ36" i="3"/>
  <c r="EK36" i="3"/>
  <c r="EL36" i="3"/>
  <c r="EM36" i="3"/>
  <c r="DX37" i="3"/>
  <c r="DY37" i="3"/>
  <c r="DZ37" i="3"/>
  <c r="EA37" i="3"/>
  <c r="EB37" i="3"/>
  <c r="EC37" i="3"/>
  <c r="ED37" i="3"/>
  <c r="EE37" i="3"/>
  <c r="EF37" i="3"/>
  <c r="EG37" i="3"/>
  <c r="EH37" i="3"/>
  <c r="EI37" i="3"/>
  <c r="EJ37" i="3"/>
  <c r="EK37" i="3"/>
  <c r="EL37" i="3"/>
  <c r="EM37" i="3"/>
  <c r="DX38" i="3"/>
  <c r="DY38" i="3"/>
  <c r="DZ38" i="3"/>
  <c r="EA38" i="3"/>
  <c r="EB38" i="3"/>
  <c r="EC38" i="3"/>
  <c r="ED38" i="3"/>
  <c r="EE38" i="3"/>
  <c r="EF38" i="3"/>
  <c r="EG38" i="3"/>
  <c r="EH38" i="3"/>
  <c r="EI38" i="3"/>
  <c r="EJ38" i="3"/>
  <c r="EK38" i="3"/>
  <c r="EL38" i="3"/>
  <c r="EM38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DX41" i="3"/>
  <c r="DY41" i="3"/>
  <c r="DZ41" i="3"/>
  <c r="EA41" i="3"/>
  <c r="EB41" i="3"/>
  <c r="EC41" i="3"/>
  <c r="ED41" i="3"/>
  <c r="EE41" i="3"/>
  <c r="EF41" i="3"/>
  <c r="EG41" i="3"/>
  <c r="EH41" i="3"/>
  <c r="EI41" i="3"/>
  <c r="EJ41" i="3"/>
  <c r="EK41" i="3"/>
  <c r="EL41" i="3"/>
  <c r="EM41" i="3"/>
  <c r="DX42" i="3"/>
  <c r="DY42" i="3"/>
  <c r="DZ42" i="3"/>
  <c r="EA42" i="3"/>
  <c r="EB42" i="3"/>
  <c r="EC42" i="3"/>
  <c r="ED42" i="3"/>
  <c r="EE42" i="3"/>
  <c r="EF42" i="3"/>
  <c r="EG42" i="3"/>
  <c r="EH42" i="3"/>
  <c r="EI42" i="3"/>
  <c r="EJ42" i="3"/>
  <c r="EK42" i="3"/>
  <c r="EL42" i="3"/>
  <c r="EM42" i="3"/>
  <c r="DX43" i="3"/>
  <c r="DY43" i="3"/>
  <c r="DZ43" i="3"/>
  <c r="EA43" i="3"/>
  <c r="EB43" i="3"/>
  <c r="EC43" i="3"/>
  <c r="ED43" i="3"/>
  <c r="EE43" i="3"/>
  <c r="EF43" i="3"/>
  <c r="EG43" i="3"/>
  <c r="EH43" i="3"/>
  <c r="EI43" i="3"/>
  <c r="EJ43" i="3"/>
  <c r="EK43" i="3"/>
  <c r="EL43" i="3"/>
  <c r="EM43" i="3"/>
  <c r="DX44" i="3"/>
  <c r="DY44" i="3"/>
  <c r="DZ44" i="3"/>
  <c r="EA44" i="3"/>
  <c r="EB44" i="3"/>
  <c r="EC44" i="3"/>
  <c r="ED44" i="3"/>
  <c r="EE44" i="3"/>
  <c r="EF44" i="3"/>
  <c r="EG44" i="3"/>
  <c r="EH44" i="3"/>
  <c r="EI44" i="3"/>
  <c r="EJ44" i="3"/>
  <c r="EK44" i="3"/>
  <c r="EL44" i="3"/>
  <c r="EM44" i="3"/>
  <c r="DY4" i="3"/>
  <c r="DZ4" i="3"/>
  <c r="EA4" i="3"/>
  <c r="EB4" i="3"/>
  <c r="EC4" i="3"/>
  <c r="ED4" i="3"/>
  <c r="EE4" i="3"/>
  <c r="EF4" i="3"/>
  <c r="EG4" i="3"/>
  <c r="EH4" i="3"/>
  <c r="EI4" i="3"/>
  <c r="EJ4" i="3"/>
  <c r="EK4" i="3"/>
  <c r="EL4" i="3"/>
  <c r="EM4" i="3"/>
  <c r="DX4" i="3"/>
  <c r="EN5" i="2"/>
  <c r="EO5" i="2"/>
  <c r="EN6" i="2"/>
  <c r="EO6" i="2"/>
  <c r="EN7" i="2"/>
  <c r="EO7" i="2"/>
  <c r="EN8" i="2"/>
  <c r="EO8" i="2"/>
  <c r="EN9" i="2"/>
  <c r="EO9" i="2"/>
  <c r="EN10" i="2"/>
  <c r="EO10" i="2"/>
  <c r="EN11" i="2"/>
  <c r="EO11" i="2"/>
  <c r="EN12" i="2"/>
  <c r="EO12" i="2"/>
  <c r="EN13" i="2"/>
  <c r="EO13" i="2"/>
  <c r="EN14" i="2"/>
  <c r="EO14" i="2"/>
  <c r="EN15" i="2"/>
  <c r="EO15" i="2"/>
  <c r="EN16" i="2"/>
  <c r="EO16" i="2"/>
  <c r="EN17" i="2"/>
  <c r="EO17" i="2"/>
  <c r="EN18" i="2"/>
  <c r="EO18" i="2"/>
  <c r="EN19" i="2"/>
  <c r="EO19" i="2"/>
  <c r="EN20" i="2"/>
  <c r="EO20" i="2"/>
  <c r="EN21" i="2"/>
  <c r="EO21" i="2"/>
  <c r="EN22" i="2"/>
  <c r="EO22" i="2"/>
  <c r="EN23" i="2"/>
  <c r="EO23" i="2"/>
  <c r="EN24" i="2"/>
  <c r="EO24" i="2"/>
  <c r="EN25" i="2"/>
  <c r="EO25" i="2"/>
  <c r="EN26" i="2"/>
  <c r="EO26" i="2"/>
  <c r="EN27" i="2"/>
  <c r="EO27" i="2"/>
  <c r="EN28" i="2"/>
  <c r="EO28" i="2"/>
  <c r="EN29" i="2"/>
  <c r="EO29" i="2"/>
  <c r="EN30" i="2"/>
  <c r="EO30" i="2"/>
  <c r="EN31" i="2"/>
  <c r="EO31" i="2"/>
  <c r="EN32" i="2"/>
  <c r="EO32" i="2"/>
  <c r="EN33" i="2"/>
  <c r="EO33" i="2"/>
  <c r="EN34" i="2"/>
  <c r="EO34" i="2"/>
  <c r="EN35" i="2"/>
  <c r="EO35" i="2"/>
  <c r="EN36" i="2"/>
  <c r="EO36" i="2"/>
  <c r="EN37" i="2"/>
  <c r="EO37" i="2"/>
  <c r="EN38" i="2"/>
  <c r="EO38" i="2"/>
  <c r="EN39" i="2"/>
  <c r="EO39" i="2"/>
  <c r="EN40" i="2"/>
  <c r="EO40" i="2"/>
  <c r="EN41" i="2"/>
  <c r="EO41" i="2"/>
  <c r="EN42" i="2"/>
  <c r="EO42" i="2"/>
  <c r="EN43" i="2"/>
  <c r="EO43" i="2"/>
  <c r="EN44" i="2"/>
  <c r="EO44" i="2"/>
  <c r="EO4" i="2"/>
  <c r="EN4" i="2"/>
  <c r="DX5" i="2"/>
  <c r="DY5" i="2"/>
  <c r="DX6" i="2"/>
  <c r="DY6" i="2"/>
  <c r="DX7" i="2"/>
  <c r="DY7" i="2"/>
  <c r="DX8" i="2"/>
  <c r="DY8" i="2"/>
  <c r="DX9" i="2"/>
  <c r="DY9" i="2"/>
  <c r="DX10" i="2"/>
  <c r="DY10" i="2"/>
  <c r="DX13" i="2"/>
  <c r="DY13" i="2"/>
  <c r="DX14" i="2"/>
  <c r="DY14" i="2"/>
  <c r="DX15" i="2"/>
  <c r="DY15" i="2"/>
  <c r="DX16" i="2"/>
  <c r="DY16" i="2"/>
  <c r="DX17" i="2"/>
  <c r="DY17" i="2"/>
  <c r="DX18" i="2"/>
  <c r="DY18" i="2"/>
  <c r="DX19" i="2"/>
  <c r="DY19" i="2"/>
  <c r="DX20" i="2"/>
  <c r="DY20" i="2"/>
  <c r="DX21" i="2"/>
  <c r="DY21" i="2"/>
  <c r="DX22" i="2"/>
  <c r="DY22" i="2"/>
  <c r="DX23" i="2"/>
  <c r="DY23" i="2"/>
  <c r="DX24" i="2"/>
  <c r="DY24" i="2"/>
  <c r="DX25" i="2"/>
  <c r="DY25" i="2"/>
  <c r="DX26" i="2"/>
  <c r="DY26" i="2"/>
  <c r="DX27" i="2"/>
  <c r="DY27" i="2"/>
  <c r="DX28" i="2"/>
  <c r="DY28" i="2"/>
  <c r="DX29" i="2"/>
  <c r="DY29" i="2"/>
  <c r="DX30" i="2"/>
  <c r="DY30" i="2"/>
  <c r="DX31" i="2"/>
  <c r="DY31" i="2"/>
  <c r="DX32" i="2"/>
  <c r="DY32" i="2"/>
  <c r="DX33" i="2"/>
  <c r="DY33" i="2"/>
  <c r="DX34" i="2"/>
  <c r="DY34" i="2"/>
  <c r="DX35" i="2"/>
  <c r="DY35" i="2"/>
  <c r="DX36" i="2"/>
  <c r="DY36" i="2"/>
  <c r="DX37" i="2"/>
  <c r="DY37" i="2"/>
  <c r="DX38" i="2"/>
  <c r="DY38" i="2"/>
  <c r="DX39" i="2"/>
  <c r="DY39" i="2"/>
  <c r="DX40" i="2"/>
  <c r="DY40" i="2"/>
  <c r="DX41" i="2"/>
  <c r="DY41" i="2"/>
  <c r="DX42" i="2"/>
  <c r="DY42" i="2"/>
  <c r="DX43" i="2"/>
  <c r="DY43" i="2"/>
  <c r="DX44" i="2"/>
  <c r="DY44" i="2"/>
  <c r="ER4" i="1"/>
  <c r="EQ4" i="1"/>
  <c r="EO45" i="1"/>
  <c r="EO5" i="1"/>
  <c r="EO6" i="1"/>
  <c r="EO7" i="1"/>
  <c r="EO8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24" i="1"/>
  <c r="EO25" i="1"/>
  <c r="EO26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39" i="1"/>
  <c r="EO40" i="1"/>
  <c r="EO41" i="1"/>
  <c r="EO42" i="1"/>
  <c r="EO43" i="1"/>
  <c r="EO44" i="1"/>
  <c r="EO4" i="1"/>
  <c r="EN45" i="1"/>
  <c r="EN5" i="1"/>
  <c r="EN6" i="1"/>
  <c r="EN7" i="1"/>
  <c r="EN8" i="1"/>
  <c r="EN9" i="1"/>
  <c r="EN10" i="1"/>
  <c r="EN11" i="1"/>
  <c r="EN12" i="1"/>
  <c r="EN13" i="1"/>
  <c r="EN14" i="1"/>
  <c r="EN15" i="1"/>
  <c r="EN16" i="1"/>
  <c r="EN17" i="1"/>
  <c r="EN18" i="1"/>
  <c r="EN19" i="1"/>
  <c r="EN20" i="1"/>
  <c r="EN21" i="1"/>
  <c r="EN22" i="1"/>
  <c r="EN23" i="1"/>
  <c r="EN24" i="1"/>
  <c r="EN25" i="1"/>
  <c r="EN26" i="1"/>
  <c r="EN27" i="1"/>
  <c r="EN28" i="1"/>
  <c r="EN29" i="1"/>
  <c r="EN30" i="1"/>
  <c r="EN31" i="1"/>
  <c r="EN32" i="1"/>
  <c r="EN33" i="1"/>
  <c r="EN34" i="1"/>
  <c r="EN35" i="1"/>
  <c r="EN36" i="1"/>
  <c r="EN37" i="1"/>
  <c r="EN38" i="1"/>
  <c r="EN39" i="1"/>
  <c r="EN40" i="1"/>
  <c r="EN41" i="1"/>
  <c r="EN42" i="1"/>
  <c r="EN43" i="1"/>
  <c r="EN44" i="1"/>
  <c r="EN4" i="1"/>
  <c r="DX5" i="1"/>
  <c r="DY5" i="1"/>
  <c r="DX6" i="1"/>
  <c r="DY6" i="1"/>
  <c r="DX7" i="1"/>
  <c r="DY7" i="1"/>
  <c r="DX8" i="1"/>
  <c r="DY8" i="1"/>
  <c r="DX9" i="1"/>
  <c r="DY9" i="1"/>
  <c r="DX10" i="1"/>
  <c r="DY10" i="1"/>
  <c r="DX11" i="1"/>
  <c r="DY11" i="1"/>
  <c r="DX12" i="1"/>
  <c r="DY12" i="1"/>
  <c r="DX13" i="1"/>
  <c r="DY13" i="1"/>
  <c r="DX14" i="1"/>
  <c r="DY14" i="1"/>
  <c r="DX15" i="1"/>
  <c r="DY15" i="1"/>
  <c r="DX16" i="1"/>
  <c r="DY16" i="1"/>
  <c r="DX17" i="1"/>
  <c r="DY17" i="1"/>
  <c r="DX18" i="1"/>
  <c r="DY18" i="1"/>
  <c r="DX19" i="1"/>
  <c r="DY19" i="1"/>
  <c r="DX20" i="1"/>
  <c r="DY20" i="1"/>
  <c r="DX21" i="1"/>
  <c r="DY21" i="1"/>
  <c r="DX22" i="1"/>
  <c r="DY22" i="1"/>
  <c r="DX23" i="1"/>
  <c r="DY23" i="1"/>
  <c r="DX24" i="1"/>
  <c r="DY24" i="1"/>
  <c r="DX25" i="1"/>
  <c r="DY25" i="1"/>
  <c r="DX26" i="1"/>
  <c r="DY26" i="1"/>
  <c r="DX27" i="1"/>
  <c r="DY27" i="1"/>
  <c r="DX28" i="1"/>
  <c r="DY28" i="1"/>
  <c r="DX29" i="1"/>
  <c r="DY29" i="1"/>
  <c r="DX30" i="1"/>
  <c r="DY30" i="1"/>
  <c r="DX31" i="1"/>
  <c r="DY31" i="1"/>
  <c r="DX32" i="1"/>
  <c r="DY32" i="1"/>
  <c r="DX33" i="1"/>
  <c r="DY33" i="1"/>
  <c r="DX34" i="1"/>
  <c r="DY34" i="1"/>
  <c r="DX35" i="1"/>
  <c r="DY35" i="1"/>
  <c r="DX36" i="1"/>
  <c r="DY36" i="1"/>
  <c r="DX37" i="1"/>
  <c r="DY37" i="1"/>
  <c r="DX38" i="1"/>
  <c r="DY38" i="1"/>
  <c r="DX39" i="1"/>
  <c r="DY39" i="1"/>
  <c r="DX40" i="1"/>
  <c r="DY40" i="1"/>
  <c r="DX41" i="1"/>
  <c r="DY41" i="1"/>
  <c r="DX42" i="1"/>
  <c r="DY42" i="1"/>
  <c r="DX43" i="1"/>
  <c r="DY43" i="1"/>
  <c r="DX44" i="1"/>
  <c r="DY44" i="1"/>
  <c r="DY4" i="1"/>
  <c r="DX4" i="1"/>
  <c r="EH45" i="2"/>
  <c r="EI45" i="2"/>
  <c r="EJ45" i="2"/>
  <c r="EK45" i="2"/>
  <c r="EH45" i="1" l="1"/>
  <c r="EI45" i="1"/>
  <c r="EJ45" i="1"/>
  <c r="EK45" i="1"/>
  <c r="EG45" i="3"/>
  <c r="EF45" i="3"/>
  <c r="EE45" i="3"/>
  <c r="ED45" i="3"/>
  <c r="EC45" i="3"/>
  <c r="EB45" i="3"/>
  <c r="EA45" i="3"/>
  <c r="DZ45" i="3"/>
  <c r="DY45" i="3"/>
  <c r="DX45" i="3"/>
  <c r="EO44" i="3"/>
  <c r="EN44" i="3"/>
  <c r="EO43" i="3"/>
  <c r="EN43" i="3"/>
  <c r="EO42" i="3"/>
  <c r="EN42" i="3"/>
  <c r="EO41" i="3"/>
  <c r="EN41" i="3"/>
  <c r="EO40" i="3"/>
  <c r="EN40" i="3"/>
  <c r="EO39" i="3"/>
  <c r="EN39" i="3"/>
  <c r="EO38" i="3"/>
  <c r="EN38" i="3"/>
  <c r="EO37" i="3"/>
  <c r="EN37" i="3"/>
  <c r="EO36" i="3"/>
  <c r="EN36" i="3"/>
  <c r="EO35" i="3"/>
  <c r="EN35" i="3"/>
  <c r="EO34" i="3"/>
  <c r="EN34" i="3"/>
  <c r="EO33" i="3"/>
  <c r="EN33" i="3"/>
  <c r="EO32" i="3"/>
  <c r="EN32" i="3"/>
  <c r="EO31" i="3"/>
  <c r="EN31" i="3"/>
  <c r="EO30" i="3"/>
  <c r="EN30" i="3"/>
  <c r="EO29" i="3"/>
  <c r="EN29" i="3"/>
  <c r="EO28" i="3"/>
  <c r="EN28" i="3"/>
  <c r="EO27" i="3"/>
  <c r="EN27" i="3"/>
  <c r="EO26" i="3"/>
  <c r="EN26" i="3"/>
  <c r="EO25" i="3"/>
  <c r="EN25" i="3"/>
  <c r="EO24" i="3"/>
  <c r="EN24" i="3"/>
  <c r="EO23" i="3"/>
  <c r="EN23" i="3"/>
  <c r="EO22" i="3"/>
  <c r="EN22" i="3"/>
  <c r="EO21" i="3"/>
  <c r="EN21" i="3"/>
  <c r="EO20" i="3"/>
  <c r="EN20" i="3"/>
  <c r="EO19" i="3"/>
  <c r="EN19" i="3"/>
  <c r="EO18" i="3"/>
  <c r="EN18" i="3"/>
  <c r="EO17" i="3"/>
  <c r="EN17" i="3"/>
  <c r="EO16" i="3"/>
  <c r="EN16" i="3"/>
  <c r="EO15" i="3"/>
  <c r="EN15" i="3"/>
  <c r="EO14" i="3"/>
  <c r="EN14" i="3"/>
  <c r="EO13" i="3"/>
  <c r="EN13" i="3"/>
  <c r="EO12" i="3"/>
  <c r="EN12" i="3"/>
  <c r="EO11" i="3"/>
  <c r="EN11" i="3"/>
  <c r="EO10" i="3"/>
  <c r="EN10" i="3"/>
  <c r="EO9" i="3"/>
  <c r="EN9" i="3"/>
  <c r="EO8" i="3"/>
  <c r="EN8" i="3"/>
  <c r="EO7" i="3"/>
  <c r="EN7" i="3"/>
  <c r="EO6" i="3"/>
  <c r="EN6" i="3"/>
  <c r="EO5" i="3"/>
  <c r="EN5" i="3"/>
  <c r="EO4" i="3"/>
  <c r="EN4" i="3"/>
  <c r="EM45" i="1"/>
  <c r="EL45" i="1"/>
  <c r="EG45" i="1"/>
  <c r="EF45" i="1"/>
  <c r="EE45" i="1"/>
  <c r="ED45" i="1"/>
  <c r="EC45" i="1"/>
  <c r="EB45" i="1"/>
  <c r="EA45" i="1"/>
  <c r="DZ45" i="1"/>
  <c r="DY45" i="1"/>
  <c r="DX45" i="1"/>
  <c r="EN45" i="3" l="1"/>
  <c r="EO45" i="3"/>
  <c r="EQ38" i="2" l="1"/>
  <c r="EM45" i="2"/>
  <c r="EL45" i="2"/>
  <c r="EG45" i="2"/>
  <c r="EF45" i="2"/>
  <c r="EE45" i="2"/>
  <c r="ED45" i="2"/>
  <c r="EC45" i="2"/>
  <c r="EB45" i="2"/>
  <c r="EA45" i="2"/>
  <c r="DZ45" i="2"/>
  <c r="DY45" i="2"/>
  <c r="DX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" i="1"/>
  <c r="O4" i="1"/>
  <c r="P4" i="1"/>
  <c r="Q4" i="1"/>
  <c r="R4" i="1"/>
  <c r="S4" i="1"/>
  <c r="AF4" i="1"/>
  <c r="AG4" i="1"/>
  <c r="AH4" i="1"/>
  <c r="AI4" i="1"/>
  <c r="AJ4" i="1"/>
  <c r="AK4" i="1"/>
  <c r="BP4" i="1"/>
  <c r="BQ4" i="1"/>
  <c r="BR4" i="1"/>
  <c r="BS4" i="1"/>
  <c r="BT4" i="1"/>
  <c r="BU4" i="1"/>
  <c r="DF4" i="1"/>
  <c r="DG4" i="1"/>
  <c r="DH4" i="1"/>
  <c r="DI4" i="1"/>
  <c r="DJ4" i="1"/>
  <c r="DK4" i="1"/>
  <c r="N5" i="1"/>
  <c r="O5" i="1"/>
  <c r="P5" i="1"/>
  <c r="Q5" i="1"/>
  <c r="R5" i="1"/>
  <c r="S5" i="1"/>
  <c r="AF5" i="1"/>
  <c r="AG5" i="1"/>
  <c r="AH5" i="1"/>
  <c r="AI5" i="1"/>
  <c r="AJ5" i="1"/>
  <c r="AK5" i="1"/>
  <c r="BP5" i="1"/>
  <c r="BQ5" i="1"/>
  <c r="BR5" i="1"/>
  <c r="BS5" i="1"/>
  <c r="BT5" i="1"/>
  <c r="BU5" i="1"/>
  <c r="DF5" i="1"/>
  <c r="DG5" i="1"/>
  <c r="DH5" i="1"/>
  <c r="DI5" i="1"/>
  <c r="DJ5" i="1"/>
  <c r="DK5" i="1"/>
  <c r="N6" i="1"/>
  <c r="O6" i="1"/>
  <c r="P6" i="1"/>
  <c r="Q6" i="1"/>
  <c r="R6" i="1"/>
  <c r="S6" i="1"/>
  <c r="AF6" i="1"/>
  <c r="AG6" i="1"/>
  <c r="AH6" i="1"/>
  <c r="AI6" i="1"/>
  <c r="AJ6" i="1"/>
  <c r="AK6" i="1"/>
  <c r="BP6" i="1"/>
  <c r="BQ6" i="1"/>
  <c r="BR6" i="1"/>
  <c r="BS6" i="1"/>
  <c r="BT6" i="1"/>
  <c r="BU6" i="1"/>
  <c r="DF6" i="1"/>
  <c r="DG6" i="1"/>
  <c r="DH6" i="1"/>
  <c r="DI6" i="1"/>
  <c r="DJ6" i="1"/>
  <c r="DK6" i="1"/>
  <c r="N7" i="1"/>
  <c r="O7" i="1"/>
  <c r="P7" i="1"/>
  <c r="Q7" i="1"/>
  <c r="R7" i="1"/>
  <c r="S7" i="1"/>
  <c r="AF7" i="1"/>
  <c r="AG7" i="1"/>
  <c r="AM7" i="1" s="1"/>
  <c r="AY7" i="1" s="1"/>
  <c r="AH7" i="1"/>
  <c r="AI7" i="1"/>
  <c r="AJ7" i="1"/>
  <c r="AK7" i="1"/>
  <c r="BP7" i="1"/>
  <c r="BQ7" i="1"/>
  <c r="BR7" i="1"/>
  <c r="BS7" i="1"/>
  <c r="BT7" i="1"/>
  <c r="BU7" i="1"/>
  <c r="DF7" i="1"/>
  <c r="DG7" i="1"/>
  <c r="DH7" i="1"/>
  <c r="DI7" i="1"/>
  <c r="DJ7" i="1"/>
  <c r="DK7" i="1"/>
  <c r="N8" i="1"/>
  <c r="O8" i="1"/>
  <c r="P8" i="1"/>
  <c r="Q8" i="1"/>
  <c r="AO8" i="1" s="1"/>
  <c r="BA8" i="1" s="1"/>
  <c r="R8" i="1"/>
  <c r="S8" i="1"/>
  <c r="AF8" i="1"/>
  <c r="AG8" i="1"/>
  <c r="AH8" i="1"/>
  <c r="AI8" i="1"/>
  <c r="AJ8" i="1"/>
  <c r="AK8" i="1"/>
  <c r="BP8" i="1"/>
  <c r="BQ8" i="1"/>
  <c r="BR8" i="1"/>
  <c r="BS8" i="1"/>
  <c r="BT8" i="1"/>
  <c r="BU8" i="1"/>
  <c r="DF8" i="1"/>
  <c r="DG8" i="1"/>
  <c r="DH8" i="1"/>
  <c r="DI8" i="1"/>
  <c r="DJ8" i="1"/>
  <c r="DK8" i="1"/>
  <c r="N9" i="1"/>
  <c r="O9" i="1"/>
  <c r="P9" i="1"/>
  <c r="Q9" i="1"/>
  <c r="AO9" i="1" s="1"/>
  <c r="BA9" i="1" s="1"/>
  <c r="R9" i="1"/>
  <c r="S9" i="1"/>
  <c r="AF9" i="1"/>
  <c r="AG9" i="1"/>
  <c r="AM9" i="1" s="1"/>
  <c r="AY9" i="1" s="1"/>
  <c r="AH9" i="1"/>
  <c r="AI9" i="1"/>
  <c r="AJ9" i="1"/>
  <c r="AK9" i="1"/>
  <c r="BP9" i="1"/>
  <c r="BQ9" i="1"/>
  <c r="BR9" i="1"/>
  <c r="BS9" i="1"/>
  <c r="BT9" i="1"/>
  <c r="BU9" i="1"/>
  <c r="DF9" i="1"/>
  <c r="DG9" i="1"/>
  <c r="DH9" i="1"/>
  <c r="DI9" i="1"/>
  <c r="DJ9" i="1"/>
  <c r="DK9" i="1"/>
  <c r="N10" i="1"/>
  <c r="O10" i="1"/>
  <c r="P10" i="1"/>
  <c r="Q10" i="1"/>
  <c r="R10" i="1"/>
  <c r="S10" i="1"/>
  <c r="AF10" i="1"/>
  <c r="AG10" i="1"/>
  <c r="AH10" i="1"/>
  <c r="AI10" i="1"/>
  <c r="AJ10" i="1"/>
  <c r="AK10" i="1"/>
  <c r="BP10" i="1"/>
  <c r="BQ10" i="1"/>
  <c r="BR10" i="1"/>
  <c r="BS10" i="1"/>
  <c r="BT10" i="1"/>
  <c r="BU10" i="1"/>
  <c r="DF10" i="1"/>
  <c r="DG10" i="1"/>
  <c r="DH10" i="1"/>
  <c r="DI10" i="1"/>
  <c r="DJ10" i="1"/>
  <c r="DK10" i="1"/>
  <c r="N11" i="1"/>
  <c r="O11" i="1"/>
  <c r="P11" i="1"/>
  <c r="Q11" i="1"/>
  <c r="R11" i="1"/>
  <c r="S11" i="1"/>
  <c r="AF11" i="1"/>
  <c r="AG11" i="1"/>
  <c r="AH11" i="1"/>
  <c r="AI11" i="1"/>
  <c r="AJ11" i="1"/>
  <c r="AK11" i="1"/>
  <c r="BP11" i="1"/>
  <c r="BQ11" i="1"/>
  <c r="BR11" i="1"/>
  <c r="BS11" i="1"/>
  <c r="BT11" i="1"/>
  <c r="BU11" i="1"/>
  <c r="DF11" i="1"/>
  <c r="DG11" i="1"/>
  <c r="DH11" i="1"/>
  <c r="DI11" i="1"/>
  <c r="DJ11" i="1"/>
  <c r="DK11" i="1"/>
  <c r="N12" i="1"/>
  <c r="O12" i="1"/>
  <c r="P12" i="1"/>
  <c r="Q12" i="1"/>
  <c r="R12" i="1"/>
  <c r="S12" i="1"/>
  <c r="AF12" i="1"/>
  <c r="AG12" i="1"/>
  <c r="AH12" i="1"/>
  <c r="AI12" i="1"/>
  <c r="AJ12" i="1"/>
  <c r="AK12" i="1"/>
  <c r="BP12" i="1"/>
  <c r="BQ12" i="1"/>
  <c r="BR12" i="1"/>
  <c r="BS12" i="1"/>
  <c r="BT12" i="1"/>
  <c r="BU12" i="1"/>
  <c r="DF12" i="1"/>
  <c r="DG12" i="1"/>
  <c r="DH12" i="1"/>
  <c r="DI12" i="1"/>
  <c r="DJ12" i="1"/>
  <c r="DK12" i="1"/>
  <c r="N13" i="1"/>
  <c r="O13" i="1"/>
  <c r="P13" i="1"/>
  <c r="Q13" i="1"/>
  <c r="R13" i="1"/>
  <c r="S13" i="1"/>
  <c r="AF13" i="1"/>
  <c r="AG13" i="1"/>
  <c r="AH13" i="1"/>
  <c r="AI13" i="1"/>
  <c r="AJ13" i="1"/>
  <c r="AK13" i="1"/>
  <c r="BP13" i="1"/>
  <c r="BQ13" i="1"/>
  <c r="BR13" i="1"/>
  <c r="BS13" i="1"/>
  <c r="BT13" i="1"/>
  <c r="BU13" i="1"/>
  <c r="DF13" i="1"/>
  <c r="DG13" i="1"/>
  <c r="DH13" i="1"/>
  <c r="DI13" i="1"/>
  <c r="DJ13" i="1"/>
  <c r="DK13" i="1"/>
  <c r="N14" i="1"/>
  <c r="O14" i="1"/>
  <c r="P14" i="1"/>
  <c r="Q14" i="1"/>
  <c r="R14" i="1"/>
  <c r="S14" i="1"/>
  <c r="AF14" i="1"/>
  <c r="AG14" i="1"/>
  <c r="AH14" i="1"/>
  <c r="AI14" i="1"/>
  <c r="AJ14" i="1"/>
  <c r="AK14" i="1"/>
  <c r="BP14" i="1"/>
  <c r="BQ14" i="1"/>
  <c r="BR14" i="1"/>
  <c r="BS14" i="1"/>
  <c r="BT14" i="1"/>
  <c r="BU14" i="1"/>
  <c r="DF14" i="1"/>
  <c r="DG14" i="1"/>
  <c r="DH14" i="1"/>
  <c r="DI14" i="1"/>
  <c r="DJ14" i="1"/>
  <c r="DK14" i="1"/>
  <c r="N15" i="1"/>
  <c r="O15" i="1"/>
  <c r="P15" i="1"/>
  <c r="Q15" i="1"/>
  <c r="AO15" i="1" s="1"/>
  <c r="BA15" i="1" s="1"/>
  <c r="R15" i="1"/>
  <c r="S15" i="1"/>
  <c r="AF15" i="1"/>
  <c r="AG15" i="1"/>
  <c r="AH15" i="1"/>
  <c r="AI15" i="1"/>
  <c r="AJ15" i="1"/>
  <c r="AK15" i="1"/>
  <c r="BP15" i="1"/>
  <c r="BQ15" i="1"/>
  <c r="BR15" i="1"/>
  <c r="BS15" i="1"/>
  <c r="BT15" i="1"/>
  <c r="BU15" i="1"/>
  <c r="DF15" i="1"/>
  <c r="DG15" i="1"/>
  <c r="DH15" i="1"/>
  <c r="DI15" i="1"/>
  <c r="DJ15" i="1"/>
  <c r="DK15" i="1"/>
  <c r="N16" i="1"/>
  <c r="O16" i="1"/>
  <c r="P16" i="1"/>
  <c r="Q16" i="1"/>
  <c r="AO16" i="1" s="1"/>
  <c r="BA16" i="1" s="1"/>
  <c r="R16" i="1"/>
  <c r="S16" i="1"/>
  <c r="AF16" i="1"/>
  <c r="AG16" i="1"/>
  <c r="AH16" i="1"/>
  <c r="AI16" i="1"/>
  <c r="AJ16" i="1"/>
  <c r="AK16" i="1"/>
  <c r="BP16" i="1"/>
  <c r="BQ16" i="1"/>
  <c r="BR16" i="1"/>
  <c r="BS16" i="1"/>
  <c r="BT16" i="1"/>
  <c r="BU16" i="1"/>
  <c r="DF16" i="1"/>
  <c r="DG16" i="1"/>
  <c r="DH16" i="1"/>
  <c r="DI16" i="1"/>
  <c r="DJ16" i="1"/>
  <c r="DK16" i="1"/>
  <c r="N17" i="1"/>
  <c r="O17" i="1"/>
  <c r="P17" i="1"/>
  <c r="Q17" i="1"/>
  <c r="R17" i="1"/>
  <c r="S17" i="1"/>
  <c r="AF17" i="1"/>
  <c r="AG17" i="1"/>
  <c r="AH17" i="1"/>
  <c r="AI17" i="1"/>
  <c r="AJ17" i="1"/>
  <c r="AK17" i="1"/>
  <c r="BP17" i="1"/>
  <c r="BQ17" i="1"/>
  <c r="BR17" i="1"/>
  <c r="BS17" i="1"/>
  <c r="BT17" i="1"/>
  <c r="BU17" i="1"/>
  <c r="DF17" i="1"/>
  <c r="DG17" i="1"/>
  <c r="DH17" i="1"/>
  <c r="DI17" i="1"/>
  <c r="DJ17" i="1"/>
  <c r="DK17" i="1"/>
  <c r="N18" i="1"/>
  <c r="O18" i="1"/>
  <c r="P18" i="1"/>
  <c r="Q18" i="1"/>
  <c r="R18" i="1"/>
  <c r="S18" i="1"/>
  <c r="AF18" i="1"/>
  <c r="AG18" i="1"/>
  <c r="AH18" i="1"/>
  <c r="AI18" i="1"/>
  <c r="AJ18" i="1"/>
  <c r="AK18" i="1"/>
  <c r="BP18" i="1"/>
  <c r="BQ18" i="1"/>
  <c r="BR18" i="1"/>
  <c r="BS18" i="1"/>
  <c r="BT18" i="1"/>
  <c r="BU18" i="1"/>
  <c r="DF18" i="1"/>
  <c r="DG18" i="1"/>
  <c r="DH18" i="1"/>
  <c r="DI18" i="1"/>
  <c r="DJ18" i="1"/>
  <c r="DK18" i="1"/>
  <c r="N19" i="1"/>
  <c r="O19" i="1"/>
  <c r="P19" i="1"/>
  <c r="Q19" i="1"/>
  <c r="R19" i="1"/>
  <c r="S19" i="1"/>
  <c r="AF19" i="1"/>
  <c r="AG19" i="1"/>
  <c r="AH19" i="1"/>
  <c r="AI19" i="1"/>
  <c r="AJ19" i="1"/>
  <c r="AK19" i="1"/>
  <c r="BP19" i="1"/>
  <c r="BQ19" i="1"/>
  <c r="BR19" i="1"/>
  <c r="BS19" i="1"/>
  <c r="BT19" i="1"/>
  <c r="BU19" i="1"/>
  <c r="DF19" i="1"/>
  <c r="DG19" i="1"/>
  <c r="DH19" i="1"/>
  <c r="DI19" i="1"/>
  <c r="DJ19" i="1"/>
  <c r="DK19" i="1"/>
  <c r="N20" i="1"/>
  <c r="O20" i="1"/>
  <c r="P20" i="1"/>
  <c r="Q20" i="1"/>
  <c r="R20" i="1"/>
  <c r="S20" i="1"/>
  <c r="AF20" i="1"/>
  <c r="AG20" i="1"/>
  <c r="AH20" i="1"/>
  <c r="AI20" i="1"/>
  <c r="AJ20" i="1"/>
  <c r="AK20" i="1"/>
  <c r="BP20" i="1"/>
  <c r="BQ20" i="1"/>
  <c r="BR20" i="1"/>
  <c r="BS20" i="1"/>
  <c r="BT20" i="1"/>
  <c r="BU20" i="1"/>
  <c r="DF20" i="1"/>
  <c r="DG20" i="1"/>
  <c r="DH20" i="1"/>
  <c r="DI20" i="1"/>
  <c r="DJ20" i="1"/>
  <c r="DK20" i="1"/>
  <c r="N21" i="1"/>
  <c r="O21" i="1"/>
  <c r="P21" i="1"/>
  <c r="Q21" i="1"/>
  <c r="R21" i="1"/>
  <c r="S21" i="1"/>
  <c r="AF21" i="1"/>
  <c r="AG21" i="1"/>
  <c r="AH21" i="1"/>
  <c r="AI21" i="1"/>
  <c r="AJ21" i="1"/>
  <c r="AK21" i="1"/>
  <c r="BP21" i="1"/>
  <c r="BQ21" i="1"/>
  <c r="BR21" i="1"/>
  <c r="BS21" i="1"/>
  <c r="BT21" i="1"/>
  <c r="BU21" i="1"/>
  <c r="DF21" i="1"/>
  <c r="DG21" i="1"/>
  <c r="DH21" i="1"/>
  <c r="DI21" i="1"/>
  <c r="DJ21" i="1"/>
  <c r="DK21" i="1"/>
  <c r="N22" i="1"/>
  <c r="O22" i="1"/>
  <c r="P22" i="1"/>
  <c r="Q22" i="1"/>
  <c r="R22" i="1"/>
  <c r="S22" i="1"/>
  <c r="AF22" i="1"/>
  <c r="AG22" i="1"/>
  <c r="AH22" i="1"/>
  <c r="AI22" i="1"/>
  <c r="AJ22" i="1"/>
  <c r="AK22" i="1"/>
  <c r="BP22" i="1"/>
  <c r="BQ22" i="1"/>
  <c r="BR22" i="1"/>
  <c r="BS22" i="1"/>
  <c r="BT22" i="1"/>
  <c r="BU22" i="1"/>
  <c r="DF22" i="1"/>
  <c r="DG22" i="1"/>
  <c r="DH22" i="1"/>
  <c r="DI22" i="1"/>
  <c r="DJ22" i="1"/>
  <c r="DK22" i="1"/>
  <c r="N23" i="1"/>
  <c r="O23" i="1"/>
  <c r="P23" i="1"/>
  <c r="Q23" i="1"/>
  <c r="R23" i="1"/>
  <c r="S23" i="1"/>
  <c r="AF23" i="1"/>
  <c r="AG23" i="1"/>
  <c r="AH23" i="1"/>
  <c r="AI23" i="1"/>
  <c r="AJ23" i="1"/>
  <c r="AK23" i="1"/>
  <c r="BP23" i="1"/>
  <c r="BQ23" i="1"/>
  <c r="BR23" i="1"/>
  <c r="BS23" i="1"/>
  <c r="BT23" i="1"/>
  <c r="BU23" i="1"/>
  <c r="DF23" i="1"/>
  <c r="DG23" i="1"/>
  <c r="DH23" i="1"/>
  <c r="DI23" i="1"/>
  <c r="DJ23" i="1"/>
  <c r="DK23" i="1"/>
  <c r="N24" i="1"/>
  <c r="O24" i="1"/>
  <c r="P24" i="1"/>
  <c r="Q24" i="1"/>
  <c r="R24" i="1"/>
  <c r="S24" i="1"/>
  <c r="AF24" i="1"/>
  <c r="AG24" i="1"/>
  <c r="AH24" i="1"/>
  <c r="AI24" i="1"/>
  <c r="AJ24" i="1"/>
  <c r="AK24" i="1"/>
  <c r="BP24" i="1"/>
  <c r="BQ24" i="1"/>
  <c r="BR24" i="1"/>
  <c r="BS24" i="1"/>
  <c r="BT24" i="1"/>
  <c r="BU24" i="1"/>
  <c r="DF24" i="1"/>
  <c r="DG24" i="1"/>
  <c r="DH24" i="1"/>
  <c r="DI24" i="1"/>
  <c r="DJ24" i="1"/>
  <c r="DK24" i="1"/>
  <c r="N25" i="1"/>
  <c r="O25" i="1"/>
  <c r="P25" i="1"/>
  <c r="Q25" i="1"/>
  <c r="R25" i="1"/>
  <c r="S25" i="1"/>
  <c r="AF25" i="1"/>
  <c r="AG25" i="1"/>
  <c r="AH25" i="1"/>
  <c r="AI25" i="1"/>
  <c r="AJ25" i="1"/>
  <c r="AK25" i="1"/>
  <c r="BP25" i="1"/>
  <c r="BQ25" i="1"/>
  <c r="BR25" i="1"/>
  <c r="BS25" i="1"/>
  <c r="BT25" i="1"/>
  <c r="BU25" i="1"/>
  <c r="DF25" i="1"/>
  <c r="DG25" i="1"/>
  <c r="DH25" i="1"/>
  <c r="DI25" i="1"/>
  <c r="DJ25" i="1"/>
  <c r="DK25" i="1"/>
  <c r="N26" i="1"/>
  <c r="O26" i="1"/>
  <c r="P26" i="1"/>
  <c r="Q26" i="1"/>
  <c r="R26" i="1"/>
  <c r="S26" i="1"/>
  <c r="AF26" i="1"/>
  <c r="AG26" i="1"/>
  <c r="AH26" i="1"/>
  <c r="AI26" i="1"/>
  <c r="AJ26" i="1"/>
  <c r="AK26" i="1"/>
  <c r="BP26" i="1"/>
  <c r="BQ26" i="1"/>
  <c r="BR26" i="1"/>
  <c r="BS26" i="1"/>
  <c r="BT26" i="1"/>
  <c r="BU26" i="1"/>
  <c r="DF26" i="1"/>
  <c r="DG26" i="1"/>
  <c r="DH26" i="1"/>
  <c r="DI26" i="1"/>
  <c r="DJ26" i="1"/>
  <c r="DK26" i="1"/>
  <c r="N27" i="1"/>
  <c r="O27" i="1"/>
  <c r="P27" i="1"/>
  <c r="Q27" i="1"/>
  <c r="R27" i="1"/>
  <c r="S27" i="1"/>
  <c r="AF27" i="1"/>
  <c r="AG27" i="1"/>
  <c r="AH27" i="1"/>
  <c r="AI27" i="1"/>
  <c r="AJ27" i="1"/>
  <c r="AK27" i="1"/>
  <c r="BP27" i="1"/>
  <c r="BQ27" i="1"/>
  <c r="BR27" i="1"/>
  <c r="BS27" i="1"/>
  <c r="BT27" i="1"/>
  <c r="BU27" i="1"/>
  <c r="DF27" i="1"/>
  <c r="DG27" i="1"/>
  <c r="DH27" i="1"/>
  <c r="DI27" i="1"/>
  <c r="DJ27" i="1"/>
  <c r="DK27" i="1"/>
  <c r="N28" i="1"/>
  <c r="O28" i="1"/>
  <c r="P28" i="1"/>
  <c r="Q28" i="1"/>
  <c r="R28" i="1"/>
  <c r="S28" i="1"/>
  <c r="AF28" i="1"/>
  <c r="AG28" i="1"/>
  <c r="AH28" i="1"/>
  <c r="AI28" i="1"/>
  <c r="AJ28" i="1"/>
  <c r="AK28" i="1"/>
  <c r="BP28" i="1"/>
  <c r="BQ28" i="1"/>
  <c r="BR28" i="1"/>
  <c r="BS28" i="1"/>
  <c r="BT28" i="1"/>
  <c r="BU28" i="1"/>
  <c r="DF28" i="1"/>
  <c r="DG28" i="1"/>
  <c r="DH28" i="1"/>
  <c r="DI28" i="1"/>
  <c r="DJ28" i="1"/>
  <c r="DK28" i="1"/>
  <c r="N29" i="1"/>
  <c r="O29" i="1"/>
  <c r="P29" i="1"/>
  <c r="Q29" i="1"/>
  <c r="R29" i="1"/>
  <c r="S29" i="1"/>
  <c r="AF29" i="1"/>
  <c r="AG29" i="1"/>
  <c r="AH29" i="1"/>
  <c r="AI29" i="1"/>
  <c r="AJ29" i="1"/>
  <c r="AK29" i="1"/>
  <c r="BP29" i="1"/>
  <c r="BQ29" i="1"/>
  <c r="BR29" i="1"/>
  <c r="BS29" i="1"/>
  <c r="BT29" i="1"/>
  <c r="BU29" i="1"/>
  <c r="DF29" i="1"/>
  <c r="DG29" i="1"/>
  <c r="DH29" i="1"/>
  <c r="DI29" i="1"/>
  <c r="DJ29" i="1"/>
  <c r="DK29" i="1"/>
  <c r="N30" i="1"/>
  <c r="O30" i="1"/>
  <c r="P30" i="1"/>
  <c r="Q30" i="1"/>
  <c r="R30" i="1"/>
  <c r="S30" i="1"/>
  <c r="AF30" i="1"/>
  <c r="AG30" i="1"/>
  <c r="AH30" i="1"/>
  <c r="AI30" i="1"/>
  <c r="AJ30" i="1"/>
  <c r="AK30" i="1"/>
  <c r="BP30" i="1"/>
  <c r="BQ30" i="1"/>
  <c r="BR30" i="1"/>
  <c r="BS30" i="1"/>
  <c r="BT30" i="1"/>
  <c r="BU30" i="1"/>
  <c r="DF30" i="1"/>
  <c r="DG30" i="1"/>
  <c r="DH30" i="1"/>
  <c r="DI30" i="1"/>
  <c r="DJ30" i="1"/>
  <c r="DK30" i="1"/>
  <c r="N31" i="1"/>
  <c r="O31" i="1"/>
  <c r="P31" i="1"/>
  <c r="Q31" i="1"/>
  <c r="R31" i="1"/>
  <c r="S31" i="1"/>
  <c r="AF31" i="1"/>
  <c r="AG31" i="1"/>
  <c r="AH31" i="1"/>
  <c r="AN31" i="1" s="1"/>
  <c r="AZ31" i="1" s="1"/>
  <c r="CD31" i="1" s="1"/>
  <c r="AI31" i="1"/>
  <c r="AJ31" i="1"/>
  <c r="AK31" i="1"/>
  <c r="BP31" i="1"/>
  <c r="BQ31" i="1"/>
  <c r="BR31" i="1"/>
  <c r="BS31" i="1"/>
  <c r="BT31" i="1"/>
  <c r="BU31" i="1"/>
  <c r="DF31" i="1"/>
  <c r="DG31" i="1"/>
  <c r="DH31" i="1"/>
  <c r="DI31" i="1"/>
  <c r="DJ31" i="1"/>
  <c r="DK31" i="1"/>
  <c r="N32" i="1"/>
  <c r="O32" i="1"/>
  <c r="P32" i="1"/>
  <c r="Q32" i="1"/>
  <c r="R32" i="1"/>
  <c r="S32" i="1"/>
  <c r="AF32" i="1"/>
  <c r="AG32" i="1"/>
  <c r="AM32" i="1" s="1"/>
  <c r="AY32" i="1" s="1"/>
  <c r="CC32" i="1" s="1"/>
  <c r="ER32" i="1" s="1"/>
  <c r="AH32" i="1"/>
  <c r="AI32" i="1"/>
  <c r="AJ32" i="1"/>
  <c r="AK32" i="1"/>
  <c r="BP32" i="1"/>
  <c r="BQ32" i="1"/>
  <c r="BR32" i="1"/>
  <c r="BS32" i="1"/>
  <c r="BT32" i="1"/>
  <c r="BU32" i="1"/>
  <c r="DF32" i="1"/>
  <c r="DG32" i="1"/>
  <c r="DH32" i="1"/>
  <c r="DI32" i="1"/>
  <c r="DJ32" i="1"/>
  <c r="DK32" i="1"/>
  <c r="N33" i="1"/>
  <c r="O33" i="1"/>
  <c r="P33" i="1"/>
  <c r="Q33" i="1"/>
  <c r="R33" i="1"/>
  <c r="S33" i="1"/>
  <c r="AF33" i="1"/>
  <c r="AG33" i="1"/>
  <c r="AH33" i="1"/>
  <c r="AI33" i="1"/>
  <c r="AJ33" i="1"/>
  <c r="AK33" i="1"/>
  <c r="BP33" i="1"/>
  <c r="BQ33" i="1"/>
  <c r="BR33" i="1"/>
  <c r="BS33" i="1"/>
  <c r="BT33" i="1"/>
  <c r="BU33" i="1"/>
  <c r="DF33" i="1"/>
  <c r="DG33" i="1"/>
  <c r="DH33" i="1"/>
  <c r="DI33" i="1"/>
  <c r="DJ33" i="1"/>
  <c r="DK33" i="1"/>
  <c r="N34" i="1"/>
  <c r="O34" i="1"/>
  <c r="P34" i="1"/>
  <c r="Q34" i="1"/>
  <c r="R34" i="1"/>
  <c r="S34" i="1"/>
  <c r="AF34" i="1"/>
  <c r="AG34" i="1"/>
  <c r="AH34" i="1"/>
  <c r="AI34" i="1"/>
  <c r="AJ34" i="1"/>
  <c r="AK34" i="1"/>
  <c r="BP34" i="1"/>
  <c r="BQ34" i="1"/>
  <c r="BR34" i="1"/>
  <c r="BS34" i="1"/>
  <c r="BT34" i="1"/>
  <c r="BU34" i="1"/>
  <c r="DF34" i="1"/>
  <c r="DG34" i="1"/>
  <c r="DH34" i="1"/>
  <c r="DI34" i="1"/>
  <c r="DJ34" i="1"/>
  <c r="DK34" i="1"/>
  <c r="N35" i="1"/>
  <c r="O35" i="1"/>
  <c r="P35" i="1"/>
  <c r="Q35" i="1"/>
  <c r="R35" i="1"/>
  <c r="S35" i="1"/>
  <c r="AF35" i="1"/>
  <c r="AG35" i="1"/>
  <c r="AH35" i="1"/>
  <c r="AI35" i="1"/>
  <c r="AJ35" i="1"/>
  <c r="AK35" i="1"/>
  <c r="BP35" i="1"/>
  <c r="BQ35" i="1"/>
  <c r="BR35" i="1"/>
  <c r="BS35" i="1"/>
  <c r="BT35" i="1"/>
  <c r="BU35" i="1"/>
  <c r="DF35" i="1"/>
  <c r="DG35" i="1"/>
  <c r="DH35" i="1"/>
  <c r="DI35" i="1"/>
  <c r="DJ35" i="1"/>
  <c r="DK35" i="1"/>
  <c r="N36" i="1"/>
  <c r="O36" i="1"/>
  <c r="P36" i="1"/>
  <c r="Q36" i="1"/>
  <c r="R36" i="1"/>
  <c r="S36" i="1"/>
  <c r="AF36" i="1"/>
  <c r="AG36" i="1"/>
  <c r="AH36" i="1"/>
  <c r="AI36" i="1"/>
  <c r="AJ36" i="1"/>
  <c r="AK36" i="1"/>
  <c r="BP36" i="1"/>
  <c r="BQ36" i="1"/>
  <c r="BR36" i="1"/>
  <c r="BS36" i="1"/>
  <c r="BT36" i="1"/>
  <c r="BU36" i="1"/>
  <c r="DF36" i="1"/>
  <c r="DG36" i="1"/>
  <c r="DH36" i="1"/>
  <c r="DI36" i="1"/>
  <c r="DJ36" i="1"/>
  <c r="DK36" i="1"/>
  <c r="N37" i="1"/>
  <c r="O37" i="1"/>
  <c r="P37" i="1"/>
  <c r="Q37" i="1"/>
  <c r="R37" i="1"/>
  <c r="S37" i="1"/>
  <c r="AF37" i="1"/>
  <c r="AG37" i="1"/>
  <c r="AH37" i="1"/>
  <c r="AI37" i="1"/>
  <c r="AJ37" i="1"/>
  <c r="AK37" i="1"/>
  <c r="AQ37" i="1"/>
  <c r="BC37" i="1" s="1"/>
  <c r="CG37" i="1" s="1"/>
  <c r="BP37" i="1"/>
  <c r="BQ37" i="1"/>
  <c r="BR37" i="1"/>
  <c r="BS37" i="1"/>
  <c r="BT37" i="1"/>
  <c r="BU37" i="1"/>
  <c r="DF37" i="1"/>
  <c r="DG37" i="1"/>
  <c r="DH37" i="1"/>
  <c r="DI37" i="1"/>
  <c r="DJ37" i="1"/>
  <c r="DK37" i="1"/>
  <c r="N38" i="1"/>
  <c r="O38" i="1"/>
  <c r="P38" i="1"/>
  <c r="Q38" i="1"/>
  <c r="R38" i="1"/>
  <c r="S38" i="1"/>
  <c r="AF38" i="1"/>
  <c r="AG38" i="1"/>
  <c r="AH38" i="1"/>
  <c r="AI38" i="1"/>
  <c r="AJ38" i="1"/>
  <c r="AK38" i="1"/>
  <c r="BP38" i="1"/>
  <c r="BQ38" i="1"/>
  <c r="BR38" i="1"/>
  <c r="BS38" i="1"/>
  <c r="BT38" i="1"/>
  <c r="BU38" i="1"/>
  <c r="DF38" i="1"/>
  <c r="DG38" i="1"/>
  <c r="DH38" i="1"/>
  <c r="DI38" i="1"/>
  <c r="DJ38" i="1"/>
  <c r="DK38" i="1"/>
  <c r="N39" i="1"/>
  <c r="O39" i="1"/>
  <c r="P39" i="1"/>
  <c r="Q39" i="1"/>
  <c r="R39" i="1"/>
  <c r="S39" i="1"/>
  <c r="AF39" i="1"/>
  <c r="AG39" i="1"/>
  <c r="AH39" i="1"/>
  <c r="AI39" i="1"/>
  <c r="AJ39" i="1"/>
  <c r="AK39" i="1"/>
  <c r="BP39" i="1"/>
  <c r="BQ39" i="1"/>
  <c r="BR39" i="1"/>
  <c r="BS39" i="1"/>
  <c r="BT39" i="1"/>
  <c r="BU39" i="1"/>
  <c r="DF39" i="1"/>
  <c r="DG39" i="1"/>
  <c r="DH39" i="1"/>
  <c r="DI39" i="1"/>
  <c r="DJ39" i="1"/>
  <c r="DK39" i="1"/>
  <c r="N40" i="1"/>
  <c r="O40" i="1"/>
  <c r="P40" i="1"/>
  <c r="Q40" i="1"/>
  <c r="R40" i="1"/>
  <c r="S40" i="1"/>
  <c r="AF40" i="1"/>
  <c r="AG40" i="1"/>
  <c r="AH40" i="1"/>
  <c r="AI40" i="1"/>
  <c r="AJ40" i="1"/>
  <c r="AK40" i="1"/>
  <c r="BP40" i="1"/>
  <c r="BQ40" i="1"/>
  <c r="BR40" i="1"/>
  <c r="BS40" i="1"/>
  <c r="BT40" i="1"/>
  <c r="BU40" i="1"/>
  <c r="DF40" i="1"/>
  <c r="DG40" i="1"/>
  <c r="DH40" i="1"/>
  <c r="DI40" i="1"/>
  <c r="DJ40" i="1"/>
  <c r="DK40" i="1"/>
  <c r="N41" i="1"/>
  <c r="O41" i="1"/>
  <c r="P41" i="1"/>
  <c r="Q41" i="1"/>
  <c r="R41" i="1"/>
  <c r="S41" i="1"/>
  <c r="AF41" i="1"/>
  <c r="AG41" i="1"/>
  <c r="AM41" i="1" s="1"/>
  <c r="AY41" i="1" s="1"/>
  <c r="AH41" i="1"/>
  <c r="AI41" i="1"/>
  <c r="AJ41" i="1"/>
  <c r="AP41" i="1" s="1"/>
  <c r="BB41" i="1" s="1"/>
  <c r="CF41" i="1" s="1"/>
  <c r="AK41" i="1"/>
  <c r="AQ41" i="1" s="1"/>
  <c r="BC41" i="1" s="1"/>
  <c r="CG41" i="1" s="1"/>
  <c r="BP41" i="1"/>
  <c r="BQ41" i="1"/>
  <c r="BR41" i="1"/>
  <c r="BS41" i="1"/>
  <c r="BT41" i="1"/>
  <c r="BU41" i="1"/>
  <c r="DF41" i="1"/>
  <c r="DG41" i="1"/>
  <c r="DH41" i="1"/>
  <c r="DI41" i="1"/>
  <c r="DJ41" i="1"/>
  <c r="DK41" i="1"/>
  <c r="N42" i="1"/>
  <c r="O42" i="1"/>
  <c r="P42" i="1"/>
  <c r="Q42" i="1"/>
  <c r="R42" i="1"/>
  <c r="S42" i="1"/>
  <c r="AF42" i="1"/>
  <c r="AG42" i="1"/>
  <c r="AH42" i="1"/>
  <c r="AI42" i="1"/>
  <c r="AJ42" i="1"/>
  <c r="AK42" i="1"/>
  <c r="BP42" i="1"/>
  <c r="BQ42" i="1"/>
  <c r="BR42" i="1"/>
  <c r="BS42" i="1"/>
  <c r="BT42" i="1"/>
  <c r="BU42" i="1"/>
  <c r="DF42" i="1"/>
  <c r="DG42" i="1"/>
  <c r="DH42" i="1"/>
  <c r="DI42" i="1"/>
  <c r="DJ42" i="1"/>
  <c r="DK42" i="1"/>
  <c r="N43" i="1"/>
  <c r="O43" i="1"/>
  <c r="P43" i="1"/>
  <c r="Q43" i="1"/>
  <c r="AO43" i="1" s="1"/>
  <c r="BA43" i="1" s="1"/>
  <c r="R43" i="1"/>
  <c r="S43" i="1"/>
  <c r="AF43" i="1"/>
  <c r="AG43" i="1"/>
  <c r="AH43" i="1"/>
  <c r="AI43" i="1"/>
  <c r="AJ43" i="1"/>
  <c r="AK43" i="1"/>
  <c r="BP43" i="1"/>
  <c r="BQ43" i="1"/>
  <c r="BR43" i="1"/>
  <c r="BS43" i="1"/>
  <c r="BT43" i="1"/>
  <c r="BU43" i="1"/>
  <c r="DF43" i="1"/>
  <c r="DG43" i="1"/>
  <c r="DH43" i="1"/>
  <c r="DI43" i="1"/>
  <c r="DJ43" i="1"/>
  <c r="DK43" i="1"/>
  <c r="N44" i="1"/>
  <c r="O44" i="1"/>
  <c r="P44" i="1"/>
  <c r="AN44" i="1" s="1"/>
  <c r="AZ44" i="1" s="1"/>
  <c r="Q44" i="1"/>
  <c r="R44" i="1"/>
  <c r="S44" i="1"/>
  <c r="AF44" i="1"/>
  <c r="AG44" i="1"/>
  <c r="AM44" i="1" s="1"/>
  <c r="AY44" i="1" s="1"/>
  <c r="AH44" i="1"/>
  <c r="AI44" i="1"/>
  <c r="AJ44" i="1"/>
  <c r="AK44" i="1"/>
  <c r="BP44" i="1"/>
  <c r="BQ44" i="1"/>
  <c r="BR44" i="1"/>
  <c r="BS44" i="1"/>
  <c r="BT44" i="1"/>
  <c r="BU44" i="1"/>
  <c r="DF44" i="1"/>
  <c r="DG44" i="1"/>
  <c r="DH44" i="1"/>
  <c r="DI44" i="1"/>
  <c r="DJ44" i="1"/>
  <c r="DK44" i="1"/>
  <c r="B45" i="1"/>
  <c r="C45" i="1"/>
  <c r="D45" i="1"/>
  <c r="E45" i="1"/>
  <c r="F45" i="1"/>
  <c r="G45" i="1"/>
  <c r="H45" i="1"/>
  <c r="I45" i="1"/>
  <c r="J45" i="1"/>
  <c r="K45" i="1"/>
  <c r="L45" i="1"/>
  <c r="M45" i="1"/>
  <c r="T45" i="1"/>
  <c r="U45" i="1"/>
  <c r="V45" i="1"/>
  <c r="W45" i="1"/>
  <c r="X45" i="1"/>
  <c r="Y45" i="1"/>
  <c r="Z45" i="1"/>
  <c r="AA45" i="1"/>
  <c r="AB45" i="1"/>
  <c r="AC45" i="1"/>
  <c r="AD45" i="1"/>
  <c r="AE45" i="1"/>
  <c r="AR45" i="1"/>
  <c r="AS45" i="1"/>
  <c r="AT45" i="1"/>
  <c r="AU45" i="1"/>
  <c r="AV45" i="1"/>
  <c r="AW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V45" i="1"/>
  <c r="BW45" i="1"/>
  <c r="BX45" i="1"/>
  <c r="BY45" i="1"/>
  <c r="BZ45" i="1"/>
  <c r="CA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R45" i="1"/>
  <c r="DS45" i="1"/>
  <c r="DT45" i="1"/>
  <c r="DU45" i="1"/>
  <c r="DV45" i="1"/>
  <c r="O4" i="2"/>
  <c r="AM4" i="2" s="1"/>
  <c r="P4" i="2"/>
  <c r="Q4" i="2"/>
  <c r="R4" i="2"/>
  <c r="S4" i="2"/>
  <c r="AQ4" i="2" s="1"/>
  <c r="BC4" i="2" s="1"/>
  <c r="AF4" i="2"/>
  <c r="AG4" i="2"/>
  <c r="AH4" i="2"/>
  <c r="AI4" i="2"/>
  <c r="AJ4" i="2"/>
  <c r="AK4" i="2"/>
  <c r="BP4" i="2"/>
  <c r="BQ4" i="2"/>
  <c r="BR4" i="2"/>
  <c r="BS4" i="2"/>
  <c r="BT4" i="2"/>
  <c r="BU4" i="2"/>
  <c r="DF4" i="2"/>
  <c r="DG4" i="2"/>
  <c r="DH4" i="2"/>
  <c r="DI4" i="2"/>
  <c r="DJ4" i="2"/>
  <c r="DK4" i="2"/>
  <c r="O5" i="2"/>
  <c r="P5" i="2"/>
  <c r="Q5" i="2"/>
  <c r="R5" i="2"/>
  <c r="S5" i="2"/>
  <c r="AF5" i="2"/>
  <c r="AL5" i="2" s="1"/>
  <c r="AX5" i="2" s="1"/>
  <c r="CB5" i="2" s="1"/>
  <c r="AG5" i="2"/>
  <c r="AH5" i="2"/>
  <c r="AI5" i="2"/>
  <c r="AJ5" i="2"/>
  <c r="AK5" i="2"/>
  <c r="BP5" i="2"/>
  <c r="BQ5" i="2"/>
  <c r="BR5" i="2"/>
  <c r="BS5" i="2"/>
  <c r="BT5" i="2"/>
  <c r="BU5" i="2"/>
  <c r="DF5" i="2"/>
  <c r="DG5" i="2"/>
  <c r="DH5" i="2"/>
  <c r="DI5" i="2"/>
  <c r="DJ5" i="2"/>
  <c r="DK5" i="2"/>
  <c r="O6" i="2"/>
  <c r="P6" i="2"/>
  <c r="Q6" i="2"/>
  <c r="R6" i="2"/>
  <c r="S6" i="2"/>
  <c r="AF6" i="2"/>
  <c r="AL6" i="2" s="1"/>
  <c r="AX6" i="2" s="1"/>
  <c r="CB6" i="2" s="1"/>
  <c r="AG6" i="2"/>
  <c r="AH6" i="2"/>
  <c r="AI6" i="2"/>
  <c r="AJ6" i="2"/>
  <c r="AK6" i="2"/>
  <c r="BP6" i="2"/>
  <c r="BQ6" i="2"/>
  <c r="BR6" i="2"/>
  <c r="BS6" i="2"/>
  <c r="BT6" i="2"/>
  <c r="BU6" i="2"/>
  <c r="DF6" i="2"/>
  <c r="DG6" i="2"/>
  <c r="DH6" i="2"/>
  <c r="DI6" i="2"/>
  <c r="DJ6" i="2"/>
  <c r="DK6" i="2"/>
  <c r="O7" i="2"/>
  <c r="P7" i="2"/>
  <c r="Q7" i="2"/>
  <c r="R7" i="2"/>
  <c r="S7" i="2"/>
  <c r="AF7" i="2"/>
  <c r="AL7" i="2" s="1"/>
  <c r="AX7" i="2" s="1"/>
  <c r="CB7" i="2" s="1"/>
  <c r="AG7" i="2"/>
  <c r="AH7" i="2"/>
  <c r="AI7" i="2"/>
  <c r="AJ7" i="2"/>
  <c r="AK7" i="2"/>
  <c r="AQ7" i="2" s="1"/>
  <c r="BC7" i="2" s="1"/>
  <c r="BP7" i="2"/>
  <c r="BQ7" i="2"/>
  <c r="BR7" i="2"/>
  <c r="BS7" i="2"/>
  <c r="BT7" i="2"/>
  <c r="BU7" i="2"/>
  <c r="DF7" i="2"/>
  <c r="DG7" i="2"/>
  <c r="DH7" i="2"/>
  <c r="DI7" i="2"/>
  <c r="DJ7" i="2"/>
  <c r="DK7" i="2"/>
  <c r="O8" i="2"/>
  <c r="P8" i="2"/>
  <c r="Q8" i="2"/>
  <c r="R8" i="2"/>
  <c r="S8" i="2"/>
  <c r="AF8" i="2"/>
  <c r="AG8" i="2"/>
  <c r="AH8" i="2"/>
  <c r="AI8" i="2"/>
  <c r="AJ8" i="2"/>
  <c r="AK8" i="2"/>
  <c r="AP8" i="2"/>
  <c r="BB8" i="2" s="1"/>
  <c r="BP8" i="2"/>
  <c r="BQ8" i="2"/>
  <c r="BR8" i="2"/>
  <c r="BS8" i="2"/>
  <c r="BT8" i="2"/>
  <c r="BU8" i="2"/>
  <c r="DF8" i="2"/>
  <c r="DG8" i="2"/>
  <c r="DH8" i="2"/>
  <c r="DI8" i="2"/>
  <c r="DJ8" i="2"/>
  <c r="DK8" i="2"/>
  <c r="O9" i="2"/>
  <c r="P9" i="2"/>
  <c r="Q9" i="2"/>
  <c r="R9" i="2"/>
  <c r="S9" i="2"/>
  <c r="AF9" i="2"/>
  <c r="AG9" i="2"/>
  <c r="AH9" i="2"/>
  <c r="AI9" i="2"/>
  <c r="AJ9" i="2"/>
  <c r="AK9" i="2"/>
  <c r="BP9" i="2"/>
  <c r="BQ9" i="2"/>
  <c r="BR9" i="2"/>
  <c r="BS9" i="2"/>
  <c r="BT9" i="2"/>
  <c r="BU9" i="2"/>
  <c r="DF9" i="2"/>
  <c r="DG9" i="2"/>
  <c r="DH9" i="2"/>
  <c r="DI9" i="2"/>
  <c r="DJ9" i="2"/>
  <c r="DK9" i="2"/>
  <c r="O10" i="2"/>
  <c r="P10" i="2"/>
  <c r="Q10" i="2"/>
  <c r="R10" i="2"/>
  <c r="S10" i="2"/>
  <c r="AF10" i="2"/>
  <c r="AL10" i="2" s="1"/>
  <c r="AX10" i="2" s="1"/>
  <c r="CB10" i="2" s="1"/>
  <c r="AG10" i="2"/>
  <c r="AH10" i="2"/>
  <c r="AI10" i="2"/>
  <c r="AJ10" i="2"/>
  <c r="AK10" i="2"/>
  <c r="BP10" i="2"/>
  <c r="BQ10" i="2"/>
  <c r="BR10" i="2"/>
  <c r="BS10" i="2"/>
  <c r="BT10" i="2"/>
  <c r="BU10" i="2"/>
  <c r="DF10" i="2"/>
  <c r="DG10" i="2"/>
  <c r="DH10" i="2"/>
  <c r="DI10" i="2"/>
  <c r="DJ10" i="2"/>
  <c r="DK10" i="2"/>
  <c r="O11" i="2"/>
  <c r="P11" i="2"/>
  <c r="Q11" i="2"/>
  <c r="R11" i="2"/>
  <c r="S11" i="2"/>
  <c r="AF11" i="2"/>
  <c r="AG11" i="2"/>
  <c r="AH11" i="2"/>
  <c r="AI11" i="2"/>
  <c r="AJ11" i="2"/>
  <c r="AP11" i="2" s="1"/>
  <c r="BB11" i="2" s="1"/>
  <c r="AK11" i="2"/>
  <c r="BP11" i="2"/>
  <c r="BQ11" i="2"/>
  <c r="BR11" i="2"/>
  <c r="BS11" i="2"/>
  <c r="BT11" i="2"/>
  <c r="BU11" i="2"/>
  <c r="DF11" i="2"/>
  <c r="DG11" i="2"/>
  <c r="DH11" i="2"/>
  <c r="DI11" i="2"/>
  <c r="DJ11" i="2"/>
  <c r="DK11" i="2"/>
  <c r="O12" i="2"/>
  <c r="P12" i="2"/>
  <c r="Q12" i="2"/>
  <c r="R12" i="2"/>
  <c r="S12" i="2"/>
  <c r="AF12" i="2"/>
  <c r="AG12" i="2"/>
  <c r="AM12" i="2" s="1"/>
  <c r="AY12" i="2" s="1"/>
  <c r="AH12" i="2"/>
  <c r="AI12" i="2"/>
  <c r="AJ12" i="2"/>
  <c r="AK12" i="2"/>
  <c r="BP12" i="2"/>
  <c r="BQ12" i="2"/>
  <c r="BR12" i="2"/>
  <c r="BS12" i="2"/>
  <c r="BT12" i="2"/>
  <c r="BU12" i="2"/>
  <c r="DF12" i="2"/>
  <c r="DG12" i="2"/>
  <c r="DH12" i="2"/>
  <c r="DI12" i="2"/>
  <c r="DJ12" i="2"/>
  <c r="DK12" i="2"/>
  <c r="O13" i="2"/>
  <c r="P13" i="2"/>
  <c r="Q13" i="2"/>
  <c r="R13" i="2"/>
  <c r="S13" i="2"/>
  <c r="AF13" i="2"/>
  <c r="AG13" i="2"/>
  <c r="AH13" i="2"/>
  <c r="AI13" i="2"/>
  <c r="AJ13" i="2"/>
  <c r="AK13" i="2"/>
  <c r="BP13" i="2"/>
  <c r="BQ13" i="2"/>
  <c r="BR13" i="2"/>
  <c r="BS13" i="2"/>
  <c r="BT13" i="2"/>
  <c r="BU13" i="2"/>
  <c r="DF13" i="2"/>
  <c r="DG13" i="2"/>
  <c r="DH13" i="2"/>
  <c r="DI13" i="2"/>
  <c r="DJ13" i="2"/>
  <c r="DK13" i="2"/>
  <c r="O14" i="2"/>
  <c r="P14" i="2"/>
  <c r="AN14" i="2" s="1"/>
  <c r="AZ14" i="2" s="1"/>
  <c r="Q14" i="2"/>
  <c r="R14" i="2"/>
  <c r="S14" i="2"/>
  <c r="AF14" i="2"/>
  <c r="AL14" i="2" s="1"/>
  <c r="AX14" i="2" s="1"/>
  <c r="CB14" i="2" s="1"/>
  <c r="EQ14" i="2" s="1"/>
  <c r="AG14" i="2"/>
  <c r="AH14" i="2"/>
  <c r="AI14" i="2"/>
  <c r="AJ14" i="2"/>
  <c r="AK14" i="2"/>
  <c r="BP14" i="2"/>
  <c r="BQ14" i="2"/>
  <c r="BR14" i="2"/>
  <c r="BS14" i="2"/>
  <c r="BT14" i="2"/>
  <c r="BU14" i="2"/>
  <c r="DF14" i="2"/>
  <c r="DG14" i="2"/>
  <c r="DH14" i="2"/>
  <c r="DI14" i="2"/>
  <c r="DJ14" i="2"/>
  <c r="DK14" i="2"/>
  <c r="O15" i="2"/>
  <c r="P15" i="2"/>
  <c r="Q15" i="2"/>
  <c r="R15" i="2"/>
  <c r="S15" i="2"/>
  <c r="AF15" i="2"/>
  <c r="AG15" i="2"/>
  <c r="AH15" i="2"/>
  <c r="AI15" i="2"/>
  <c r="AJ15" i="2"/>
  <c r="AK15" i="2"/>
  <c r="BP15" i="2"/>
  <c r="BQ15" i="2"/>
  <c r="BR15" i="2"/>
  <c r="BS15" i="2"/>
  <c r="BT15" i="2"/>
  <c r="BU15" i="2"/>
  <c r="DF15" i="2"/>
  <c r="DG15" i="2"/>
  <c r="DH15" i="2"/>
  <c r="DI15" i="2"/>
  <c r="DJ15" i="2"/>
  <c r="DK15" i="2"/>
  <c r="O16" i="2"/>
  <c r="P16" i="2"/>
  <c r="Q16" i="2"/>
  <c r="AO16" i="2" s="1"/>
  <c r="BA16" i="2" s="1"/>
  <c r="R16" i="2"/>
  <c r="S16" i="2"/>
  <c r="AF16" i="2"/>
  <c r="AG16" i="2"/>
  <c r="AM16" i="2" s="1"/>
  <c r="AY16" i="2" s="1"/>
  <c r="AH16" i="2"/>
  <c r="AI16" i="2"/>
  <c r="AJ16" i="2"/>
  <c r="AK16" i="2"/>
  <c r="BP16" i="2"/>
  <c r="BQ16" i="2"/>
  <c r="BR16" i="2"/>
  <c r="BS16" i="2"/>
  <c r="BT16" i="2"/>
  <c r="BU16" i="2"/>
  <c r="DF16" i="2"/>
  <c r="DG16" i="2"/>
  <c r="DH16" i="2"/>
  <c r="DI16" i="2"/>
  <c r="DJ16" i="2"/>
  <c r="DK16" i="2"/>
  <c r="O17" i="2"/>
  <c r="AM17" i="2" s="1"/>
  <c r="AY17" i="2" s="1"/>
  <c r="P17" i="2"/>
  <c r="Q17" i="2"/>
  <c r="R17" i="2"/>
  <c r="S17" i="2"/>
  <c r="AF17" i="2"/>
  <c r="AG17" i="2"/>
  <c r="AH17" i="2"/>
  <c r="AI17" i="2"/>
  <c r="AO17" i="2" s="1"/>
  <c r="BA17" i="2" s="1"/>
  <c r="CE17" i="2" s="1"/>
  <c r="AJ17" i="2"/>
  <c r="AK17" i="2"/>
  <c r="BP17" i="2"/>
  <c r="BQ17" i="2"/>
  <c r="BR17" i="2"/>
  <c r="BS17" i="2"/>
  <c r="BT17" i="2"/>
  <c r="BU17" i="2"/>
  <c r="DF17" i="2"/>
  <c r="DG17" i="2"/>
  <c r="DH17" i="2"/>
  <c r="DI17" i="2"/>
  <c r="DJ17" i="2"/>
  <c r="DK17" i="2"/>
  <c r="O18" i="2"/>
  <c r="P18" i="2"/>
  <c r="Q18" i="2"/>
  <c r="R18" i="2"/>
  <c r="S18" i="2"/>
  <c r="AQ18" i="2" s="1"/>
  <c r="BC18" i="2" s="1"/>
  <c r="AF18" i="2"/>
  <c r="AL18" i="2" s="1"/>
  <c r="AX18" i="2" s="1"/>
  <c r="CB18" i="2" s="1"/>
  <c r="AG18" i="2"/>
  <c r="AH18" i="2"/>
  <c r="AI18" i="2"/>
  <c r="AJ18" i="2"/>
  <c r="AK18" i="2"/>
  <c r="BP18" i="2"/>
  <c r="BQ18" i="2"/>
  <c r="BR18" i="2"/>
  <c r="BS18" i="2"/>
  <c r="BT18" i="2"/>
  <c r="BU18" i="2"/>
  <c r="DF18" i="2"/>
  <c r="DG18" i="2"/>
  <c r="DH18" i="2"/>
  <c r="DI18" i="2"/>
  <c r="DJ18" i="2"/>
  <c r="DK18" i="2"/>
  <c r="O19" i="2"/>
  <c r="P19" i="2"/>
  <c r="Q19" i="2"/>
  <c r="R19" i="2"/>
  <c r="S19" i="2"/>
  <c r="AF19" i="2"/>
  <c r="AG19" i="2"/>
  <c r="AH19" i="2"/>
  <c r="AI19" i="2"/>
  <c r="AJ19" i="2"/>
  <c r="AK19" i="2"/>
  <c r="BP19" i="2"/>
  <c r="BQ19" i="2"/>
  <c r="BR19" i="2"/>
  <c r="BS19" i="2"/>
  <c r="BT19" i="2"/>
  <c r="BU19" i="2"/>
  <c r="DF19" i="2"/>
  <c r="DG19" i="2"/>
  <c r="DH19" i="2"/>
  <c r="DI19" i="2"/>
  <c r="DJ19" i="2"/>
  <c r="DK19" i="2"/>
  <c r="O20" i="2"/>
  <c r="P20" i="2"/>
  <c r="Q20" i="2"/>
  <c r="AO20" i="2" s="1"/>
  <c r="BA20" i="2" s="1"/>
  <c r="R20" i="2"/>
  <c r="S20" i="2"/>
  <c r="AF20" i="2"/>
  <c r="AG20" i="2"/>
  <c r="AH20" i="2"/>
  <c r="AI20" i="2"/>
  <c r="AJ20" i="2"/>
  <c r="AK20" i="2"/>
  <c r="BP20" i="2"/>
  <c r="BQ20" i="2"/>
  <c r="BR20" i="2"/>
  <c r="BS20" i="2"/>
  <c r="BT20" i="2"/>
  <c r="BU20" i="2"/>
  <c r="DF20" i="2"/>
  <c r="DG20" i="2"/>
  <c r="DH20" i="2"/>
  <c r="DI20" i="2"/>
  <c r="DJ20" i="2"/>
  <c r="DK20" i="2"/>
  <c r="O21" i="2"/>
  <c r="AM21" i="2" s="1"/>
  <c r="AY21" i="2" s="1"/>
  <c r="CC21" i="2" s="1"/>
  <c r="DM21" i="2" s="1"/>
  <c r="P21" i="2"/>
  <c r="Q21" i="2"/>
  <c r="R21" i="2"/>
  <c r="S21" i="2"/>
  <c r="AQ21" i="2" s="1"/>
  <c r="BC21" i="2" s="1"/>
  <c r="AF21" i="2"/>
  <c r="AG21" i="2"/>
  <c r="AH21" i="2"/>
  <c r="AI21" i="2"/>
  <c r="AO21" i="2" s="1"/>
  <c r="BA21" i="2" s="1"/>
  <c r="CE21" i="2" s="1"/>
  <c r="AJ21" i="2"/>
  <c r="AK21" i="2"/>
  <c r="BP21" i="2"/>
  <c r="BQ21" i="2"/>
  <c r="BR21" i="2"/>
  <c r="BS21" i="2"/>
  <c r="BT21" i="2"/>
  <c r="BU21" i="2"/>
  <c r="DF21" i="2"/>
  <c r="DG21" i="2"/>
  <c r="DH21" i="2"/>
  <c r="DI21" i="2"/>
  <c r="DJ21" i="2"/>
  <c r="DK21" i="2"/>
  <c r="O22" i="2"/>
  <c r="P22" i="2"/>
  <c r="Q22" i="2"/>
  <c r="R22" i="2"/>
  <c r="S22" i="2"/>
  <c r="AF22" i="2"/>
  <c r="AL22" i="2" s="1"/>
  <c r="AX22" i="2" s="1"/>
  <c r="CB22" i="2" s="1"/>
  <c r="EQ22" i="2" s="1"/>
  <c r="AG22" i="2"/>
  <c r="AH22" i="2"/>
  <c r="AI22" i="2"/>
  <c r="AJ22" i="2"/>
  <c r="AK22" i="2"/>
  <c r="BP22" i="2"/>
  <c r="BQ22" i="2"/>
  <c r="BR22" i="2"/>
  <c r="BS22" i="2"/>
  <c r="BT22" i="2"/>
  <c r="BU22" i="2"/>
  <c r="DF22" i="2"/>
  <c r="DG22" i="2"/>
  <c r="DH22" i="2"/>
  <c r="DI22" i="2"/>
  <c r="DJ22" i="2"/>
  <c r="DK22" i="2"/>
  <c r="O23" i="2"/>
  <c r="P23" i="2"/>
  <c r="Q23" i="2"/>
  <c r="R23" i="2"/>
  <c r="S23" i="2"/>
  <c r="AF23" i="2"/>
  <c r="AL23" i="2" s="1"/>
  <c r="AX23" i="2" s="1"/>
  <c r="CB23" i="2" s="1"/>
  <c r="AG23" i="2"/>
  <c r="AH23" i="2"/>
  <c r="AI23" i="2"/>
  <c r="AJ23" i="2"/>
  <c r="AK23" i="2"/>
  <c r="BP23" i="2"/>
  <c r="BQ23" i="2"/>
  <c r="BR23" i="2"/>
  <c r="BS23" i="2"/>
  <c r="BT23" i="2"/>
  <c r="BU23" i="2"/>
  <c r="DF23" i="2"/>
  <c r="DG23" i="2"/>
  <c r="DH23" i="2"/>
  <c r="DI23" i="2"/>
  <c r="DJ23" i="2"/>
  <c r="DK23" i="2"/>
  <c r="O24" i="2"/>
  <c r="P24" i="2"/>
  <c r="Q24" i="2"/>
  <c r="R24" i="2"/>
  <c r="S24" i="2"/>
  <c r="AF24" i="2"/>
  <c r="AG24" i="2"/>
  <c r="AH24" i="2"/>
  <c r="AI24" i="2"/>
  <c r="AJ24" i="2"/>
  <c r="AK24" i="2"/>
  <c r="BP24" i="2"/>
  <c r="BQ24" i="2"/>
  <c r="BR24" i="2"/>
  <c r="BS24" i="2"/>
  <c r="BT24" i="2"/>
  <c r="BU24" i="2"/>
  <c r="DF24" i="2"/>
  <c r="DG24" i="2"/>
  <c r="DH24" i="2"/>
  <c r="DI24" i="2"/>
  <c r="DJ24" i="2"/>
  <c r="DK24" i="2"/>
  <c r="O25" i="2"/>
  <c r="P25" i="2"/>
  <c r="Q25" i="2"/>
  <c r="R25" i="2"/>
  <c r="S25" i="2"/>
  <c r="AF25" i="2"/>
  <c r="AG25" i="2"/>
  <c r="AH25" i="2"/>
  <c r="AI25" i="2"/>
  <c r="AJ25" i="2"/>
  <c r="AK25" i="2"/>
  <c r="BP25" i="2"/>
  <c r="BQ25" i="2"/>
  <c r="BR25" i="2"/>
  <c r="BS25" i="2"/>
  <c r="BT25" i="2"/>
  <c r="BU25" i="2"/>
  <c r="DF25" i="2"/>
  <c r="DG25" i="2"/>
  <c r="DH25" i="2"/>
  <c r="DI25" i="2"/>
  <c r="DJ25" i="2"/>
  <c r="DK25" i="2"/>
  <c r="O26" i="2"/>
  <c r="P26" i="2"/>
  <c r="AN26" i="2" s="1"/>
  <c r="AZ26" i="2" s="1"/>
  <c r="Q26" i="2"/>
  <c r="R26" i="2"/>
  <c r="S26" i="2"/>
  <c r="AF26" i="2"/>
  <c r="AL26" i="2" s="1"/>
  <c r="AX26" i="2" s="1"/>
  <c r="CB26" i="2" s="1"/>
  <c r="AG26" i="2"/>
  <c r="AH26" i="2"/>
  <c r="AI26" i="2"/>
  <c r="AJ26" i="2"/>
  <c r="AK26" i="2"/>
  <c r="BP26" i="2"/>
  <c r="BQ26" i="2"/>
  <c r="BR26" i="2"/>
  <c r="BS26" i="2"/>
  <c r="BT26" i="2"/>
  <c r="BU26" i="2"/>
  <c r="DF26" i="2"/>
  <c r="DG26" i="2"/>
  <c r="DH26" i="2"/>
  <c r="DI26" i="2"/>
  <c r="DJ26" i="2"/>
  <c r="DK26" i="2"/>
  <c r="O27" i="2"/>
  <c r="P27" i="2"/>
  <c r="Q27" i="2"/>
  <c r="R27" i="2"/>
  <c r="S27" i="2"/>
  <c r="AF27" i="2"/>
  <c r="AG27" i="2"/>
  <c r="AH27" i="2"/>
  <c r="AI27" i="2"/>
  <c r="AJ27" i="2"/>
  <c r="AK27" i="2"/>
  <c r="BP27" i="2"/>
  <c r="BQ27" i="2"/>
  <c r="BR27" i="2"/>
  <c r="BS27" i="2"/>
  <c r="BT27" i="2"/>
  <c r="BU27" i="2"/>
  <c r="DF27" i="2"/>
  <c r="DG27" i="2"/>
  <c r="DH27" i="2"/>
  <c r="DI27" i="2"/>
  <c r="DJ27" i="2"/>
  <c r="DK27" i="2"/>
  <c r="O28" i="2"/>
  <c r="P28" i="2"/>
  <c r="Q28" i="2"/>
  <c r="R28" i="2"/>
  <c r="S28" i="2"/>
  <c r="AF28" i="2"/>
  <c r="AG28" i="2"/>
  <c r="AH28" i="2"/>
  <c r="AI28" i="2"/>
  <c r="AJ28" i="2"/>
  <c r="AK28" i="2"/>
  <c r="BP28" i="2"/>
  <c r="BQ28" i="2"/>
  <c r="BR28" i="2"/>
  <c r="BS28" i="2"/>
  <c r="BT28" i="2"/>
  <c r="BU28" i="2"/>
  <c r="DF28" i="2"/>
  <c r="DG28" i="2"/>
  <c r="DH28" i="2"/>
  <c r="DI28" i="2"/>
  <c r="DJ28" i="2"/>
  <c r="DK28" i="2"/>
  <c r="O29" i="2"/>
  <c r="P29" i="2"/>
  <c r="Q29" i="2"/>
  <c r="R29" i="2"/>
  <c r="S29" i="2"/>
  <c r="AF29" i="2"/>
  <c r="AG29" i="2"/>
  <c r="AH29" i="2"/>
  <c r="AI29" i="2"/>
  <c r="AJ29" i="2"/>
  <c r="AK29" i="2"/>
  <c r="BP29" i="2"/>
  <c r="BQ29" i="2"/>
  <c r="BR29" i="2"/>
  <c r="BS29" i="2"/>
  <c r="BT29" i="2"/>
  <c r="BU29" i="2"/>
  <c r="DF29" i="2"/>
  <c r="DG29" i="2"/>
  <c r="DH29" i="2"/>
  <c r="DI29" i="2"/>
  <c r="DJ29" i="2"/>
  <c r="DK29" i="2"/>
  <c r="O30" i="2"/>
  <c r="P30" i="2"/>
  <c r="Q30" i="2"/>
  <c r="R30" i="2"/>
  <c r="S30" i="2"/>
  <c r="AF30" i="2"/>
  <c r="AL30" i="2" s="1"/>
  <c r="AX30" i="2" s="1"/>
  <c r="CB30" i="2" s="1"/>
  <c r="AG30" i="2"/>
  <c r="AH30" i="2"/>
  <c r="AI30" i="2"/>
  <c r="AO30" i="2" s="1"/>
  <c r="BA30" i="2" s="1"/>
  <c r="CE30" i="2" s="1"/>
  <c r="AJ30" i="2"/>
  <c r="AK30" i="2"/>
  <c r="BP30" i="2"/>
  <c r="BQ30" i="2"/>
  <c r="BR30" i="2"/>
  <c r="BS30" i="2"/>
  <c r="BT30" i="2"/>
  <c r="BU30" i="2"/>
  <c r="DF30" i="2"/>
  <c r="DG30" i="2"/>
  <c r="DH30" i="2"/>
  <c r="DI30" i="2"/>
  <c r="DJ30" i="2"/>
  <c r="DK30" i="2"/>
  <c r="O31" i="2"/>
  <c r="P31" i="2"/>
  <c r="Q31" i="2"/>
  <c r="AO31" i="2" s="1"/>
  <c r="BA31" i="2" s="1"/>
  <c r="R31" i="2"/>
  <c r="S31" i="2"/>
  <c r="AF31" i="2"/>
  <c r="AL31" i="2" s="1"/>
  <c r="AX31" i="2" s="1"/>
  <c r="CB31" i="2" s="1"/>
  <c r="EQ31" i="2" s="1"/>
  <c r="AG31" i="2"/>
  <c r="AH31" i="2"/>
  <c r="AI31" i="2"/>
  <c r="AJ31" i="2"/>
  <c r="AK31" i="2"/>
  <c r="BP31" i="2"/>
  <c r="BQ31" i="2"/>
  <c r="BR31" i="2"/>
  <c r="BS31" i="2"/>
  <c r="BT31" i="2"/>
  <c r="BU31" i="2"/>
  <c r="DF31" i="2"/>
  <c r="DG31" i="2"/>
  <c r="DH31" i="2"/>
  <c r="DI31" i="2"/>
  <c r="DJ31" i="2"/>
  <c r="DK31" i="2"/>
  <c r="O32" i="2"/>
  <c r="P32" i="2"/>
  <c r="Q32" i="2"/>
  <c r="R32" i="2"/>
  <c r="S32" i="2"/>
  <c r="AF32" i="2"/>
  <c r="AG32" i="2"/>
  <c r="AH32" i="2"/>
  <c r="AI32" i="2"/>
  <c r="AJ32" i="2"/>
  <c r="AK32" i="2"/>
  <c r="AP32" i="2"/>
  <c r="BB32" i="2" s="1"/>
  <c r="CF32" i="2" s="1"/>
  <c r="BP32" i="2"/>
  <c r="BQ32" i="2"/>
  <c r="BR32" i="2"/>
  <c r="BS32" i="2"/>
  <c r="BT32" i="2"/>
  <c r="BU32" i="2"/>
  <c r="DF32" i="2"/>
  <c r="DG32" i="2"/>
  <c r="DH32" i="2"/>
  <c r="DI32" i="2"/>
  <c r="DJ32" i="2"/>
  <c r="DK32" i="2"/>
  <c r="O33" i="2"/>
  <c r="P33" i="2"/>
  <c r="Q33" i="2"/>
  <c r="R33" i="2"/>
  <c r="S33" i="2"/>
  <c r="AF33" i="2"/>
  <c r="AG33" i="2"/>
  <c r="AH33" i="2"/>
  <c r="AI33" i="2"/>
  <c r="AJ33" i="2"/>
  <c r="AK33" i="2"/>
  <c r="BP33" i="2"/>
  <c r="BQ33" i="2"/>
  <c r="BR33" i="2"/>
  <c r="BS33" i="2"/>
  <c r="BT33" i="2"/>
  <c r="BU33" i="2"/>
  <c r="DF33" i="2"/>
  <c r="DG33" i="2"/>
  <c r="DH33" i="2"/>
  <c r="DI33" i="2"/>
  <c r="DJ33" i="2"/>
  <c r="DK33" i="2"/>
  <c r="O34" i="2"/>
  <c r="AM34" i="2" s="1"/>
  <c r="AY34" i="2" s="1"/>
  <c r="P34" i="2"/>
  <c r="Q34" i="2"/>
  <c r="R34" i="2"/>
  <c r="S34" i="2"/>
  <c r="AF34" i="2"/>
  <c r="AL34" i="2" s="1"/>
  <c r="AX34" i="2" s="1"/>
  <c r="CB34" i="2" s="1"/>
  <c r="AG34" i="2"/>
  <c r="AH34" i="2"/>
  <c r="AI34" i="2"/>
  <c r="AO34" i="2" s="1"/>
  <c r="BA34" i="2" s="1"/>
  <c r="CE34" i="2" s="1"/>
  <c r="DO34" i="2" s="1"/>
  <c r="AJ34" i="2"/>
  <c r="AK34" i="2"/>
  <c r="BP34" i="2"/>
  <c r="BQ34" i="2"/>
  <c r="BR34" i="2"/>
  <c r="BS34" i="2"/>
  <c r="BT34" i="2"/>
  <c r="BU34" i="2"/>
  <c r="DF34" i="2"/>
  <c r="DG34" i="2"/>
  <c r="DH34" i="2"/>
  <c r="DI34" i="2"/>
  <c r="DJ34" i="2"/>
  <c r="DK34" i="2"/>
  <c r="O35" i="2"/>
  <c r="P35" i="2"/>
  <c r="AN35" i="2" s="1"/>
  <c r="AZ35" i="2" s="1"/>
  <c r="Q35" i="2"/>
  <c r="R35" i="2"/>
  <c r="S35" i="2"/>
  <c r="AF35" i="2"/>
  <c r="AL35" i="2" s="1"/>
  <c r="AX35" i="2" s="1"/>
  <c r="CB35" i="2" s="1"/>
  <c r="AG35" i="2"/>
  <c r="AH35" i="2"/>
  <c r="AI35" i="2"/>
  <c r="AJ35" i="2"/>
  <c r="AK35" i="2"/>
  <c r="BP35" i="2"/>
  <c r="BQ35" i="2"/>
  <c r="BR35" i="2"/>
  <c r="BS35" i="2"/>
  <c r="BT35" i="2"/>
  <c r="BU35" i="2"/>
  <c r="DF35" i="2"/>
  <c r="DG35" i="2"/>
  <c r="DH35" i="2"/>
  <c r="DI35" i="2"/>
  <c r="DJ35" i="2"/>
  <c r="DK35" i="2"/>
  <c r="O36" i="2"/>
  <c r="P36" i="2"/>
  <c r="Q36" i="2"/>
  <c r="R36" i="2"/>
  <c r="S36" i="2"/>
  <c r="AF36" i="2"/>
  <c r="AG36" i="2"/>
  <c r="AH36" i="2"/>
  <c r="AI36" i="2"/>
  <c r="AJ36" i="2"/>
  <c r="AK36" i="2"/>
  <c r="BP36" i="2"/>
  <c r="BQ36" i="2"/>
  <c r="BR36" i="2"/>
  <c r="BS36" i="2"/>
  <c r="BT36" i="2"/>
  <c r="BU36" i="2"/>
  <c r="DF36" i="2"/>
  <c r="DG36" i="2"/>
  <c r="DH36" i="2"/>
  <c r="DI36" i="2"/>
  <c r="DJ36" i="2"/>
  <c r="DK36" i="2"/>
  <c r="O37" i="2"/>
  <c r="P37" i="2"/>
  <c r="Q37" i="2"/>
  <c r="R37" i="2"/>
  <c r="S37" i="2"/>
  <c r="AF37" i="2"/>
  <c r="AG37" i="2"/>
  <c r="AH37" i="2"/>
  <c r="AI37" i="2"/>
  <c r="AJ37" i="2"/>
  <c r="AK37" i="2"/>
  <c r="BP37" i="2"/>
  <c r="BQ37" i="2"/>
  <c r="BR37" i="2"/>
  <c r="BS37" i="2"/>
  <c r="BT37" i="2"/>
  <c r="BU37" i="2"/>
  <c r="DF37" i="2"/>
  <c r="DG37" i="2"/>
  <c r="DH37" i="2"/>
  <c r="DI37" i="2"/>
  <c r="DJ37" i="2"/>
  <c r="DK37" i="2"/>
  <c r="O38" i="2"/>
  <c r="P38" i="2"/>
  <c r="Q38" i="2"/>
  <c r="R38" i="2"/>
  <c r="S38" i="2"/>
  <c r="AF38" i="2"/>
  <c r="AL38" i="2" s="1"/>
  <c r="AX38" i="2" s="1"/>
  <c r="CB38" i="2" s="1"/>
  <c r="AG38" i="2"/>
  <c r="AH38" i="2"/>
  <c r="AI38" i="2"/>
  <c r="AO38" i="2" s="1"/>
  <c r="BA38" i="2" s="1"/>
  <c r="CE38" i="2" s="1"/>
  <c r="DO38" i="2" s="1"/>
  <c r="AJ38" i="2"/>
  <c r="AK38" i="2"/>
  <c r="BP38" i="2"/>
  <c r="BQ38" i="2"/>
  <c r="BR38" i="2"/>
  <c r="BS38" i="2"/>
  <c r="BT38" i="2"/>
  <c r="BU38" i="2"/>
  <c r="DF38" i="2"/>
  <c r="DG38" i="2"/>
  <c r="DH38" i="2"/>
  <c r="DI38" i="2"/>
  <c r="DJ38" i="2"/>
  <c r="DK38" i="2"/>
  <c r="O39" i="2"/>
  <c r="P39" i="2"/>
  <c r="Q39" i="2"/>
  <c r="R39" i="2"/>
  <c r="S39" i="2"/>
  <c r="AF39" i="2"/>
  <c r="AL39" i="2" s="1"/>
  <c r="AX39" i="2" s="1"/>
  <c r="CB39" i="2" s="1"/>
  <c r="AG39" i="2"/>
  <c r="AH39" i="2"/>
  <c r="AI39" i="2"/>
  <c r="AJ39" i="2"/>
  <c r="AK39" i="2"/>
  <c r="BP39" i="2"/>
  <c r="BQ39" i="2"/>
  <c r="BR39" i="2"/>
  <c r="BS39" i="2"/>
  <c r="BT39" i="2"/>
  <c r="BU39" i="2"/>
  <c r="DF39" i="2"/>
  <c r="DG39" i="2"/>
  <c r="DH39" i="2"/>
  <c r="DI39" i="2"/>
  <c r="DJ39" i="2"/>
  <c r="DK39" i="2"/>
  <c r="O40" i="2"/>
  <c r="P40" i="2"/>
  <c r="Q40" i="2"/>
  <c r="R40" i="2"/>
  <c r="S40" i="2"/>
  <c r="AF40" i="2"/>
  <c r="AL40" i="2" s="1"/>
  <c r="AX40" i="2" s="1"/>
  <c r="CB40" i="2" s="1"/>
  <c r="AG40" i="2"/>
  <c r="AH40" i="2"/>
  <c r="AI40" i="2"/>
  <c r="AJ40" i="2"/>
  <c r="AK40" i="2"/>
  <c r="BP40" i="2"/>
  <c r="BQ40" i="2"/>
  <c r="BR40" i="2"/>
  <c r="BS40" i="2"/>
  <c r="BT40" i="2"/>
  <c r="BU40" i="2"/>
  <c r="DF40" i="2"/>
  <c r="DG40" i="2"/>
  <c r="DH40" i="2"/>
  <c r="DI40" i="2"/>
  <c r="DJ40" i="2"/>
  <c r="DK40" i="2"/>
  <c r="O41" i="2"/>
  <c r="P41" i="2"/>
  <c r="Q41" i="2"/>
  <c r="R41" i="2"/>
  <c r="S41" i="2"/>
  <c r="AF41" i="2"/>
  <c r="AG41" i="2"/>
  <c r="AH41" i="2"/>
  <c r="AI41" i="2"/>
  <c r="AJ41" i="2"/>
  <c r="AK41" i="2"/>
  <c r="BP41" i="2"/>
  <c r="BQ41" i="2"/>
  <c r="BR41" i="2"/>
  <c r="BS41" i="2"/>
  <c r="BT41" i="2"/>
  <c r="BU41" i="2"/>
  <c r="DF41" i="2"/>
  <c r="DG41" i="2"/>
  <c r="DH41" i="2"/>
  <c r="DI41" i="2"/>
  <c r="DJ41" i="2"/>
  <c r="DK41" i="2"/>
  <c r="O42" i="2"/>
  <c r="P42" i="2"/>
  <c r="Q42" i="2"/>
  <c r="R42" i="2"/>
  <c r="S42" i="2"/>
  <c r="AF42" i="2"/>
  <c r="AL42" i="2" s="1"/>
  <c r="AX42" i="2" s="1"/>
  <c r="CB42" i="2" s="1"/>
  <c r="AG42" i="2"/>
  <c r="AH42" i="2"/>
  <c r="AI42" i="2"/>
  <c r="AJ42" i="2"/>
  <c r="AK42" i="2"/>
  <c r="BP42" i="2"/>
  <c r="BQ42" i="2"/>
  <c r="BR42" i="2"/>
  <c r="BS42" i="2"/>
  <c r="BT42" i="2"/>
  <c r="BU42" i="2"/>
  <c r="DF42" i="2"/>
  <c r="DG42" i="2"/>
  <c r="DH42" i="2"/>
  <c r="DI42" i="2"/>
  <c r="DJ42" i="2"/>
  <c r="DK42" i="2"/>
  <c r="O43" i="2"/>
  <c r="P43" i="2"/>
  <c r="Q43" i="2"/>
  <c r="R43" i="2"/>
  <c r="S43" i="2"/>
  <c r="AF43" i="2"/>
  <c r="AL43" i="2" s="1"/>
  <c r="AX43" i="2" s="1"/>
  <c r="CB43" i="2" s="1"/>
  <c r="AG43" i="2"/>
  <c r="AH43" i="2"/>
  <c r="AI43" i="2"/>
  <c r="AJ43" i="2"/>
  <c r="AK43" i="2"/>
  <c r="BP43" i="2"/>
  <c r="BQ43" i="2"/>
  <c r="BR43" i="2"/>
  <c r="BS43" i="2"/>
  <c r="BT43" i="2"/>
  <c r="BU43" i="2"/>
  <c r="DF43" i="2"/>
  <c r="DG43" i="2"/>
  <c r="DH43" i="2"/>
  <c r="DI43" i="2"/>
  <c r="DJ43" i="2"/>
  <c r="DK43" i="2"/>
  <c r="O44" i="2"/>
  <c r="P44" i="2"/>
  <c r="Q44" i="2"/>
  <c r="R44" i="2"/>
  <c r="S44" i="2"/>
  <c r="AF44" i="2"/>
  <c r="AG44" i="2"/>
  <c r="AH44" i="2"/>
  <c r="AI44" i="2"/>
  <c r="AJ44" i="2"/>
  <c r="AK44" i="2"/>
  <c r="BP44" i="2"/>
  <c r="BQ44" i="2"/>
  <c r="BR44" i="2"/>
  <c r="BS44" i="2"/>
  <c r="BT44" i="2"/>
  <c r="BU44" i="2"/>
  <c r="DF44" i="2"/>
  <c r="DG44" i="2"/>
  <c r="DH44" i="2"/>
  <c r="DI44" i="2"/>
  <c r="DJ44" i="2"/>
  <c r="DK44" i="2"/>
  <c r="B45" i="2"/>
  <c r="C45" i="2"/>
  <c r="D45" i="2"/>
  <c r="E45" i="2"/>
  <c r="F45" i="2"/>
  <c r="G45" i="2"/>
  <c r="H45" i="2"/>
  <c r="I45" i="2"/>
  <c r="J45" i="2"/>
  <c r="K45" i="2"/>
  <c r="L45" i="2"/>
  <c r="M45" i="2"/>
  <c r="T45" i="2"/>
  <c r="U45" i="2"/>
  <c r="V45" i="2"/>
  <c r="W45" i="2"/>
  <c r="X45" i="2"/>
  <c r="Y45" i="2"/>
  <c r="Z45" i="2"/>
  <c r="AA45" i="2"/>
  <c r="AB45" i="2"/>
  <c r="AC45" i="2"/>
  <c r="AD45" i="2"/>
  <c r="AE45" i="2"/>
  <c r="AR45" i="2"/>
  <c r="AS45" i="2"/>
  <c r="AT45" i="2"/>
  <c r="AU45" i="2"/>
  <c r="AV45" i="2"/>
  <c r="AW45" i="2"/>
  <c r="BV45" i="2"/>
  <c r="BW45" i="2"/>
  <c r="BX45" i="2"/>
  <c r="BY45" i="2"/>
  <c r="BZ45" i="2"/>
  <c r="CA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R45" i="2"/>
  <c r="DS45" i="2"/>
  <c r="DT45" i="2"/>
  <c r="DU45" i="2"/>
  <c r="DV45" i="2"/>
  <c r="N4" i="3"/>
  <c r="O4" i="3"/>
  <c r="P4" i="3"/>
  <c r="Q4" i="3"/>
  <c r="R4" i="3"/>
  <c r="S4" i="3"/>
  <c r="AF4" i="3"/>
  <c r="AG4" i="3"/>
  <c r="AH4" i="3"/>
  <c r="AI4" i="3"/>
  <c r="AJ4" i="3"/>
  <c r="AK4" i="3"/>
  <c r="BP4" i="3"/>
  <c r="BQ4" i="3"/>
  <c r="BR4" i="3"/>
  <c r="BS4" i="3"/>
  <c r="BT4" i="3"/>
  <c r="BU4" i="3"/>
  <c r="DF4" i="3"/>
  <c r="DG4" i="3"/>
  <c r="DH4" i="3"/>
  <c r="DI4" i="3"/>
  <c r="DJ4" i="3"/>
  <c r="DK4" i="3"/>
  <c r="N5" i="3"/>
  <c r="O5" i="3"/>
  <c r="P5" i="3"/>
  <c r="Q5" i="3"/>
  <c r="R5" i="3"/>
  <c r="S5" i="3"/>
  <c r="AF5" i="3"/>
  <c r="AG5" i="3"/>
  <c r="AH5" i="3"/>
  <c r="AI5" i="3"/>
  <c r="AJ5" i="3"/>
  <c r="AK5" i="3"/>
  <c r="BP5" i="3"/>
  <c r="BQ5" i="3"/>
  <c r="BR5" i="3"/>
  <c r="BS5" i="3"/>
  <c r="BT5" i="3"/>
  <c r="BU5" i="3"/>
  <c r="DF5" i="3"/>
  <c r="DG5" i="3"/>
  <c r="DH5" i="3"/>
  <c r="DI5" i="3"/>
  <c r="DJ5" i="3"/>
  <c r="DK5" i="3"/>
  <c r="N6" i="3"/>
  <c r="O6" i="3"/>
  <c r="P6" i="3"/>
  <c r="Q6" i="3"/>
  <c r="R6" i="3"/>
  <c r="S6" i="3"/>
  <c r="AF6" i="3"/>
  <c r="AG6" i="3"/>
  <c r="AM6" i="3" s="1"/>
  <c r="AY6" i="3" s="1"/>
  <c r="CC6" i="3" s="1"/>
  <c r="ER6" i="3" s="1"/>
  <c r="AH6" i="3"/>
  <c r="AI6" i="3"/>
  <c r="AJ6" i="3"/>
  <c r="AK6" i="3"/>
  <c r="BP6" i="3"/>
  <c r="BQ6" i="3"/>
  <c r="BR6" i="3"/>
  <c r="BS6" i="3"/>
  <c r="BT6" i="3"/>
  <c r="BU6" i="3"/>
  <c r="DF6" i="3"/>
  <c r="DG6" i="3"/>
  <c r="DH6" i="3"/>
  <c r="DI6" i="3"/>
  <c r="DJ6" i="3"/>
  <c r="DK6" i="3"/>
  <c r="N7" i="3"/>
  <c r="O7" i="3"/>
  <c r="P7" i="3"/>
  <c r="Q7" i="3"/>
  <c r="R7" i="3"/>
  <c r="S7" i="3"/>
  <c r="AF7" i="3"/>
  <c r="AG7" i="3"/>
  <c r="AM7" i="3" s="1"/>
  <c r="AY7" i="3" s="1"/>
  <c r="AH7" i="3"/>
  <c r="AI7" i="3"/>
  <c r="AJ7" i="3"/>
  <c r="AK7" i="3"/>
  <c r="BP7" i="3"/>
  <c r="BQ7" i="3"/>
  <c r="BR7" i="3"/>
  <c r="BS7" i="3"/>
  <c r="BT7" i="3"/>
  <c r="BU7" i="3"/>
  <c r="DF7" i="3"/>
  <c r="DG7" i="3"/>
  <c r="DH7" i="3"/>
  <c r="DI7" i="3"/>
  <c r="DJ7" i="3"/>
  <c r="DK7" i="3"/>
  <c r="N8" i="3"/>
  <c r="O8" i="3"/>
  <c r="P8" i="3"/>
  <c r="Q8" i="3"/>
  <c r="R8" i="3"/>
  <c r="S8" i="3"/>
  <c r="AF8" i="3"/>
  <c r="AG8" i="3"/>
  <c r="AH8" i="3"/>
  <c r="AI8" i="3"/>
  <c r="AJ8" i="3"/>
  <c r="AK8" i="3"/>
  <c r="BP8" i="3"/>
  <c r="BQ8" i="3"/>
  <c r="BR8" i="3"/>
  <c r="BS8" i="3"/>
  <c r="BT8" i="3"/>
  <c r="BU8" i="3"/>
  <c r="DF8" i="3"/>
  <c r="DG8" i="3"/>
  <c r="DH8" i="3"/>
  <c r="DI8" i="3"/>
  <c r="DJ8" i="3"/>
  <c r="DK8" i="3"/>
  <c r="N9" i="3"/>
  <c r="O9" i="3"/>
  <c r="P9" i="3"/>
  <c r="Q9" i="3"/>
  <c r="R9" i="3"/>
  <c r="S9" i="3"/>
  <c r="AF9" i="3"/>
  <c r="AG9" i="3"/>
  <c r="AH9" i="3"/>
  <c r="AI9" i="3"/>
  <c r="AJ9" i="3"/>
  <c r="AK9" i="3"/>
  <c r="BP9" i="3"/>
  <c r="BQ9" i="3"/>
  <c r="BR9" i="3"/>
  <c r="BS9" i="3"/>
  <c r="BT9" i="3"/>
  <c r="BU9" i="3"/>
  <c r="DF9" i="3"/>
  <c r="DG9" i="3"/>
  <c r="DH9" i="3"/>
  <c r="DI9" i="3"/>
  <c r="DJ9" i="3"/>
  <c r="DK9" i="3"/>
  <c r="N10" i="3"/>
  <c r="O10" i="3"/>
  <c r="P10" i="3"/>
  <c r="Q10" i="3"/>
  <c r="R10" i="3"/>
  <c r="S10" i="3"/>
  <c r="AF10" i="3"/>
  <c r="AG10" i="3"/>
  <c r="AH10" i="3"/>
  <c r="AI10" i="3"/>
  <c r="AJ10" i="3"/>
  <c r="AK10" i="3"/>
  <c r="BP10" i="3"/>
  <c r="BQ10" i="3"/>
  <c r="BR10" i="3"/>
  <c r="BS10" i="3"/>
  <c r="BT10" i="3"/>
  <c r="BU10" i="3"/>
  <c r="DF10" i="3"/>
  <c r="DG10" i="3"/>
  <c r="DH10" i="3"/>
  <c r="DI10" i="3"/>
  <c r="DJ10" i="3"/>
  <c r="DK10" i="3"/>
  <c r="N11" i="3"/>
  <c r="O11" i="3"/>
  <c r="P11" i="3"/>
  <c r="Q11" i="3"/>
  <c r="R11" i="3"/>
  <c r="S11" i="3"/>
  <c r="AF11" i="3"/>
  <c r="AG11" i="3"/>
  <c r="AH11" i="3"/>
  <c r="AI11" i="3"/>
  <c r="AJ11" i="3"/>
  <c r="AK11" i="3"/>
  <c r="BP11" i="3"/>
  <c r="BQ11" i="3"/>
  <c r="BR11" i="3"/>
  <c r="BS11" i="3"/>
  <c r="BT11" i="3"/>
  <c r="BU11" i="3"/>
  <c r="DF11" i="3"/>
  <c r="DG11" i="3"/>
  <c r="DH11" i="3"/>
  <c r="DI11" i="3"/>
  <c r="DJ11" i="3"/>
  <c r="DK11" i="3"/>
  <c r="N12" i="3"/>
  <c r="O12" i="3"/>
  <c r="P12" i="3"/>
  <c r="Q12" i="3"/>
  <c r="R12" i="3"/>
  <c r="S12" i="3"/>
  <c r="AF12" i="3"/>
  <c r="AG12" i="3"/>
  <c r="AH12" i="3"/>
  <c r="AI12" i="3"/>
  <c r="AJ12" i="3"/>
  <c r="AK12" i="3"/>
  <c r="BP12" i="3"/>
  <c r="BQ12" i="3"/>
  <c r="BR12" i="3"/>
  <c r="BS12" i="3"/>
  <c r="BT12" i="3"/>
  <c r="BU12" i="3"/>
  <c r="DF12" i="3"/>
  <c r="DG12" i="3"/>
  <c r="DH12" i="3"/>
  <c r="DI12" i="3"/>
  <c r="DJ12" i="3"/>
  <c r="DK12" i="3"/>
  <c r="N13" i="3"/>
  <c r="O13" i="3"/>
  <c r="P13" i="3"/>
  <c r="Q13" i="3"/>
  <c r="R13" i="3"/>
  <c r="S13" i="3"/>
  <c r="AF13" i="3"/>
  <c r="AG13" i="3"/>
  <c r="AH13" i="3"/>
  <c r="AI13" i="3"/>
  <c r="AJ13" i="3"/>
  <c r="AK13" i="3"/>
  <c r="BP13" i="3"/>
  <c r="BQ13" i="3"/>
  <c r="BR13" i="3"/>
  <c r="BS13" i="3"/>
  <c r="BT13" i="3"/>
  <c r="BU13" i="3"/>
  <c r="DF13" i="3"/>
  <c r="DG13" i="3"/>
  <c r="DH13" i="3"/>
  <c r="DI13" i="3"/>
  <c r="DJ13" i="3"/>
  <c r="DK13" i="3"/>
  <c r="N14" i="3"/>
  <c r="O14" i="3"/>
  <c r="P14" i="3"/>
  <c r="Q14" i="3"/>
  <c r="R14" i="3"/>
  <c r="S14" i="3"/>
  <c r="AF14" i="3"/>
  <c r="AG14" i="3"/>
  <c r="AH14" i="3"/>
  <c r="AI14" i="3"/>
  <c r="AJ14" i="3"/>
  <c r="AK14" i="3"/>
  <c r="BP14" i="3"/>
  <c r="BQ14" i="3"/>
  <c r="BR14" i="3"/>
  <c r="BS14" i="3"/>
  <c r="BT14" i="3"/>
  <c r="BU14" i="3"/>
  <c r="DF14" i="3"/>
  <c r="DG14" i="3"/>
  <c r="DH14" i="3"/>
  <c r="DI14" i="3"/>
  <c r="DJ14" i="3"/>
  <c r="DK14" i="3"/>
  <c r="N15" i="3"/>
  <c r="O15" i="3"/>
  <c r="P15" i="3"/>
  <c r="Q15" i="3"/>
  <c r="R15" i="3"/>
  <c r="S15" i="3"/>
  <c r="AF15" i="3"/>
  <c r="AG15" i="3"/>
  <c r="AH15" i="3"/>
  <c r="AI15" i="3"/>
  <c r="AJ15" i="3"/>
  <c r="AK15" i="3"/>
  <c r="BP15" i="3"/>
  <c r="BQ15" i="3"/>
  <c r="BR15" i="3"/>
  <c r="BS15" i="3"/>
  <c r="BT15" i="3"/>
  <c r="BU15" i="3"/>
  <c r="DF15" i="3"/>
  <c r="DG15" i="3"/>
  <c r="DH15" i="3"/>
  <c r="DI15" i="3"/>
  <c r="DJ15" i="3"/>
  <c r="DK15" i="3"/>
  <c r="N16" i="3"/>
  <c r="O16" i="3"/>
  <c r="P16" i="3"/>
  <c r="Q16" i="3"/>
  <c r="R16" i="3"/>
  <c r="S16" i="3"/>
  <c r="AF16" i="3"/>
  <c r="AG16" i="3"/>
  <c r="AH16" i="3"/>
  <c r="AI16" i="3"/>
  <c r="AJ16" i="3"/>
  <c r="AK16" i="3"/>
  <c r="BP16" i="3"/>
  <c r="BQ16" i="3"/>
  <c r="BR16" i="3"/>
  <c r="BS16" i="3"/>
  <c r="BT16" i="3"/>
  <c r="BU16" i="3"/>
  <c r="DF16" i="3"/>
  <c r="DG16" i="3"/>
  <c r="DH16" i="3"/>
  <c r="DI16" i="3"/>
  <c r="DJ16" i="3"/>
  <c r="DK16" i="3"/>
  <c r="N17" i="3"/>
  <c r="O17" i="3"/>
  <c r="P17" i="3"/>
  <c r="Q17" i="3"/>
  <c r="R17" i="3"/>
  <c r="S17" i="3"/>
  <c r="AF17" i="3"/>
  <c r="AG17" i="3"/>
  <c r="AH17" i="3"/>
  <c r="AI17" i="3"/>
  <c r="AJ17" i="3"/>
  <c r="AK17" i="3"/>
  <c r="BP17" i="3"/>
  <c r="BQ17" i="3"/>
  <c r="BR17" i="3"/>
  <c r="BS17" i="3"/>
  <c r="BT17" i="3"/>
  <c r="BU17" i="3"/>
  <c r="DF17" i="3"/>
  <c r="DG17" i="3"/>
  <c r="DH17" i="3"/>
  <c r="DI17" i="3"/>
  <c r="DJ17" i="3"/>
  <c r="DK17" i="3"/>
  <c r="N18" i="3"/>
  <c r="O18" i="3"/>
  <c r="P18" i="3"/>
  <c r="Q18" i="3"/>
  <c r="R18" i="3"/>
  <c r="S18" i="3"/>
  <c r="AF18" i="3"/>
  <c r="AG18" i="3"/>
  <c r="AH18" i="3"/>
  <c r="AI18" i="3"/>
  <c r="AJ18" i="3"/>
  <c r="AK18" i="3"/>
  <c r="BP18" i="3"/>
  <c r="BQ18" i="3"/>
  <c r="BR18" i="3"/>
  <c r="BS18" i="3"/>
  <c r="BT18" i="3"/>
  <c r="BU18" i="3"/>
  <c r="DF18" i="3"/>
  <c r="DG18" i="3"/>
  <c r="DH18" i="3"/>
  <c r="DI18" i="3"/>
  <c r="DJ18" i="3"/>
  <c r="DK18" i="3"/>
  <c r="N19" i="3"/>
  <c r="O19" i="3"/>
  <c r="P19" i="3"/>
  <c r="Q19" i="3"/>
  <c r="R19" i="3"/>
  <c r="S19" i="3"/>
  <c r="AF19" i="3"/>
  <c r="AG19" i="3"/>
  <c r="AH19" i="3"/>
  <c r="AI19" i="3"/>
  <c r="AJ19" i="3"/>
  <c r="AK19" i="3"/>
  <c r="BP19" i="3"/>
  <c r="BQ19" i="3"/>
  <c r="BR19" i="3"/>
  <c r="BS19" i="3"/>
  <c r="BT19" i="3"/>
  <c r="BU19" i="3"/>
  <c r="DF19" i="3"/>
  <c r="DG19" i="3"/>
  <c r="DH19" i="3"/>
  <c r="DI19" i="3"/>
  <c r="DJ19" i="3"/>
  <c r="DK19" i="3"/>
  <c r="N20" i="3"/>
  <c r="O20" i="3"/>
  <c r="P20" i="3"/>
  <c r="Q20" i="3"/>
  <c r="R20" i="3"/>
  <c r="S20" i="3"/>
  <c r="AF20" i="3"/>
  <c r="AG20" i="3"/>
  <c r="AH20" i="3"/>
  <c r="AI20" i="3"/>
  <c r="AJ20" i="3"/>
  <c r="AK20" i="3"/>
  <c r="BP20" i="3"/>
  <c r="BQ20" i="3"/>
  <c r="BR20" i="3"/>
  <c r="BS20" i="3"/>
  <c r="BT20" i="3"/>
  <c r="BU20" i="3"/>
  <c r="DF20" i="3"/>
  <c r="DG20" i="3"/>
  <c r="DH20" i="3"/>
  <c r="DI20" i="3"/>
  <c r="DJ20" i="3"/>
  <c r="DK20" i="3"/>
  <c r="N21" i="3"/>
  <c r="O21" i="3"/>
  <c r="P21" i="3"/>
  <c r="Q21" i="3"/>
  <c r="R21" i="3"/>
  <c r="S21" i="3"/>
  <c r="AF21" i="3"/>
  <c r="AG21" i="3"/>
  <c r="AH21" i="3"/>
  <c r="AI21" i="3"/>
  <c r="AJ21" i="3"/>
  <c r="AK21" i="3"/>
  <c r="BP21" i="3"/>
  <c r="BQ21" i="3"/>
  <c r="BR21" i="3"/>
  <c r="BS21" i="3"/>
  <c r="BT21" i="3"/>
  <c r="BU21" i="3"/>
  <c r="DF21" i="3"/>
  <c r="DG21" i="3"/>
  <c r="DH21" i="3"/>
  <c r="DI21" i="3"/>
  <c r="DJ21" i="3"/>
  <c r="DK21" i="3"/>
  <c r="N22" i="3"/>
  <c r="O22" i="3"/>
  <c r="P22" i="3"/>
  <c r="Q22" i="3"/>
  <c r="R22" i="3"/>
  <c r="S22" i="3"/>
  <c r="AF22" i="3"/>
  <c r="AG22" i="3"/>
  <c r="AH22" i="3"/>
  <c r="AI22" i="3"/>
  <c r="AJ22" i="3"/>
  <c r="AK22" i="3"/>
  <c r="BP22" i="3"/>
  <c r="BQ22" i="3"/>
  <c r="BR22" i="3"/>
  <c r="BS22" i="3"/>
  <c r="BT22" i="3"/>
  <c r="BU22" i="3"/>
  <c r="DF22" i="3"/>
  <c r="DG22" i="3"/>
  <c r="DH22" i="3"/>
  <c r="DI22" i="3"/>
  <c r="DJ22" i="3"/>
  <c r="DK22" i="3"/>
  <c r="N23" i="3"/>
  <c r="O23" i="3"/>
  <c r="P23" i="3"/>
  <c r="Q23" i="3"/>
  <c r="R23" i="3"/>
  <c r="S23" i="3"/>
  <c r="AF23" i="3"/>
  <c r="AG23" i="3"/>
  <c r="AH23" i="3"/>
  <c r="AI23" i="3"/>
  <c r="AJ23" i="3"/>
  <c r="AK23" i="3"/>
  <c r="BP23" i="3"/>
  <c r="BQ23" i="3"/>
  <c r="BR23" i="3"/>
  <c r="BS23" i="3"/>
  <c r="BT23" i="3"/>
  <c r="BU23" i="3"/>
  <c r="DF23" i="3"/>
  <c r="DG23" i="3"/>
  <c r="DH23" i="3"/>
  <c r="DI23" i="3"/>
  <c r="DJ23" i="3"/>
  <c r="DK23" i="3"/>
  <c r="N24" i="3"/>
  <c r="O24" i="3"/>
  <c r="P24" i="3"/>
  <c r="Q24" i="3"/>
  <c r="R24" i="3"/>
  <c r="S24" i="3"/>
  <c r="AF24" i="3"/>
  <c r="AG24" i="3"/>
  <c r="AH24" i="3"/>
  <c r="AI24" i="3"/>
  <c r="AJ24" i="3"/>
  <c r="AK24" i="3"/>
  <c r="BP24" i="3"/>
  <c r="BQ24" i="3"/>
  <c r="BR24" i="3"/>
  <c r="BS24" i="3"/>
  <c r="BT24" i="3"/>
  <c r="BU24" i="3"/>
  <c r="DF24" i="3"/>
  <c r="DG24" i="3"/>
  <c r="DH24" i="3"/>
  <c r="DI24" i="3"/>
  <c r="DJ24" i="3"/>
  <c r="DK24" i="3"/>
  <c r="N25" i="3"/>
  <c r="O25" i="3"/>
  <c r="P25" i="3"/>
  <c r="Q25" i="3"/>
  <c r="R25" i="3"/>
  <c r="S25" i="3"/>
  <c r="AF25" i="3"/>
  <c r="AG25" i="3"/>
  <c r="AH25" i="3"/>
  <c r="AI25" i="3"/>
  <c r="AJ25" i="3"/>
  <c r="AK25" i="3"/>
  <c r="BP25" i="3"/>
  <c r="BQ25" i="3"/>
  <c r="BR25" i="3"/>
  <c r="BS25" i="3"/>
  <c r="BT25" i="3"/>
  <c r="BU25" i="3"/>
  <c r="DF25" i="3"/>
  <c r="DG25" i="3"/>
  <c r="DH25" i="3"/>
  <c r="DI25" i="3"/>
  <c r="DJ25" i="3"/>
  <c r="DK25" i="3"/>
  <c r="N26" i="3"/>
  <c r="O26" i="3"/>
  <c r="P26" i="3"/>
  <c r="Q26" i="3"/>
  <c r="R26" i="3"/>
  <c r="S26" i="3"/>
  <c r="AF26" i="3"/>
  <c r="AG26" i="3"/>
  <c r="AH26" i="3"/>
  <c r="AI26" i="3"/>
  <c r="AJ26" i="3"/>
  <c r="AK26" i="3"/>
  <c r="BP26" i="3"/>
  <c r="BQ26" i="3"/>
  <c r="BR26" i="3"/>
  <c r="BS26" i="3"/>
  <c r="BT26" i="3"/>
  <c r="BU26" i="3"/>
  <c r="DF26" i="3"/>
  <c r="DG26" i="3"/>
  <c r="DH26" i="3"/>
  <c r="DI26" i="3"/>
  <c r="DJ26" i="3"/>
  <c r="DK26" i="3"/>
  <c r="N27" i="3"/>
  <c r="O27" i="3"/>
  <c r="P27" i="3"/>
  <c r="Q27" i="3"/>
  <c r="R27" i="3"/>
  <c r="S27" i="3"/>
  <c r="AF27" i="3"/>
  <c r="AG27" i="3"/>
  <c r="AH27" i="3"/>
  <c r="AI27" i="3"/>
  <c r="AJ27" i="3"/>
  <c r="AK27" i="3"/>
  <c r="BP27" i="3"/>
  <c r="BQ27" i="3"/>
  <c r="BR27" i="3"/>
  <c r="BS27" i="3"/>
  <c r="BT27" i="3"/>
  <c r="BU27" i="3"/>
  <c r="DF27" i="3"/>
  <c r="DG27" i="3"/>
  <c r="DH27" i="3"/>
  <c r="DI27" i="3"/>
  <c r="DJ27" i="3"/>
  <c r="DK27" i="3"/>
  <c r="N28" i="3"/>
  <c r="O28" i="3"/>
  <c r="P28" i="3"/>
  <c r="Q28" i="3"/>
  <c r="R28" i="3"/>
  <c r="S28" i="3"/>
  <c r="AF28" i="3"/>
  <c r="AG28" i="3"/>
  <c r="AH28" i="3"/>
  <c r="AI28" i="3"/>
  <c r="AJ28" i="3"/>
  <c r="AK28" i="3"/>
  <c r="BP28" i="3"/>
  <c r="BQ28" i="3"/>
  <c r="BR28" i="3"/>
  <c r="BS28" i="3"/>
  <c r="BT28" i="3"/>
  <c r="BU28" i="3"/>
  <c r="DF28" i="3"/>
  <c r="DG28" i="3"/>
  <c r="DH28" i="3"/>
  <c r="DI28" i="3"/>
  <c r="DJ28" i="3"/>
  <c r="DK28" i="3"/>
  <c r="N29" i="3"/>
  <c r="O29" i="3"/>
  <c r="P29" i="3"/>
  <c r="Q29" i="3"/>
  <c r="R29" i="3"/>
  <c r="S29" i="3"/>
  <c r="AF29" i="3"/>
  <c r="AG29" i="3"/>
  <c r="AH29" i="3"/>
  <c r="AI29" i="3"/>
  <c r="AJ29" i="3"/>
  <c r="AK29" i="3"/>
  <c r="BP29" i="3"/>
  <c r="BQ29" i="3"/>
  <c r="BR29" i="3"/>
  <c r="BS29" i="3"/>
  <c r="BT29" i="3"/>
  <c r="BU29" i="3"/>
  <c r="DF29" i="3"/>
  <c r="DG29" i="3"/>
  <c r="DH29" i="3"/>
  <c r="DI29" i="3"/>
  <c r="DJ29" i="3"/>
  <c r="DK29" i="3"/>
  <c r="N30" i="3"/>
  <c r="O30" i="3"/>
  <c r="P30" i="3"/>
  <c r="Q30" i="3"/>
  <c r="R30" i="3"/>
  <c r="S30" i="3"/>
  <c r="AF30" i="3"/>
  <c r="AG30" i="3"/>
  <c r="AH30" i="3"/>
  <c r="AI30" i="3"/>
  <c r="AJ30" i="3"/>
  <c r="AK30" i="3"/>
  <c r="BP30" i="3"/>
  <c r="BQ30" i="3"/>
  <c r="BR30" i="3"/>
  <c r="BS30" i="3"/>
  <c r="BT30" i="3"/>
  <c r="BU30" i="3"/>
  <c r="DF30" i="3"/>
  <c r="DG30" i="3"/>
  <c r="DH30" i="3"/>
  <c r="DI30" i="3"/>
  <c r="DJ30" i="3"/>
  <c r="DK30" i="3"/>
  <c r="N31" i="3"/>
  <c r="O31" i="3"/>
  <c r="P31" i="3"/>
  <c r="Q31" i="3"/>
  <c r="R31" i="3"/>
  <c r="S31" i="3"/>
  <c r="AF31" i="3"/>
  <c r="AG31" i="3"/>
  <c r="AH31" i="3"/>
  <c r="AI31" i="3"/>
  <c r="AJ31" i="3"/>
  <c r="AK31" i="3"/>
  <c r="BP31" i="3"/>
  <c r="BQ31" i="3"/>
  <c r="BR31" i="3"/>
  <c r="BS31" i="3"/>
  <c r="BT31" i="3"/>
  <c r="BU31" i="3"/>
  <c r="DF31" i="3"/>
  <c r="DG31" i="3"/>
  <c r="DH31" i="3"/>
  <c r="DI31" i="3"/>
  <c r="DJ31" i="3"/>
  <c r="DK31" i="3"/>
  <c r="N32" i="3"/>
  <c r="O32" i="3"/>
  <c r="P32" i="3"/>
  <c r="Q32" i="3"/>
  <c r="R32" i="3"/>
  <c r="S32" i="3"/>
  <c r="AF32" i="3"/>
  <c r="AG32" i="3"/>
  <c r="AH32" i="3"/>
  <c r="AI32" i="3"/>
  <c r="AJ32" i="3"/>
  <c r="AK32" i="3"/>
  <c r="BP32" i="3"/>
  <c r="BQ32" i="3"/>
  <c r="BR32" i="3"/>
  <c r="BS32" i="3"/>
  <c r="BT32" i="3"/>
  <c r="BU32" i="3"/>
  <c r="DF32" i="3"/>
  <c r="DG32" i="3"/>
  <c r="DH32" i="3"/>
  <c r="DI32" i="3"/>
  <c r="DJ32" i="3"/>
  <c r="DK32" i="3"/>
  <c r="N33" i="3"/>
  <c r="O33" i="3"/>
  <c r="P33" i="3"/>
  <c r="Q33" i="3"/>
  <c r="R33" i="3"/>
  <c r="S33" i="3"/>
  <c r="AF33" i="3"/>
  <c r="AG33" i="3"/>
  <c r="AH33" i="3"/>
  <c r="AI33" i="3"/>
  <c r="AJ33" i="3"/>
  <c r="AK33" i="3"/>
  <c r="BP33" i="3"/>
  <c r="BQ33" i="3"/>
  <c r="BR33" i="3"/>
  <c r="BS33" i="3"/>
  <c r="BT33" i="3"/>
  <c r="BU33" i="3"/>
  <c r="DF33" i="3"/>
  <c r="DG33" i="3"/>
  <c r="DH33" i="3"/>
  <c r="DI33" i="3"/>
  <c r="DJ33" i="3"/>
  <c r="DK33" i="3"/>
  <c r="N34" i="3"/>
  <c r="O34" i="3"/>
  <c r="P34" i="3"/>
  <c r="Q34" i="3"/>
  <c r="R34" i="3"/>
  <c r="S34" i="3"/>
  <c r="AF34" i="3"/>
  <c r="AG34" i="3"/>
  <c r="AH34" i="3"/>
  <c r="AI34" i="3"/>
  <c r="AJ34" i="3"/>
  <c r="AK34" i="3"/>
  <c r="BP34" i="3"/>
  <c r="BQ34" i="3"/>
  <c r="BR34" i="3"/>
  <c r="BS34" i="3"/>
  <c r="BT34" i="3"/>
  <c r="BU34" i="3"/>
  <c r="DF34" i="3"/>
  <c r="DG34" i="3"/>
  <c r="DH34" i="3"/>
  <c r="DI34" i="3"/>
  <c r="DJ34" i="3"/>
  <c r="DK34" i="3"/>
  <c r="N35" i="3"/>
  <c r="O35" i="3"/>
  <c r="P35" i="3"/>
  <c r="Q35" i="3"/>
  <c r="R35" i="3"/>
  <c r="S35" i="3"/>
  <c r="AF35" i="3"/>
  <c r="AG35" i="3"/>
  <c r="AH35" i="3"/>
  <c r="AI35" i="3"/>
  <c r="AJ35" i="3"/>
  <c r="AK35" i="3"/>
  <c r="BP35" i="3"/>
  <c r="BQ35" i="3"/>
  <c r="BR35" i="3"/>
  <c r="BS35" i="3"/>
  <c r="BT35" i="3"/>
  <c r="BU35" i="3"/>
  <c r="DF35" i="3"/>
  <c r="DG35" i="3"/>
  <c r="DH35" i="3"/>
  <c r="DI35" i="3"/>
  <c r="DJ35" i="3"/>
  <c r="DK35" i="3"/>
  <c r="N36" i="3"/>
  <c r="O36" i="3"/>
  <c r="P36" i="3"/>
  <c r="Q36" i="3"/>
  <c r="R36" i="3"/>
  <c r="S36" i="3"/>
  <c r="AF36" i="3"/>
  <c r="AG36" i="3"/>
  <c r="AH36" i="3"/>
  <c r="AI36" i="3"/>
  <c r="AJ36" i="3"/>
  <c r="AK36" i="3"/>
  <c r="BP36" i="3"/>
  <c r="BQ36" i="3"/>
  <c r="BR36" i="3"/>
  <c r="BS36" i="3"/>
  <c r="BT36" i="3"/>
  <c r="BU36" i="3"/>
  <c r="DF36" i="3"/>
  <c r="DG36" i="3"/>
  <c r="DH36" i="3"/>
  <c r="DI36" i="3"/>
  <c r="DJ36" i="3"/>
  <c r="DK36" i="3"/>
  <c r="N37" i="3"/>
  <c r="O37" i="3"/>
  <c r="P37" i="3"/>
  <c r="Q37" i="3"/>
  <c r="R37" i="3"/>
  <c r="S37" i="3"/>
  <c r="AF37" i="3"/>
  <c r="AG37" i="3"/>
  <c r="AH37" i="3"/>
  <c r="AI37" i="3"/>
  <c r="AJ37" i="3"/>
  <c r="AK37" i="3"/>
  <c r="BP37" i="3"/>
  <c r="BQ37" i="3"/>
  <c r="BR37" i="3"/>
  <c r="BS37" i="3"/>
  <c r="BT37" i="3"/>
  <c r="BU37" i="3"/>
  <c r="DF37" i="3"/>
  <c r="DG37" i="3"/>
  <c r="DH37" i="3"/>
  <c r="DI37" i="3"/>
  <c r="DJ37" i="3"/>
  <c r="DK37" i="3"/>
  <c r="N38" i="3"/>
  <c r="O38" i="3"/>
  <c r="P38" i="3"/>
  <c r="Q38" i="3"/>
  <c r="R38" i="3"/>
  <c r="AP38" i="3" s="1"/>
  <c r="BB38" i="3" s="1"/>
  <c r="S38" i="3"/>
  <c r="AF38" i="3"/>
  <c r="AG38" i="3"/>
  <c r="AH38" i="3"/>
  <c r="AI38" i="3"/>
  <c r="AJ38" i="3"/>
  <c r="AK38" i="3"/>
  <c r="BP38" i="3"/>
  <c r="BQ38" i="3"/>
  <c r="BR38" i="3"/>
  <c r="BS38" i="3"/>
  <c r="BT38" i="3"/>
  <c r="BU38" i="3"/>
  <c r="DF38" i="3"/>
  <c r="DG38" i="3"/>
  <c r="DH38" i="3"/>
  <c r="DI38" i="3"/>
  <c r="DJ38" i="3"/>
  <c r="DK38" i="3"/>
  <c r="N39" i="3"/>
  <c r="O39" i="3"/>
  <c r="P39" i="3"/>
  <c r="Q39" i="3"/>
  <c r="AO39" i="3" s="1"/>
  <c r="BA39" i="3" s="1"/>
  <c r="R39" i="3"/>
  <c r="S39" i="3"/>
  <c r="AF39" i="3"/>
  <c r="AG39" i="3"/>
  <c r="AH39" i="3"/>
  <c r="AI39" i="3"/>
  <c r="AJ39" i="3"/>
  <c r="AK39" i="3"/>
  <c r="BP39" i="3"/>
  <c r="BQ39" i="3"/>
  <c r="BR39" i="3"/>
  <c r="BS39" i="3"/>
  <c r="BT39" i="3"/>
  <c r="BU39" i="3"/>
  <c r="DF39" i="3"/>
  <c r="DG39" i="3"/>
  <c r="DH39" i="3"/>
  <c r="DI39" i="3"/>
  <c r="DJ39" i="3"/>
  <c r="DK39" i="3"/>
  <c r="N40" i="3"/>
  <c r="O40" i="3"/>
  <c r="P40" i="3"/>
  <c r="Q40" i="3"/>
  <c r="R40" i="3"/>
  <c r="S40" i="3"/>
  <c r="AF40" i="3"/>
  <c r="AG40" i="3"/>
  <c r="AH40" i="3"/>
  <c r="AI40" i="3"/>
  <c r="AJ40" i="3"/>
  <c r="AK40" i="3"/>
  <c r="BP40" i="3"/>
  <c r="BQ40" i="3"/>
  <c r="BR40" i="3"/>
  <c r="BS40" i="3"/>
  <c r="BT40" i="3"/>
  <c r="BU40" i="3"/>
  <c r="DF40" i="3"/>
  <c r="DG40" i="3"/>
  <c r="DH40" i="3"/>
  <c r="DI40" i="3"/>
  <c r="DJ40" i="3"/>
  <c r="DK40" i="3"/>
  <c r="N41" i="3"/>
  <c r="O41" i="3"/>
  <c r="P41" i="3"/>
  <c r="Q41" i="3"/>
  <c r="R41" i="3"/>
  <c r="S41" i="3"/>
  <c r="AF41" i="3"/>
  <c r="AG41" i="3"/>
  <c r="AM41" i="3" s="1"/>
  <c r="AY41" i="3" s="1"/>
  <c r="CC41" i="3" s="1"/>
  <c r="ER41" i="3" s="1"/>
  <c r="AH41" i="3"/>
  <c r="AI41" i="3"/>
  <c r="AJ41" i="3"/>
  <c r="AK41" i="3"/>
  <c r="BP41" i="3"/>
  <c r="BQ41" i="3"/>
  <c r="BR41" i="3"/>
  <c r="BS41" i="3"/>
  <c r="BT41" i="3"/>
  <c r="BU41" i="3"/>
  <c r="DF41" i="3"/>
  <c r="DG41" i="3"/>
  <c r="DH41" i="3"/>
  <c r="DI41" i="3"/>
  <c r="DJ41" i="3"/>
  <c r="DK41" i="3"/>
  <c r="N42" i="3"/>
  <c r="O42" i="3"/>
  <c r="P42" i="3"/>
  <c r="Q42" i="3"/>
  <c r="R42" i="3"/>
  <c r="S42" i="3"/>
  <c r="AF42" i="3"/>
  <c r="AG42" i="3"/>
  <c r="AH42" i="3"/>
  <c r="AI42" i="3"/>
  <c r="AJ42" i="3"/>
  <c r="AK42" i="3"/>
  <c r="BP42" i="3"/>
  <c r="BQ42" i="3"/>
  <c r="BR42" i="3"/>
  <c r="BS42" i="3"/>
  <c r="BT42" i="3"/>
  <c r="BU42" i="3"/>
  <c r="DF42" i="3"/>
  <c r="DG42" i="3"/>
  <c r="DH42" i="3"/>
  <c r="DI42" i="3"/>
  <c r="DJ42" i="3"/>
  <c r="DK42" i="3"/>
  <c r="N43" i="3"/>
  <c r="O43" i="3"/>
  <c r="P43" i="3"/>
  <c r="Q43" i="3"/>
  <c r="R43" i="3"/>
  <c r="S43" i="3"/>
  <c r="AF43" i="3"/>
  <c r="AG43" i="3"/>
  <c r="AH43" i="3"/>
  <c r="AI43" i="3"/>
  <c r="AJ43" i="3"/>
  <c r="AK43" i="3"/>
  <c r="BP43" i="3"/>
  <c r="BQ43" i="3"/>
  <c r="BR43" i="3"/>
  <c r="BS43" i="3"/>
  <c r="BT43" i="3"/>
  <c r="BU43" i="3"/>
  <c r="DF43" i="3"/>
  <c r="DG43" i="3"/>
  <c r="DH43" i="3"/>
  <c r="DI43" i="3"/>
  <c r="DJ43" i="3"/>
  <c r="DK43" i="3"/>
  <c r="N44" i="3"/>
  <c r="O44" i="3"/>
  <c r="P44" i="3"/>
  <c r="Q44" i="3"/>
  <c r="R44" i="3"/>
  <c r="S44" i="3"/>
  <c r="AF44" i="3"/>
  <c r="AG44" i="3"/>
  <c r="AH44" i="3"/>
  <c r="AI44" i="3"/>
  <c r="AJ44" i="3"/>
  <c r="AK44" i="3"/>
  <c r="BP44" i="3"/>
  <c r="BQ44" i="3"/>
  <c r="BR44" i="3"/>
  <c r="BS44" i="3"/>
  <c r="BT44" i="3"/>
  <c r="BU44" i="3"/>
  <c r="DF44" i="3"/>
  <c r="DG44" i="3"/>
  <c r="DH44" i="3"/>
  <c r="DI44" i="3"/>
  <c r="DJ44" i="3"/>
  <c r="DK44" i="3"/>
  <c r="B45" i="3"/>
  <c r="C45" i="3"/>
  <c r="D45" i="3"/>
  <c r="E45" i="3"/>
  <c r="F45" i="3"/>
  <c r="G45" i="3"/>
  <c r="H45" i="3"/>
  <c r="I45" i="3"/>
  <c r="J45" i="3"/>
  <c r="K45" i="3"/>
  <c r="L45" i="3"/>
  <c r="M45" i="3"/>
  <c r="T45" i="3"/>
  <c r="U45" i="3"/>
  <c r="V45" i="3"/>
  <c r="W45" i="3"/>
  <c r="X45" i="3"/>
  <c r="Y45" i="3"/>
  <c r="Z45" i="3"/>
  <c r="AA45" i="3"/>
  <c r="AB45" i="3"/>
  <c r="AC45" i="3"/>
  <c r="AD45" i="3"/>
  <c r="AE45" i="3"/>
  <c r="AR45" i="3"/>
  <c r="AS45" i="3"/>
  <c r="AT45" i="3"/>
  <c r="AU45" i="3"/>
  <c r="AV45" i="3"/>
  <c r="AW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V45" i="3"/>
  <c r="BW45" i="3"/>
  <c r="BX45" i="3"/>
  <c r="BY45" i="3"/>
  <c r="BZ45" i="3"/>
  <c r="CA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DR45" i="3"/>
  <c r="DS45" i="3"/>
  <c r="DT45" i="3"/>
  <c r="DU45" i="3"/>
  <c r="DV45" i="3"/>
  <c r="EQ43" i="2"/>
  <c r="AL41" i="1"/>
  <c r="AX41" i="1" s="1"/>
  <c r="CB41" i="1" s="1"/>
  <c r="EQ41" i="1" s="1"/>
  <c r="AN41" i="1"/>
  <c r="AZ41" i="1" s="1"/>
  <c r="CD41" i="1" s="1"/>
  <c r="DN41" i="1" s="1"/>
  <c r="DL38" i="2"/>
  <c r="AP31" i="1"/>
  <c r="BB31" i="1" s="1"/>
  <c r="CF31" i="1" s="1"/>
  <c r="DP31" i="1" s="1"/>
  <c r="AQ30" i="1"/>
  <c r="BC30" i="1" s="1"/>
  <c r="CG30" i="1" s="1"/>
  <c r="DQ30" i="1" s="1"/>
  <c r="CC9" i="1"/>
  <c r="AO6" i="1"/>
  <c r="BA6" i="1" s="1"/>
  <c r="CE6" i="1" s="1"/>
  <c r="DO6" i="1" s="1"/>
  <c r="EQ39" i="2" l="1"/>
  <c r="EQ35" i="2"/>
  <c r="EQ5" i="2"/>
  <c r="AO37" i="3"/>
  <c r="BA37" i="3" s="1"/>
  <c r="AQ35" i="3"/>
  <c r="BC35" i="3" s="1"/>
  <c r="AQ34" i="3"/>
  <c r="BC34" i="3" s="1"/>
  <c r="CG34" i="3" s="1"/>
  <c r="DQ34" i="3" s="1"/>
  <c r="AQ22" i="3"/>
  <c r="BC22" i="3" s="1"/>
  <c r="CG22" i="3" s="1"/>
  <c r="DQ22" i="3" s="1"/>
  <c r="AO21" i="3"/>
  <c r="BA21" i="3" s="1"/>
  <c r="AO4" i="3"/>
  <c r="BA4" i="3" s="1"/>
  <c r="CE4" i="3" s="1"/>
  <c r="AP43" i="3"/>
  <c r="BB43" i="3" s="1"/>
  <c r="CF43" i="3" s="1"/>
  <c r="AO6" i="3"/>
  <c r="BA6" i="3" s="1"/>
  <c r="CE6" i="3" s="1"/>
  <c r="DO6" i="3" s="1"/>
  <c r="AO42" i="3"/>
  <c r="BA42" i="3" s="1"/>
  <c r="CE42" i="3" s="1"/>
  <c r="AP29" i="3"/>
  <c r="BB29" i="3" s="1"/>
  <c r="CF29" i="3" s="1"/>
  <c r="DP29" i="3" s="1"/>
  <c r="AL29" i="3"/>
  <c r="AX29" i="3" s="1"/>
  <c r="CB29" i="3" s="1"/>
  <c r="EQ29" i="3" s="1"/>
  <c r="AP27" i="3"/>
  <c r="BB27" i="3" s="1"/>
  <c r="AP21" i="3"/>
  <c r="BB21" i="3" s="1"/>
  <c r="CF21" i="3" s="1"/>
  <c r="DP21" i="3" s="1"/>
  <c r="AN21" i="3"/>
  <c r="AZ21" i="3" s="1"/>
  <c r="AN19" i="3"/>
  <c r="AZ19" i="3" s="1"/>
  <c r="CD19" i="3" s="1"/>
  <c r="DN19" i="3" s="1"/>
  <c r="AP18" i="3"/>
  <c r="BB18" i="3" s="1"/>
  <c r="CF18" i="3" s="1"/>
  <c r="DP18" i="3" s="1"/>
  <c r="AL18" i="3"/>
  <c r="AX18" i="3" s="1"/>
  <c r="CB18" i="3" s="1"/>
  <c r="EQ18" i="3" s="1"/>
  <c r="AN17" i="3"/>
  <c r="AZ17" i="3" s="1"/>
  <c r="CD17" i="3" s="1"/>
  <c r="DN17" i="3" s="1"/>
  <c r="AN12" i="3"/>
  <c r="AZ12" i="3" s="1"/>
  <c r="AM38" i="3"/>
  <c r="AY38" i="3" s="1"/>
  <c r="CC38" i="3" s="1"/>
  <c r="ER38" i="3" s="1"/>
  <c r="AQ33" i="3"/>
  <c r="BC33" i="3" s="1"/>
  <c r="AM33" i="3"/>
  <c r="AY33" i="3" s="1"/>
  <c r="AM29" i="3"/>
  <c r="AY29" i="3" s="1"/>
  <c r="AQ28" i="3"/>
  <c r="BC28" i="3" s="1"/>
  <c r="CG28" i="3" s="1"/>
  <c r="DQ28" i="3" s="1"/>
  <c r="AM22" i="3"/>
  <c r="AY22" i="3" s="1"/>
  <c r="CC22" i="3" s="1"/>
  <c r="AM20" i="3"/>
  <c r="AY20" i="3" s="1"/>
  <c r="CC20" i="3" s="1"/>
  <c r="ER20" i="3" s="1"/>
  <c r="AO8" i="3"/>
  <c r="BA8" i="3" s="1"/>
  <c r="CE8" i="3" s="1"/>
  <c r="DO8" i="3" s="1"/>
  <c r="DO4" i="3"/>
  <c r="DQ41" i="1"/>
  <c r="DQ37" i="1"/>
  <c r="DN31" i="1"/>
  <c r="DP41" i="1"/>
  <c r="AO14" i="1"/>
  <c r="BA14" i="1" s="1"/>
  <c r="CE14" i="1" s="1"/>
  <c r="DO14" i="1" s="1"/>
  <c r="N45" i="1"/>
  <c r="AH45" i="1"/>
  <c r="DM9" i="1"/>
  <c r="ER9" i="1"/>
  <c r="AN25" i="1"/>
  <c r="AZ25" i="1" s="1"/>
  <c r="CD25" i="1" s="1"/>
  <c r="DN25" i="1" s="1"/>
  <c r="AP23" i="1"/>
  <c r="BB23" i="1" s="1"/>
  <c r="AN23" i="1"/>
  <c r="AZ23" i="1" s="1"/>
  <c r="AL18" i="1"/>
  <c r="AX18" i="1" s="1"/>
  <c r="CB18" i="1" s="1"/>
  <c r="EQ18" i="1" s="1"/>
  <c r="AL12" i="1"/>
  <c r="AX12" i="1" s="1"/>
  <c r="CB12" i="1" s="1"/>
  <c r="AP11" i="1"/>
  <c r="BB11" i="1" s="1"/>
  <c r="CF11" i="1" s="1"/>
  <c r="DP11" i="1" s="1"/>
  <c r="AL4" i="1"/>
  <c r="AX4" i="1" s="1"/>
  <c r="CB4" i="1" s="1"/>
  <c r="DH45" i="1"/>
  <c r="AN42" i="1"/>
  <c r="AZ42" i="1" s="1"/>
  <c r="CD42" i="1" s="1"/>
  <c r="DN42" i="1" s="1"/>
  <c r="AM37" i="1"/>
  <c r="AY37" i="1" s="1"/>
  <c r="AQ36" i="1"/>
  <c r="BC36" i="1" s="1"/>
  <c r="AQ33" i="1"/>
  <c r="BC33" i="1" s="1"/>
  <c r="AO32" i="1"/>
  <c r="BA32" i="1" s="1"/>
  <c r="CE32" i="1" s="1"/>
  <c r="DO32" i="1" s="1"/>
  <c r="AO30" i="1"/>
  <c r="BA30" i="1" s="1"/>
  <c r="CE30" i="1" s="1"/>
  <c r="DO30" i="1" s="1"/>
  <c r="AI45" i="1"/>
  <c r="BU45" i="1"/>
  <c r="DO21" i="2"/>
  <c r="DO17" i="2"/>
  <c r="AL32" i="2"/>
  <c r="AX32" i="2" s="1"/>
  <c r="CB32" i="2" s="1"/>
  <c r="EQ32" i="2" s="1"/>
  <c r="CC17" i="2"/>
  <c r="DM17" i="2" s="1"/>
  <c r="CD14" i="2"/>
  <c r="DN14" i="2" s="1"/>
  <c r="AM10" i="2"/>
  <c r="AY10" i="2" s="1"/>
  <c r="AK45" i="2"/>
  <c r="DL35" i="2"/>
  <c r="AN40" i="2"/>
  <c r="AZ40" i="2" s="1"/>
  <c r="CD40" i="2" s="1"/>
  <c r="DN40" i="2" s="1"/>
  <c r="AN36" i="2"/>
  <c r="AZ36" i="2" s="1"/>
  <c r="DL31" i="2"/>
  <c r="AN31" i="2"/>
  <c r="AZ31" i="2" s="1"/>
  <c r="AO28" i="2"/>
  <c r="BA28" i="2" s="1"/>
  <c r="AM18" i="2"/>
  <c r="AY18" i="2" s="1"/>
  <c r="CC18" i="2" s="1"/>
  <c r="DM18" i="2" s="1"/>
  <c r="AL41" i="2"/>
  <c r="AX41" i="2" s="1"/>
  <c r="CB41" i="2" s="1"/>
  <c r="DL41" i="2" s="1"/>
  <c r="AN41" i="2"/>
  <c r="AZ41" i="2" s="1"/>
  <c r="CD41" i="2" s="1"/>
  <c r="DN41" i="2" s="1"/>
  <c r="EQ23" i="2"/>
  <c r="CC29" i="3"/>
  <c r="ER29" i="3" s="1"/>
  <c r="AQ19" i="3"/>
  <c r="BC19" i="3" s="1"/>
  <c r="CG19" i="3" s="1"/>
  <c r="DQ19" i="3" s="1"/>
  <c r="AQ18" i="3"/>
  <c r="BC18" i="3" s="1"/>
  <c r="AQ12" i="3"/>
  <c r="BC12" i="3" s="1"/>
  <c r="CG12" i="3" s="1"/>
  <c r="DQ12" i="3" s="1"/>
  <c r="AM8" i="3"/>
  <c r="AY8" i="3" s="1"/>
  <c r="CC8" i="3" s="1"/>
  <c r="AQ7" i="3"/>
  <c r="BC7" i="3" s="1"/>
  <c r="CG7" i="3" s="1"/>
  <c r="DQ7" i="3" s="1"/>
  <c r="AQ44" i="3"/>
  <c r="BC44" i="3" s="1"/>
  <c r="AM43" i="3"/>
  <c r="AY43" i="3" s="1"/>
  <c r="CC43" i="3" s="1"/>
  <c r="ER43" i="3" s="1"/>
  <c r="AO36" i="3"/>
  <c r="BA36" i="3" s="1"/>
  <c r="AP44" i="3"/>
  <c r="BB44" i="3" s="1"/>
  <c r="CF44" i="3" s="1"/>
  <c r="DP44" i="3" s="1"/>
  <c r="AQ42" i="3"/>
  <c r="BC42" i="3" s="1"/>
  <c r="CG42" i="3" s="1"/>
  <c r="DQ42" i="3" s="1"/>
  <c r="AO27" i="3"/>
  <c r="BA27" i="3" s="1"/>
  <c r="AO16" i="3"/>
  <c r="BA16" i="3" s="1"/>
  <c r="AO13" i="3"/>
  <c r="BA13" i="3" s="1"/>
  <c r="CE13" i="3" s="1"/>
  <c r="DO13" i="3" s="1"/>
  <c r="AO11" i="3"/>
  <c r="BA11" i="3" s="1"/>
  <c r="AO9" i="3"/>
  <c r="BA9" i="3" s="1"/>
  <c r="CE9" i="3" s="1"/>
  <c r="DO9" i="3" s="1"/>
  <c r="AP5" i="3"/>
  <c r="BB5" i="3" s="1"/>
  <c r="CF5" i="3" s="1"/>
  <c r="DP5" i="3" s="1"/>
  <c r="DM32" i="1"/>
  <c r="AP20" i="1"/>
  <c r="BB20" i="1" s="1"/>
  <c r="CF20" i="1" s="1"/>
  <c r="DP20" i="1" s="1"/>
  <c r="AQ38" i="1"/>
  <c r="BC38" i="1" s="1"/>
  <c r="CG38" i="1" s="1"/>
  <c r="DQ38" i="1" s="1"/>
  <c r="AN36" i="1"/>
  <c r="AZ36" i="1" s="1"/>
  <c r="AN34" i="1"/>
  <c r="AZ34" i="1" s="1"/>
  <c r="CD34" i="1" s="1"/>
  <c r="DN34" i="1" s="1"/>
  <c r="AN33" i="1"/>
  <c r="AZ33" i="1" s="1"/>
  <c r="AQ32" i="1"/>
  <c r="BC32" i="1" s="1"/>
  <c r="CG32" i="1" s="1"/>
  <c r="DQ32" i="1" s="1"/>
  <c r="AO29" i="1"/>
  <c r="BA29" i="1" s="1"/>
  <c r="CE29" i="1" s="1"/>
  <c r="DO29" i="1" s="1"/>
  <c r="AM25" i="1"/>
  <c r="AY25" i="1" s="1"/>
  <c r="CC25" i="1" s="1"/>
  <c r="ER25" i="1" s="1"/>
  <c r="AO24" i="1"/>
  <c r="BA24" i="1" s="1"/>
  <c r="CE24" i="1" s="1"/>
  <c r="DO24" i="1" s="1"/>
  <c r="AQ22" i="1"/>
  <c r="BC22" i="1" s="1"/>
  <c r="CG22" i="1" s="1"/>
  <c r="DQ22" i="1" s="1"/>
  <c r="AQ20" i="1"/>
  <c r="BC20" i="1" s="1"/>
  <c r="CG20" i="1" s="1"/>
  <c r="AP16" i="1"/>
  <c r="BB16" i="1" s="1"/>
  <c r="CF16" i="1" s="1"/>
  <c r="AP15" i="1"/>
  <c r="BB15" i="1" s="1"/>
  <c r="AP12" i="1"/>
  <c r="BB12" i="1" s="1"/>
  <c r="CF12" i="1" s="1"/>
  <c r="DP12" i="1" s="1"/>
  <c r="AN7" i="1"/>
  <c r="AZ7" i="1" s="1"/>
  <c r="CD7" i="1" s="1"/>
  <c r="DN7" i="1" s="1"/>
  <c r="AO7" i="1"/>
  <c r="BA7" i="1" s="1"/>
  <c r="CE7" i="1" s="1"/>
  <c r="DO7" i="1" s="1"/>
  <c r="AN44" i="2"/>
  <c r="AZ44" i="2" s="1"/>
  <c r="CD44" i="2" s="1"/>
  <c r="DN44" i="2" s="1"/>
  <c r="AQ43" i="2"/>
  <c r="BC43" i="2" s="1"/>
  <c r="AP42" i="2"/>
  <c r="BB42" i="2" s="1"/>
  <c r="CF42" i="2" s="1"/>
  <c r="DP42" i="2" s="1"/>
  <c r="AL37" i="2"/>
  <c r="AX37" i="2" s="1"/>
  <c r="CB37" i="2" s="1"/>
  <c r="DL37" i="2" s="1"/>
  <c r="AM36" i="2"/>
  <c r="AY36" i="2" s="1"/>
  <c r="CC36" i="2" s="1"/>
  <c r="AL33" i="2"/>
  <c r="AX33" i="2" s="1"/>
  <c r="CB33" i="2" s="1"/>
  <c r="EQ33" i="2" s="1"/>
  <c r="AP24" i="2"/>
  <c r="BB24" i="2" s="1"/>
  <c r="CF24" i="2" s="1"/>
  <c r="DP24" i="2" s="1"/>
  <c r="AN24" i="2"/>
  <c r="AZ24" i="2" s="1"/>
  <c r="CF8" i="2"/>
  <c r="DP8" i="2" s="1"/>
  <c r="AP38" i="2"/>
  <c r="BB38" i="2" s="1"/>
  <c r="CF38" i="2" s="1"/>
  <c r="EQ34" i="2"/>
  <c r="AO33" i="2"/>
  <c r="BA33" i="2" s="1"/>
  <c r="AM30" i="2"/>
  <c r="AY30" i="2" s="1"/>
  <c r="CC30" i="2" s="1"/>
  <c r="AL29" i="2"/>
  <c r="AX29" i="2" s="1"/>
  <c r="CB29" i="2" s="1"/>
  <c r="AL25" i="2"/>
  <c r="AX25" i="2" s="1"/>
  <c r="CB25" i="2" s="1"/>
  <c r="EQ25" i="2" s="1"/>
  <c r="AO24" i="2"/>
  <c r="BA24" i="2" s="1"/>
  <c r="AL21" i="2"/>
  <c r="AX21" i="2" s="1"/>
  <c r="CB21" i="2" s="1"/>
  <c r="AL17" i="2"/>
  <c r="AX17" i="2" s="1"/>
  <c r="CB17" i="2" s="1"/>
  <c r="AL13" i="2"/>
  <c r="AX13" i="2" s="1"/>
  <c r="CB13" i="2" s="1"/>
  <c r="AQ11" i="2"/>
  <c r="BC11" i="2" s="1"/>
  <c r="CG11" i="2" s="1"/>
  <c r="AM11" i="2"/>
  <c r="AY11" i="2" s="1"/>
  <c r="CC11" i="2" s="1"/>
  <c r="DM11" i="2" s="1"/>
  <c r="AN10" i="2"/>
  <c r="AZ10" i="2" s="1"/>
  <c r="AQ8" i="2"/>
  <c r="BC8" i="2" s="1"/>
  <c r="AO6" i="2"/>
  <c r="BA6" i="2" s="1"/>
  <c r="DP32" i="2"/>
  <c r="AL9" i="2"/>
  <c r="AX9" i="2" s="1"/>
  <c r="CB9" i="2" s="1"/>
  <c r="AN9" i="2"/>
  <c r="AZ9" i="2" s="1"/>
  <c r="CD9" i="2" s="1"/>
  <c r="DN9" i="2" s="1"/>
  <c r="AP6" i="2"/>
  <c r="BB6" i="2" s="1"/>
  <c r="CF6" i="2" s="1"/>
  <c r="DP6" i="2" s="1"/>
  <c r="AN44" i="3"/>
  <c r="AZ44" i="3" s="1"/>
  <c r="CD44" i="3" s="1"/>
  <c r="DN44" i="3" s="1"/>
  <c r="AM44" i="3"/>
  <c r="AY44" i="3" s="1"/>
  <c r="CC44" i="3" s="1"/>
  <c r="ER44" i="3" s="1"/>
  <c r="AO44" i="2"/>
  <c r="BA44" i="2" s="1"/>
  <c r="CE44" i="2" s="1"/>
  <c r="AM44" i="2"/>
  <c r="AY44" i="2" s="1"/>
  <c r="CC44" i="2" s="1"/>
  <c r="ER44" i="2" s="1"/>
  <c r="AQ44" i="1"/>
  <c r="BC44" i="1" s="1"/>
  <c r="CG44" i="1" s="1"/>
  <c r="DQ44" i="1" s="1"/>
  <c r="AL44" i="1"/>
  <c r="AX44" i="1" s="1"/>
  <c r="CB44" i="1" s="1"/>
  <c r="EQ44" i="1" s="1"/>
  <c r="DP43" i="3"/>
  <c r="AN43" i="3"/>
  <c r="AZ43" i="3" s="1"/>
  <c r="CD43" i="3" s="1"/>
  <c r="DN43" i="3" s="1"/>
  <c r="AL43" i="3"/>
  <c r="AX43" i="3" s="1"/>
  <c r="CB43" i="3" s="1"/>
  <c r="DL43" i="2"/>
  <c r="AM43" i="2"/>
  <c r="AY43" i="2" s="1"/>
  <c r="CC43" i="2" s="1"/>
  <c r="ER43" i="2" s="1"/>
  <c r="AP43" i="2"/>
  <c r="BB43" i="2" s="1"/>
  <c r="CF43" i="2" s="1"/>
  <c r="DP43" i="2" s="1"/>
  <c r="AN43" i="2"/>
  <c r="AZ43" i="2" s="1"/>
  <c r="CD43" i="2" s="1"/>
  <c r="DN43" i="2" s="1"/>
  <c r="AQ43" i="1"/>
  <c r="BC43" i="1" s="1"/>
  <c r="AP43" i="1"/>
  <c r="BB43" i="1" s="1"/>
  <c r="CF43" i="1" s="1"/>
  <c r="DP43" i="1" s="1"/>
  <c r="AL43" i="1"/>
  <c r="AX43" i="1" s="1"/>
  <c r="CB43" i="1" s="1"/>
  <c r="EQ43" i="1" s="1"/>
  <c r="DO42" i="3"/>
  <c r="AP42" i="3"/>
  <c r="BB42" i="3" s="1"/>
  <c r="CF42" i="3" s="1"/>
  <c r="DP42" i="3" s="1"/>
  <c r="DJ45" i="2"/>
  <c r="DF45" i="2"/>
  <c r="AO42" i="2"/>
  <c r="BA42" i="2" s="1"/>
  <c r="CE42" i="2" s="1"/>
  <c r="DO42" i="2" s="1"/>
  <c r="AM42" i="2"/>
  <c r="AY42" i="2" s="1"/>
  <c r="CC42" i="2" s="1"/>
  <c r="ER42" i="2" s="1"/>
  <c r="AQ42" i="2"/>
  <c r="BC42" i="2" s="1"/>
  <c r="CG42" i="2" s="1"/>
  <c r="DQ42" i="2" s="1"/>
  <c r="EQ42" i="2"/>
  <c r="DL42" i="2"/>
  <c r="AM42" i="1"/>
  <c r="AY42" i="1" s="1"/>
  <c r="CC42" i="1" s="1"/>
  <c r="ER42" i="1" s="1"/>
  <c r="AO42" i="1"/>
  <c r="BA42" i="1" s="1"/>
  <c r="CE42" i="1" s="1"/>
  <c r="DO42" i="1" s="1"/>
  <c r="AQ42" i="1"/>
  <c r="BC42" i="1" s="1"/>
  <c r="CG42" i="1" s="1"/>
  <c r="DQ42" i="1" s="1"/>
  <c r="AP42" i="1"/>
  <c r="BB42" i="1" s="1"/>
  <c r="CF42" i="1" s="1"/>
  <c r="DP42" i="1" s="1"/>
  <c r="DM41" i="3"/>
  <c r="AN41" i="3"/>
  <c r="AZ41" i="3" s="1"/>
  <c r="CD41" i="3" s="1"/>
  <c r="DN41" i="3" s="1"/>
  <c r="AP41" i="3"/>
  <c r="BB41" i="3" s="1"/>
  <c r="CF41" i="3" s="1"/>
  <c r="DP41" i="3" s="1"/>
  <c r="AL41" i="3"/>
  <c r="AX41" i="3" s="1"/>
  <c r="CB41" i="3" s="1"/>
  <c r="EQ41" i="3" s="1"/>
  <c r="AQ41" i="3"/>
  <c r="BC41" i="3" s="1"/>
  <c r="CG41" i="3" s="1"/>
  <c r="DQ41" i="3" s="1"/>
  <c r="AO41" i="3"/>
  <c r="BA41" i="3" s="1"/>
  <c r="CE41" i="3" s="1"/>
  <c r="DO41" i="3" s="1"/>
  <c r="AP41" i="2"/>
  <c r="BB41" i="2" s="1"/>
  <c r="CF41" i="2" s="1"/>
  <c r="CC41" i="1"/>
  <c r="ER41" i="1" s="1"/>
  <c r="DL41" i="1"/>
  <c r="AO41" i="1"/>
  <c r="BA41" i="1" s="1"/>
  <c r="CE41" i="1" s="1"/>
  <c r="DO41" i="1" s="1"/>
  <c r="AM40" i="3"/>
  <c r="AY40" i="3" s="1"/>
  <c r="CC40" i="3" s="1"/>
  <c r="ER40" i="3" s="1"/>
  <c r="AP40" i="3"/>
  <c r="BB40" i="3" s="1"/>
  <c r="CF40" i="3" s="1"/>
  <c r="DP40" i="3" s="1"/>
  <c r="AL40" i="3"/>
  <c r="AX40" i="3" s="1"/>
  <c r="CB40" i="3" s="1"/>
  <c r="EQ40" i="3" s="1"/>
  <c r="BP45" i="2"/>
  <c r="AO40" i="2"/>
  <c r="BA40" i="2" s="1"/>
  <c r="CE40" i="2" s="1"/>
  <c r="DO40" i="2" s="1"/>
  <c r="EQ40" i="2"/>
  <c r="DL40" i="2"/>
  <c r="AM40" i="2"/>
  <c r="AY40" i="2" s="1"/>
  <c r="CC40" i="2" s="1"/>
  <c r="DM40" i="2" s="1"/>
  <c r="AN40" i="1"/>
  <c r="AZ40" i="1" s="1"/>
  <c r="CD40" i="1" s="1"/>
  <c r="DN40" i="1" s="1"/>
  <c r="AM40" i="1"/>
  <c r="AY40" i="1" s="1"/>
  <c r="CC40" i="1" s="1"/>
  <c r="ER40" i="1" s="1"/>
  <c r="AQ40" i="1"/>
  <c r="BC40" i="1" s="1"/>
  <c r="CG40" i="1" s="1"/>
  <c r="DQ40" i="1" s="1"/>
  <c r="AP40" i="1"/>
  <c r="BB40" i="1" s="1"/>
  <c r="CF40" i="1" s="1"/>
  <c r="DP40" i="1" s="1"/>
  <c r="AO40" i="1"/>
  <c r="BA40" i="1" s="1"/>
  <c r="CE40" i="1" s="1"/>
  <c r="DO40" i="1" s="1"/>
  <c r="AL40" i="1"/>
  <c r="AX40" i="1" s="1"/>
  <c r="CB40" i="1" s="1"/>
  <c r="EQ40" i="1" s="1"/>
  <c r="AN39" i="3"/>
  <c r="AZ39" i="3" s="1"/>
  <c r="CD39" i="3" s="1"/>
  <c r="DN39" i="3" s="1"/>
  <c r="AL39" i="3"/>
  <c r="AX39" i="3" s="1"/>
  <c r="CB39" i="3" s="1"/>
  <c r="AM39" i="3"/>
  <c r="AY39" i="3" s="1"/>
  <c r="CC39" i="3" s="1"/>
  <c r="ER39" i="3" s="1"/>
  <c r="AQ39" i="3"/>
  <c r="BC39" i="3" s="1"/>
  <c r="CG39" i="3" s="1"/>
  <c r="DQ39" i="3" s="1"/>
  <c r="DL39" i="2"/>
  <c r="AQ39" i="2"/>
  <c r="BC39" i="2" s="1"/>
  <c r="CG39" i="2" s="1"/>
  <c r="DQ39" i="2" s="1"/>
  <c r="AP39" i="2"/>
  <c r="BB39" i="2" s="1"/>
  <c r="AM39" i="2"/>
  <c r="AY39" i="2" s="1"/>
  <c r="CC39" i="2" s="1"/>
  <c r="DM39" i="2" s="1"/>
  <c r="AN39" i="1"/>
  <c r="AZ39" i="1" s="1"/>
  <c r="CD39" i="1" s="1"/>
  <c r="DN39" i="1" s="1"/>
  <c r="AQ39" i="1"/>
  <c r="BC39" i="1" s="1"/>
  <c r="CG39" i="1" s="1"/>
  <c r="DQ39" i="1" s="1"/>
  <c r="AP39" i="1"/>
  <c r="BB39" i="1" s="1"/>
  <c r="CF39" i="1" s="1"/>
  <c r="DP39" i="1" s="1"/>
  <c r="AO39" i="1"/>
  <c r="BA39" i="1" s="1"/>
  <c r="CE39" i="1" s="1"/>
  <c r="DO39" i="1" s="1"/>
  <c r="CF38" i="3"/>
  <c r="DP38" i="3" s="1"/>
  <c r="AO38" i="3"/>
  <c r="BA38" i="3" s="1"/>
  <c r="CE38" i="3" s="1"/>
  <c r="DO38" i="3" s="1"/>
  <c r="AN38" i="3"/>
  <c r="AZ38" i="3" s="1"/>
  <c r="CD38" i="3" s="1"/>
  <c r="DP38" i="2"/>
  <c r="AQ38" i="2"/>
  <c r="BC38" i="2" s="1"/>
  <c r="CG38" i="2" s="1"/>
  <c r="AM38" i="2"/>
  <c r="AY38" i="2" s="1"/>
  <c r="CC38" i="2" s="1"/>
  <c r="AP38" i="1"/>
  <c r="BB38" i="1" s="1"/>
  <c r="CF38" i="1" s="1"/>
  <c r="DP38" i="1" s="1"/>
  <c r="AO38" i="1"/>
  <c r="BA38" i="1" s="1"/>
  <c r="AQ37" i="3"/>
  <c r="BC37" i="3" s="1"/>
  <c r="CG37" i="3" s="1"/>
  <c r="DQ37" i="3" s="1"/>
  <c r="AP37" i="3"/>
  <c r="BB37" i="3" s="1"/>
  <c r="CF37" i="3" s="1"/>
  <c r="DP37" i="3" s="1"/>
  <c r="AM37" i="3"/>
  <c r="AY37" i="3" s="1"/>
  <c r="CC37" i="3" s="1"/>
  <c r="ER37" i="3" s="1"/>
  <c r="AL37" i="3"/>
  <c r="AX37" i="3" s="1"/>
  <c r="CB37" i="3" s="1"/>
  <c r="AQ37" i="2"/>
  <c r="BC37" i="2" s="1"/>
  <c r="CG37" i="2" s="1"/>
  <c r="DQ37" i="2" s="1"/>
  <c r="AO37" i="2"/>
  <c r="BA37" i="2" s="1"/>
  <c r="EQ37" i="2"/>
  <c r="CC37" i="1"/>
  <c r="ER37" i="1" s="1"/>
  <c r="AL36" i="3"/>
  <c r="AX36" i="3" s="1"/>
  <c r="CB36" i="3" s="1"/>
  <c r="EQ36" i="3" s="1"/>
  <c r="AM36" i="3"/>
  <c r="AY36" i="3" s="1"/>
  <c r="CC36" i="3" s="1"/>
  <c r="ER36" i="3" s="1"/>
  <c r="AN36" i="3"/>
  <c r="AZ36" i="3" s="1"/>
  <c r="CD36" i="3" s="1"/>
  <c r="DN36" i="3" s="1"/>
  <c r="CD36" i="2"/>
  <c r="DN36" i="2" s="1"/>
  <c r="AQ36" i="2"/>
  <c r="BC36" i="2" s="1"/>
  <c r="CG36" i="2" s="1"/>
  <c r="DQ36" i="2" s="1"/>
  <c r="AO36" i="2"/>
  <c r="BA36" i="2" s="1"/>
  <c r="AP36" i="1"/>
  <c r="BB36" i="1" s="1"/>
  <c r="CF36" i="1" s="1"/>
  <c r="DP36" i="1" s="1"/>
  <c r="AO36" i="1"/>
  <c r="BA36" i="1" s="1"/>
  <c r="CE36" i="1" s="1"/>
  <c r="DO36" i="1" s="1"/>
  <c r="AL36" i="1"/>
  <c r="AX36" i="1" s="1"/>
  <c r="CB36" i="1" s="1"/>
  <c r="EQ36" i="1" s="1"/>
  <c r="AL35" i="3"/>
  <c r="AX35" i="3" s="1"/>
  <c r="CB35" i="3" s="1"/>
  <c r="EQ35" i="3" s="1"/>
  <c r="AP35" i="3"/>
  <c r="BB35" i="3" s="1"/>
  <c r="CF35" i="3" s="1"/>
  <c r="DP35" i="3" s="1"/>
  <c r="AO35" i="3"/>
  <c r="BA35" i="3" s="1"/>
  <c r="CE35" i="3" s="1"/>
  <c r="DO35" i="3" s="1"/>
  <c r="CD35" i="2"/>
  <c r="DN35" i="2" s="1"/>
  <c r="AP35" i="2"/>
  <c r="BB35" i="2" s="1"/>
  <c r="CF35" i="2" s="1"/>
  <c r="DP35" i="2" s="1"/>
  <c r="AM35" i="2"/>
  <c r="AY35" i="2" s="1"/>
  <c r="AQ35" i="2"/>
  <c r="BC35" i="2" s="1"/>
  <c r="CG35" i="2" s="1"/>
  <c r="DQ35" i="2" s="1"/>
  <c r="AQ35" i="1"/>
  <c r="BC35" i="1" s="1"/>
  <c r="CG35" i="1" s="1"/>
  <c r="DQ35" i="1" s="1"/>
  <c r="AM35" i="1"/>
  <c r="AY35" i="1" s="1"/>
  <c r="CC35" i="1" s="1"/>
  <c r="ER35" i="1" s="1"/>
  <c r="AN34" i="3"/>
  <c r="AZ34" i="3" s="1"/>
  <c r="CD34" i="3" s="1"/>
  <c r="DN34" i="3" s="1"/>
  <c r="AL34" i="3"/>
  <c r="AX34" i="3" s="1"/>
  <c r="CB34" i="3" s="1"/>
  <c r="EQ34" i="3" s="1"/>
  <c r="AO34" i="3"/>
  <c r="BA34" i="3" s="1"/>
  <c r="CE34" i="3" s="1"/>
  <c r="DO34" i="3" s="1"/>
  <c r="AM34" i="3"/>
  <c r="AY34" i="3" s="1"/>
  <c r="CC34" i="3" s="1"/>
  <c r="ER34" i="3" s="1"/>
  <c r="CC34" i="2"/>
  <c r="DM34" i="2" s="1"/>
  <c r="AP34" i="2"/>
  <c r="BB34" i="2" s="1"/>
  <c r="CF34" i="2" s="1"/>
  <c r="DP34" i="2" s="1"/>
  <c r="AQ34" i="2"/>
  <c r="BC34" i="2" s="1"/>
  <c r="CG34" i="2" s="1"/>
  <c r="DQ34" i="2" s="1"/>
  <c r="AN34" i="2"/>
  <c r="AZ34" i="2" s="1"/>
  <c r="CD34" i="2" s="1"/>
  <c r="DN34" i="2" s="1"/>
  <c r="ER34" i="2"/>
  <c r="AQ34" i="1"/>
  <c r="BC34" i="1" s="1"/>
  <c r="CG34" i="1" s="1"/>
  <c r="DQ34" i="1" s="1"/>
  <c r="AM34" i="1"/>
  <c r="AY34" i="1" s="1"/>
  <c r="CG33" i="3"/>
  <c r="DQ33" i="3" s="1"/>
  <c r="CC33" i="3"/>
  <c r="ER33" i="3" s="1"/>
  <c r="AO33" i="3"/>
  <c r="BA33" i="3" s="1"/>
  <c r="CE33" i="3" s="1"/>
  <c r="DO33" i="3" s="1"/>
  <c r="DL33" i="2"/>
  <c r="CE33" i="2"/>
  <c r="DO33" i="2" s="1"/>
  <c r="AN33" i="2"/>
  <c r="AZ33" i="2" s="1"/>
  <c r="CD33" i="2" s="1"/>
  <c r="DN33" i="2" s="1"/>
  <c r="AM33" i="2"/>
  <c r="AY33" i="2" s="1"/>
  <c r="CC33" i="2" s="1"/>
  <c r="DM33" i="2" s="1"/>
  <c r="AQ33" i="2"/>
  <c r="BC33" i="2" s="1"/>
  <c r="CG33" i="2" s="1"/>
  <c r="DQ33" i="2" s="1"/>
  <c r="CG33" i="1"/>
  <c r="DQ33" i="1" s="1"/>
  <c r="CD33" i="1"/>
  <c r="DN33" i="1" s="1"/>
  <c r="AO33" i="1"/>
  <c r="BA33" i="1" s="1"/>
  <c r="CE33" i="1" s="1"/>
  <c r="DO33" i="1" s="1"/>
  <c r="AM33" i="1"/>
  <c r="AY33" i="1" s="1"/>
  <c r="CC33" i="1" s="1"/>
  <c r="ER33" i="1" s="1"/>
  <c r="AL33" i="1"/>
  <c r="AX33" i="1" s="1"/>
  <c r="CB33" i="1" s="1"/>
  <c r="EQ33" i="1" s="1"/>
  <c r="AP32" i="3"/>
  <c r="BB32" i="3" s="1"/>
  <c r="CF32" i="3" s="1"/>
  <c r="DP32" i="3" s="1"/>
  <c r="AO32" i="3"/>
  <c r="BA32" i="3" s="1"/>
  <c r="CE32" i="3" s="1"/>
  <c r="DO32" i="3" s="1"/>
  <c r="AL32" i="3"/>
  <c r="AX32" i="3" s="1"/>
  <c r="CB32" i="3" s="1"/>
  <c r="EQ32" i="3" s="1"/>
  <c r="AN32" i="2"/>
  <c r="AZ32" i="2" s="1"/>
  <c r="CD32" i="2" s="1"/>
  <c r="DN32" i="2" s="1"/>
  <c r="AQ32" i="2"/>
  <c r="BC32" i="2" s="1"/>
  <c r="CG32" i="2" s="1"/>
  <c r="DQ32" i="2" s="1"/>
  <c r="AO31" i="3"/>
  <c r="BA31" i="3" s="1"/>
  <c r="CE31" i="3" s="1"/>
  <c r="DO31" i="3" s="1"/>
  <c r="AP31" i="3"/>
  <c r="BB31" i="3" s="1"/>
  <c r="CF31" i="3" s="1"/>
  <c r="DP31" i="3" s="1"/>
  <c r="CD31" i="2"/>
  <c r="DN31" i="2" s="1"/>
  <c r="AQ31" i="2"/>
  <c r="BC31" i="2" s="1"/>
  <c r="CG31" i="2" s="1"/>
  <c r="AM31" i="2"/>
  <c r="AY31" i="2" s="1"/>
  <c r="CC31" i="2" s="1"/>
  <c r="ER31" i="2" s="1"/>
  <c r="AP31" i="2"/>
  <c r="BB31" i="2" s="1"/>
  <c r="CF31" i="2" s="1"/>
  <c r="DP31" i="2" s="1"/>
  <c r="AM31" i="1"/>
  <c r="AY31" i="1" s="1"/>
  <c r="CC31" i="1" s="1"/>
  <c r="ER31" i="1" s="1"/>
  <c r="AL31" i="1"/>
  <c r="AX31" i="1" s="1"/>
  <c r="CB31" i="1" s="1"/>
  <c r="EQ31" i="1" s="1"/>
  <c r="O45" i="1"/>
  <c r="AO31" i="1"/>
  <c r="BA31" i="1" s="1"/>
  <c r="CE31" i="1" s="1"/>
  <c r="DO31" i="1" s="1"/>
  <c r="AM30" i="3"/>
  <c r="AY30" i="3" s="1"/>
  <c r="CC30" i="3" s="1"/>
  <c r="ER30" i="3" s="1"/>
  <c r="AL30" i="3"/>
  <c r="AX30" i="3" s="1"/>
  <c r="CB30" i="3" s="1"/>
  <c r="EQ30" i="3" s="1"/>
  <c r="AQ30" i="3"/>
  <c r="BC30" i="3" s="1"/>
  <c r="CG30" i="3" s="1"/>
  <c r="DQ30" i="3" s="1"/>
  <c r="AN30" i="3"/>
  <c r="AZ30" i="3" s="1"/>
  <c r="CD30" i="3" s="1"/>
  <c r="DN30" i="3" s="1"/>
  <c r="DO30" i="2"/>
  <c r="AQ30" i="2"/>
  <c r="BC30" i="2" s="1"/>
  <c r="DL30" i="2"/>
  <c r="EQ30" i="2"/>
  <c r="AP30" i="1"/>
  <c r="BB30" i="1" s="1"/>
  <c r="CF30" i="1" s="1"/>
  <c r="DP30" i="1" s="1"/>
  <c r="AM30" i="1"/>
  <c r="AY30" i="1" s="1"/>
  <c r="AL30" i="1"/>
  <c r="AX30" i="1" s="1"/>
  <c r="CB30" i="1" s="1"/>
  <c r="EQ30" i="1" s="1"/>
  <c r="AO29" i="2"/>
  <c r="BA29" i="2" s="1"/>
  <c r="EQ29" i="2"/>
  <c r="DL29" i="2"/>
  <c r="AM29" i="2"/>
  <c r="AY29" i="2" s="1"/>
  <c r="CC29" i="2" s="1"/>
  <c r="ER29" i="2" s="1"/>
  <c r="AN29" i="2"/>
  <c r="AZ29" i="2" s="1"/>
  <c r="CD29" i="2" s="1"/>
  <c r="DN29" i="2" s="1"/>
  <c r="AM29" i="1"/>
  <c r="AY29" i="1" s="1"/>
  <c r="CC29" i="1" s="1"/>
  <c r="ER29" i="1" s="1"/>
  <c r="AL29" i="1"/>
  <c r="AX29" i="1" s="1"/>
  <c r="CB29" i="1" s="1"/>
  <c r="AO28" i="3"/>
  <c r="BA28" i="3" s="1"/>
  <c r="CE28" i="3" s="1"/>
  <c r="DO28" i="3" s="1"/>
  <c r="AP28" i="3"/>
  <c r="BB28" i="3" s="1"/>
  <c r="CF28" i="3" s="1"/>
  <c r="DP28" i="3" s="1"/>
  <c r="CE28" i="2"/>
  <c r="DO28" i="2" s="1"/>
  <c r="AQ28" i="2"/>
  <c r="BC28" i="2" s="1"/>
  <c r="CG28" i="2" s="1"/>
  <c r="DQ28" i="2" s="1"/>
  <c r="AP28" i="2"/>
  <c r="BB28" i="2" s="1"/>
  <c r="AQ28" i="1"/>
  <c r="BC28" i="1" s="1"/>
  <c r="CG28" i="1" s="1"/>
  <c r="DQ28" i="1" s="1"/>
  <c r="AM28" i="1"/>
  <c r="AY28" i="1" s="1"/>
  <c r="CC28" i="1" s="1"/>
  <c r="ER28" i="1" s="1"/>
  <c r="AL28" i="1"/>
  <c r="AX28" i="1" s="1"/>
  <c r="CB28" i="1" s="1"/>
  <c r="AO28" i="1"/>
  <c r="BA28" i="1" s="1"/>
  <c r="CE27" i="3"/>
  <c r="DO27" i="3" s="1"/>
  <c r="AQ27" i="3"/>
  <c r="BC27" i="3" s="1"/>
  <c r="CG27" i="3" s="1"/>
  <c r="DQ27" i="3" s="1"/>
  <c r="AM27" i="3"/>
  <c r="AY27" i="3" s="1"/>
  <c r="CC27" i="3" s="1"/>
  <c r="ER27" i="3" s="1"/>
  <c r="AL27" i="3"/>
  <c r="AX27" i="3" s="1"/>
  <c r="CB27" i="3" s="1"/>
  <c r="EQ27" i="3" s="1"/>
  <c r="AQ27" i="2"/>
  <c r="BC27" i="2" s="1"/>
  <c r="CG27" i="2" s="1"/>
  <c r="DQ27" i="2" s="1"/>
  <c r="AN27" i="2"/>
  <c r="AZ27" i="2" s="1"/>
  <c r="CD27" i="2" s="1"/>
  <c r="DN27" i="2" s="1"/>
  <c r="AM27" i="2"/>
  <c r="AY27" i="2" s="1"/>
  <c r="CC27" i="2" s="1"/>
  <c r="AP27" i="2"/>
  <c r="BB27" i="2" s="1"/>
  <c r="CF27" i="2" s="1"/>
  <c r="DP27" i="2" s="1"/>
  <c r="AO27" i="2"/>
  <c r="BA27" i="2" s="1"/>
  <c r="CE27" i="2" s="1"/>
  <c r="DO27" i="2" s="1"/>
  <c r="AQ27" i="1"/>
  <c r="BC27" i="1" s="1"/>
  <c r="CG27" i="1" s="1"/>
  <c r="DQ27" i="1" s="1"/>
  <c r="AM27" i="1"/>
  <c r="AY27" i="1" s="1"/>
  <c r="CC27" i="1" s="1"/>
  <c r="ER27" i="1" s="1"/>
  <c r="AO27" i="1"/>
  <c r="BA27" i="1" s="1"/>
  <c r="CE27" i="1" s="1"/>
  <c r="DO27" i="1" s="1"/>
  <c r="AQ26" i="3"/>
  <c r="BC26" i="3" s="1"/>
  <c r="CG26" i="3" s="1"/>
  <c r="DQ26" i="3" s="1"/>
  <c r="AP26" i="3"/>
  <c r="BB26" i="3" s="1"/>
  <c r="CF26" i="3" s="1"/>
  <c r="AN26" i="3"/>
  <c r="AZ26" i="3" s="1"/>
  <c r="AL26" i="3"/>
  <c r="AX26" i="3" s="1"/>
  <c r="CB26" i="3" s="1"/>
  <c r="EQ26" i="3" s="1"/>
  <c r="AO26" i="3"/>
  <c r="BA26" i="3" s="1"/>
  <c r="CE26" i="3" s="1"/>
  <c r="DO26" i="3" s="1"/>
  <c r="AM26" i="3"/>
  <c r="AY26" i="3" s="1"/>
  <c r="CC26" i="3" s="1"/>
  <c r="ER26" i="3" s="1"/>
  <c r="CD26" i="2"/>
  <c r="DN26" i="2" s="1"/>
  <c r="DL26" i="2"/>
  <c r="EQ26" i="2"/>
  <c r="AQ26" i="1"/>
  <c r="BC26" i="1" s="1"/>
  <c r="CG26" i="1" s="1"/>
  <c r="DQ26" i="1" s="1"/>
  <c r="AL26" i="1"/>
  <c r="AX26" i="1" s="1"/>
  <c r="CB26" i="1" s="1"/>
  <c r="EQ26" i="1" s="1"/>
  <c r="AO26" i="1"/>
  <c r="BA26" i="1" s="1"/>
  <c r="CE26" i="1" s="1"/>
  <c r="DO26" i="1" s="1"/>
  <c r="AP25" i="3"/>
  <c r="BB25" i="3" s="1"/>
  <c r="CF25" i="3" s="1"/>
  <c r="DP25" i="3" s="1"/>
  <c r="AP25" i="2"/>
  <c r="BB25" i="2" s="1"/>
  <c r="CF25" i="2" s="1"/>
  <c r="DP25" i="2" s="1"/>
  <c r="AN25" i="2"/>
  <c r="AZ25" i="2" s="1"/>
  <c r="AQ25" i="1"/>
  <c r="BC25" i="1" s="1"/>
  <c r="CG25" i="1" s="1"/>
  <c r="DQ25" i="1" s="1"/>
  <c r="DM25" i="1"/>
  <c r="AO25" i="1"/>
  <c r="BA25" i="1" s="1"/>
  <c r="CE25" i="1" s="1"/>
  <c r="DO25" i="1" s="1"/>
  <c r="AL25" i="1"/>
  <c r="AX25" i="1" s="1"/>
  <c r="CB25" i="1" s="1"/>
  <c r="EQ25" i="1" s="1"/>
  <c r="AQ24" i="3"/>
  <c r="BC24" i="3" s="1"/>
  <c r="CG24" i="3" s="1"/>
  <c r="DQ24" i="3" s="1"/>
  <c r="AP24" i="3"/>
  <c r="BB24" i="3" s="1"/>
  <c r="CF24" i="3" s="1"/>
  <c r="DP24" i="3" s="1"/>
  <c r="AO24" i="3"/>
  <c r="BA24" i="3" s="1"/>
  <c r="CE24" i="3" s="1"/>
  <c r="DO24" i="3" s="1"/>
  <c r="AM24" i="3"/>
  <c r="AY24" i="3" s="1"/>
  <c r="CC24" i="3" s="1"/>
  <c r="AL24" i="3"/>
  <c r="AX24" i="3" s="1"/>
  <c r="CB24" i="3" s="1"/>
  <c r="EQ24" i="3" s="1"/>
  <c r="CD24" i="2"/>
  <c r="DN24" i="2" s="1"/>
  <c r="AQ24" i="2"/>
  <c r="BC24" i="2" s="1"/>
  <c r="CG24" i="2" s="1"/>
  <c r="DQ24" i="2" s="1"/>
  <c r="AM24" i="2"/>
  <c r="AY24" i="2" s="1"/>
  <c r="CC24" i="2" s="1"/>
  <c r="AN24" i="1"/>
  <c r="AZ24" i="1" s="1"/>
  <c r="CD24" i="1" s="1"/>
  <c r="DN24" i="1" s="1"/>
  <c r="AM24" i="1"/>
  <c r="AY24" i="1" s="1"/>
  <c r="CC24" i="1" s="1"/>
  <c r="ER24" i="1" s="1"/>
  <c r="AO23" i="3"/>
  <c r="BA23" i="3" s="1"/>
  <c r="CE23" i="3" s="1"/>
  <c r="DO23" i="3" s="1"/>
  <c r="AQ23" i="3"/>
  <c r="BC23" i="3" s="1"/>
  <c r="CG23" i="3" s="1"/>
  <c r="DQ23" i="3" s="1"/>
  <c r="AM23" i="3"/>
  <c r="AY23" i="3" s="1"/>
  <c r="CC23" i="3" s="1"/>
  <c r="ER23" i="3" s="1"/>
  <c r="AQ23" i="2"/>
  <c r="BC23" i="2" s="1"/>
  <c r="CG23" i="2" s="1"/>
  <c r="DQ23" i="2" s="1"/>
  <c r="AN23" i="2"/>
  <c r="AZ23" i="2" s="1"/>
  <c r="CD23" i="2" s="1"/>
  <c r="DN23" i="2" s="1"/>
  <c r="AM23" i="2"/>
  <c r="AY23" i="2" s="1"/>
  <c r="CC23" i="2" s="1"/>
  <c r="AP23" i="2"/>
  <c r="BB23" i="2" s="1"/>
  <c r="CF23" i="2" s="1"/>
  <c r="DP23" i="2" s="1"/>
  <c r="AO23" i="2"/>
  <c r="BA23" i="2" s="1"/>
  <c r="CE23" i="2" s="1"/>
  <c r="DO23" i="2" s="1"/>
  <c r="AQ23" i="1"/>
  <c r="BC23" i="1" s="1"/>
  <c r="CG23" i="1" s="1"/>
  <c r="DQ23" i="1" s="1"/>
  <c r="AL23" i="1"/>
  <c r="AX23" i="1" s="1"/>
  <c r="CB23" i="1" s="1"/>
  <c r="EQ23" i="1" s="1"/>
  <c r="AO23" i="1"/>
  <c r="BA23" i="1" s="1"/>
  <c r="CE23" i="1" s="1"/>
  <c r="DO23" i="1" s="1"/>
  <c r="AO22" i="3"/>
  <c r="BA22" i="3" s="1"/>
  <c r="CE22" i="3" s="1"/>
  <c r="DO22" i="3" s="1"/>
  <c r="AP22" i="3"/>
  <c r="BB22" i="3" s="1"/>
  <c r="CF22" i="3" s="1"/>
  <c r="DP22" i="3" s="1"/>
  <c r="AL22" i="3"/>
  <c r="AX22" i="3" s="1"/>
  <c r="CB22" i="3" s="1"/>
  <c r="EQ22" i="3" s="1"/>
  <c r="DL22" i="2"/>
  <c r="AN22" i="2"/>
  <c r="AZ22" i="2" s="1"/>
  <c r="CD22" i="2" s="1"/>
  <c r="DN22" i="2" s="1"/>
  <c r="AQ22" i="2"/>
  <c r="BC22" i="2" s="1"/>
  <c r="AP22" i="2"/>
  <c r="BB22" i="2" s="1"/>
  <c r="CF22" i="2" s="1"/>
  <c r="DP22" i="2" s="1"/>
  <c r="AO22" i="2"/>
  <c r="BA22" i="2" s="1"/>
  <c r="CE22" i="2" s="1"/>
  <c r="DO22" i="2" s="1"/>
  <c r="AP22" i="1"/>
  <c r="BB22" i="1" s="1"/>
  <c r="CF22" i="1" s="1"/>
  <c r="DP22" i="1" s="1"/>
  <c r="AO22" i="1"/>
  <c r="BA22" i="1" s="1"/>
  <c r="CE22" i="1" s="1"/>
  <c r="DO22" i="1" s="1"/>
  <c r="AN22" i="1"/>
  <c r="AZ22" i="1" s="1"/>
  <c r="CD22" i="1" s="1"/>
  <c r="DN22" i="1" s="1"/>
  <c r="AM22" i="1"/>
  <c r="AY22" i="1" s="1"/>
  <c r="AL21" i="3"/>
  <c r="AX21" i="3" s="1"/>
  <c r="CB21" i="3" s="1"/>
  <c r="EQ21" i="3" s="1"/>
  <c r="CG21" i="2"/>
  <c r="DQ21" i="2" s="1"/>
  <c r="ER21" i="2"/>
  <c r="AP21" i="1"/>
  <c r="BB21" i="1" s="1"/>
  <c r="CF21" i="1" s="1"/>
  <c r="DP21" i="1" s="1"/>
  <c r="AO21" i="1"/>
  <c r="BA21" i="1" s="1"/>
  <c r="CE21" i="1" s="1"/>
  <c r="DO21" i="1" s="1"/>
  <c r="AM21" i="1"/>
  <c r="AY21" i="1" s="1"/>
  <c r="CC21" i="1" s="1"/>
  <c r="AL21" i="1"/>
  <c r="AX21" i="1" s="1"/>
  <c r="CB21" i="1" s="1"/>
  <c r="EQ21" i="1" s="1"/>
  <c r="AN20" i="3"/>
  <c r="AZ20" i="3" s="1"/>
  <c r="CD20" i="3" s="1"/>
  <c r="DN20" i="3" s="1"/>
  <c r="DQ20" i="1"/>
  <c r="AO20" i="1"/>
  <c r="BA20" i="1" s="1"/>
  <c r="CE20" i="1" s="1"/>
  <c r="DO20" i="1" s="1"/>
  <c r="AN20" i="1"/>
  <c r="AZ20" i="1" s="1"/>
  <c r="CD20" i="1" s="1"/>
  <c r="DN20" i="1" s="1"/>
  <c r="AP19" i="3"/>
  <c r="BB19" i="3" s="1"/>
  <c r="AM19" i="2"/>
  <c r="AY19" i="2" s="1"/>
  <c r="CC19" i="2" s="1"/>
  <c r="AO19" i="2"/>
  <c r="BA19" i="2" s="1"/>
  <c r="AM19" i="1"/>
  <c r="AY19" i="1" s="1"/>
  <c r="CC19" i="1" s="1"/>
  <c r="ER19" i="1" s="1"/>
  <c r="AN19" i="1"/>
  <c r="AZ19" i="1" s="1"/>
  <c r="CD19" i="1" s="1"/>
  <c r="DN19" i="1" s="1"/>
  <c r="CG18" i="3"/>
  <c r="DQ18" i="3" s="1"/>
  <c r="CG18" i="2"/>
  <c r="DQ18" i="2" s="1"/>
  <c r="EQ18" i="2"/>
  <c r="DL18" i="2"/>
  <c r="AP18" i="2"/>
  <c r="BB18" i="2" s="1"/>
  <c r="CF18" i="2" s="1"/>
  <c r="DP18" i="2" s="1"/>
  <c r="AO18" i="2"/>
  <c r="BA18" i="2" s="1"/>
  <c r="CE18" i="2" s="1"/>
  <c r="DO18" i="2" s="1"/>
  <c r="AN18" i="2"/>
  <c r="AZ18" i="2" s="1"/>
  <c r="CD18" i="2" s="1"/>
  <c r="DN18" i="2" s="1"/>
  <c r="DL18" i="1"/>
  <c r="AP18" i="1"/>
  <c r="BB18" i="1" s="1"/>
  <c r="AN18" i="1"/>
  <c r="AZ18" i="1" s="1"/>
  <c r="CD18" i="1" s="1"/>
  <c r="AO17" i="3"/>
  <c r="BA17" i="3" s="1"/>
  <c r="CE17" i="3" s="1"/>
  <c r="DO17" i="3" s="1"/>
  <c r="AM17" i="3"/>
  <c r="AY17" i="3" s="1"/>
  <c r="CC17" i="3" s="1"/>
  <c r="ER17" i="3" s="1"/>
  <c r="AQ17" i="3"/>
  <c r="BC17" i="3" s="1"/>
  <c r="CG17" i="3" s="1"/>
  <c r="DQ17" i="3" s="1"/>
  <c r="AP17" i="3"/>
  <c r="BB17" i="3" s="1"/>
  <c r="CF17" i="3" s="1"/>
  <c r="DP17" i="3" s="1"/>
  <c r="AL17" i="3"/>
  <c r="AX17" i="3" s="1"/>
  <c r="CB17" i="3" s="1"/>
  <c r="EQ17" i="3" s="1"/>
  <c r="AQ17" i="2"/>
  <c r="BC17" i="2" s="1"/>
  <c r="AQ17" i="1"/>
  <c r="BC17" i="1" s="1"/>
  <c r="CG17" i="1" s="1"/>
  <c r="AP17" i="1"/>
  <c r="BB17" i="1" s="1"/>
  <c r="CF17" i="1" s="1"/>
  <c r="DP17" i="1" s="1"/>
  <c r="AO17" i="1"/>
  <c r="BA17" i="1" s="1"/>
  <c r="CE17" i="1" s="1"/>
  <c r="DO17" i="1" s="1"/>
  <c r="AN17" i="1"/>
  <c r="AZ17" i="1" s="1"/>
  <c r="CD17" i="1" s="1"/>
  <c r="DN17" i="1" s="1"/>
  <c r="AM17" i="1"/>
  <c r="AY17" i="1" s="1"/>
  <c r="AL17" i="1"/>
  <c r="AX17" i="1" s="1"/>
  <c r="CB17" i="1" s="1"/>
  <c r="AM16" i="3"/>
  <c r="AY16" i="3" s="1"/>
  <c r="CC16" i="3" s="1"/>
  <c r="ER16" i="3" s="1"/>
  <c r="AQ16" i="3"/>
  <c r="BC16" i="3" s="1"/>
  <c r="CG16" i="3" s="1"/>
  <c r="DQ16" i="3" s="1"/>
  <c r="AP16" i="3"/>
  <c r="BB16" i="3" s="1"/>
  <c r="AL16" i="3"/>
  <c r="AX16" i="3" s="1"/>
  <c r="CB16" i="3" s="1"/>
  <c r="EQ16" i="3" s="1"/>
  <c r="CE16" i="2"/>
  <c r="DO16" i="2" s="1"/>
  <c r="CC16" i="2"/>
  <c r="DM16" i="2" s="1"/>
  <c r="AQ16" i="2"/>
  <c r="BC16" i="2" s="1"/>
  <c r="CG16" i="2" s="1"/>
  <c r="DQ16" i="2" s="1"/>
  <c r="R45" i="1"/>
  <c r="AM16" i="1"/>
  <c r="AY16" i="1" s="1"/>
  <c r="CC16" i="1" s="1"/>
  <c r="ER16" i="1" s="1"/>
  <c r="AQ16" i="1"/>
  <c r="BC16" i="1" s="1"/>
  <c r="CG16" i="1" s="1"/>
  <c r="DQ16" i="1" s="1"/>
  <c r="AN16" i="1"/>
  <c r="AZ16" i="1" s="1"/>
  <c r="AP15" i="3"/>
  <c r="BB15" i="3" s="1"/>
  <c r="CF15" i="3" s="1"/>
  <c r="DP15" i="3" s="1"/>
  <c r="AO15" i="3"/>
  <c r="BA15" i="3" s="1"/>
  <c r="CE15" i="3" s="1"/>
  <c r="DO15" i="3" s="1"/>
  <c r="AL15" i="3"/>
  <c r="AX15" i="3" s="1"/>
  <c r="CB15" i="3" s="1"/>
  <c r="EQ15" i="3" s="1"/>
  <c r="AP15" i="2"/>
  <c r="BB15" i="2" s="1"/>
  <c r="CF15" i="2" s="1"/>
  <c r="DP15" i="2" s="1"/>
  <c r="AM15" i="2"/>
  <c r="AY15" i="2" s="1"/>
  <c r="CC15" i="2" s="1"/>
  <c r="DM15" i="2" s="1"/>
  <c r="CF15" i="1"/>
  <c r="DP15" i="1" s="1"/>
  <c r="AQ15" i="1"/>
  <c r="BC15" i="1" s="1"/>
  <c r="AQ14" i="3"/>
  <c r="BC14" i="3" s="1"/>
  <c r="CG14" i="3" s="1"/>
  <c r="DQ14" i="3" s="1"/>
  <c r="AM14" i="3"/>
  <c r="AY14" i="3" s="1"/>
  <c r="CC14" i="3" s="1"/>
  <c r="AO14" i="3"/>
  <c r="BA14" i="3" s="1"/>
  <c r="CE14" i="3" s="1"/>
  <c r="DO14" i="3" s="1"/>
  <c r="AN14" i="3"/>
  <c r="AZ14" i="3" s="1"/>
  <c r="CD14" i="3" s="1"/>
  <c r="DN14" i="3" s="1"/>
  <c r="AL14" i="3"/>
  <c r="AX14" i="3" s="1"/>
  <c r="CB14" i="3" s="1"/>
  <c r="AM14" i="2"/>
  <c r="AY14" i="2" s="1"/>
  <c r="CC14" i="2" s="1"/>
  <c r="AP14" i="2"/>
  <c r="BB14" i="2" s="1"/>
  <c r="CF14" i="2" s="1"/>
  <c r="DP14" i="2" s="1"/>
  <c r="AO14" i="2"/>
  <c r="BA14" i="2" s="1"/>
  <c r="CE14" i="2" s="1"/>
  <c r="DO14" i="2" s="1"/>
  <c r="AQ14" i="1"/>
  <c r="BC14" i="1" s="1"/>
  <c r="CG14" i="1" s="1"/>
  <c r="DQ14" i="1" s="1"/>
  <c r="AM14" i="1"/>
  <c r="AY14" i="1" s="1"/>
  <c r="AL14" i="1"/>
  <c r="AX14" i="1" s="1"/>
  <c r="CB14" i="1" s="1"/>
  <c r="EQ14" i="1" s="1"/>
  <c r="AP13" i="3"/>
  <c r="BB13" i="3" s="1"/>
  <c r="CF13" i="3" s="1"/>
  <c r="DP13" i="3" s="1"/>
  <c r="AL13" i="3"/>
  <c r="AX13" i="3" s="1"/>
  <c r="CB13" i="3" s="1"/>
  <c r="EQ13" i="3" s="1"/>
  <c r="AQ13" i="2"/>
  <c r="BC13" i="2" s="1"/>
  <c r="CG13" i="2" s="1"/>
  <c r="DQ13" i="2" s="1"/>
  <c r="AP13" i="2"/>
  <c r="BB13" i="2" s="1"/>
  <c r="CF13" i="2" s="1"/>
  <c r="DP13" i="2" s="1"/>
  <c r="AN13" i="2"/>
  <c r="AZ13" i="2" s="1"/>
  <c r="CD13" i="2" s="1"/>
  <c r="DN13" i="2" s="1"/>
  <c r="AQ13" i="1"/>
  <c r="BC13" i="1" s="1"/>
  <c r="CG13" i="1" s="1"/>
  <c r="DQ13" i="1" s="1"/>
  <c r="AP13" i="1"/>
  <c r="BB13" i="1" s="1"/>
  <c r="CF13" i="1" s="1"/>
  <c r="DP13" i="1" s="1"/>
  <c r="AL13" i="1"/>
  <c r="AX13" i="1" s="1"/>
  <c r="CB13" i="1" s="1"/>
  <c r="EQ13" i="1" s="1"/>
  <c r="AO13" i="1"/>
  <c r="BA13" i="1" s="1"/>
  <c r="CE13" i="1" s="1"/>
  <c r="DO13" i="1" s="1"/>
  <c r="AN13" i="1"/>
  <c r="AZ13" i="1" s="1"/>
  <c r="AL12" i="3"/>
  <c r="AX12" i="3" s="1"/>
  <c r="CB12" i="3" s="1"/>
  <c r="AP12" i="2"/>
  <c r="BB12" i="2" s="1"/>
  <c r="AO12" i="2"/>
  <c r="BA12" i="2" s="1"/>
  <c r="CE12" i="2" s="1"/>
  <c r="DO12" i="2" s="1"/>
  <c r="AN12" i="2"/>
  <c r="AZ12" i="2" s="1"/>
  <c r="CD12" i="2" s="1"/>
  <c r="DN12" i="2" s="1"/>
  <c r="AQ12" i="1"/>
  <c r="BC12" i="1" s="1"/>
  <c r="CG12" i="1" s="1"/>
  <c r="DQ12" i="1" s="1"/>
  <c r="AN12" i="1"/>
  <c r="AZ12" i="1" s="1"/>
  <c r="CD12" i="1" s="1"/>
  <c r="DN12" i="1" s="1"/>
  <c r="AM12" i="1"/>
  <c r="AY12" i="1" s="1"/>
  <c r="CC12" i="1" s="1"/>
  <c r="AO12" i="1"/>
  <c r="BA12" i="1" s="1"/>
  <c r="AL11" i="3"/>
  <c r="AX11" i="3" s="1"/>
  <c r="CB11" i="3" s="1"/>
  <c r="AP11" i="3"/>
  <c r="BB11" i="3" s="1"/>
  <c r="CF11" i="3" s="1"/>
  <c r="DP11" i="3" s="1"/>
  <c r="AN11" i="3"/>
  <c r="AZ11" i="3" s="1"/>
  <c r="CD11" i="3" s="1"/>
  <c r="DN11" i="3" s="1"/>
  <c r="AQ11" i="3"/>
  <c r="BC11" i="3" s="1"/>
  <c r="CG11" i="3" s="1"/>
  <c r="DQ11" i="3" s="1"/>
  <c r="DQ11" i="2"/>
  <c r="CF11" i="2"/>
  <c r="AO11" i="2"/>
  <c r="BA11" i="2" s="1"/>
  <c r="CE11" i="2" s="1"/>
  <c r="DO11" i="2" s="1"/>
  <c r="AN11" i="1"/>
  <c r="AZ11" i="1" s="1"/>
  <c r="CD11" i="1" s="1"/>
  <c r="DN11" i="1" s="1"/>
  <c r="AL11" i="1"/>
  <c r="AX11" i="1" s="1"/>
  <c r="CB11" i="1" s="1"/>
  <c r="EQ11" i="1" s="1"/>
  <c r="S45" i="1"/>
  <c r="DF45" i="3"/>
  <c r="AN10" i="3"/>
  <c r="AZ10" i="3" s="1"/>
  <c r="CD10" i="3" s="1"/>
  <c r="DN10" i="3" s="1"/>
  <c r="AQ10" i="3"/>
  <c r="BC10" i="3" s="1"/>
  <c r="CG10" i="3" s="1"/>
  <c r="DQ10" i="3" s="1"/>
  <c r="CD10" i="2"/>
  <c r="AP10" i="2"/>
  <c r="BB10" i="2" s="1"/>
  <c r="CF10" i="2" s="1"/>
  <c r="DP10" i="2" s="1"/>
  <c r="AN10" i="1"/>
  <c r="AZ10" i="1" s="1"/>
  <c r="CD10" i="1" s="1"/>
  <c r="DN10" i="1" s="1"/>
  <c r="AL10" i="1"/>
  <c r="AX10" i="1" s="1"/>
  <c r="CB10" i="1" s="1"/>
  <c r="EQ10" i="1" s="1"/>
  <c r="AQ10" i="1"/>
  <c r="BC10" i="1" s="1"/>
  <c r="CG10" i="1" s="1"/>
  <c r="DQ10" i="1" s="1"/>
  <c r="AP10" i="1"/>
  <c r="BB10" i="1" s="1"/>
  <c r="CF10" i="1" s="1"/>
  <c r="DP10" i="1" s="1"/>
  <c r="AO10" i="1"/>
  <c r="BA10" i="1" s="1"/>
  <c r="CE10" i="1" s="1"/>
  <c r="AL9" i="3"/>
  <c r="AX9" i="3" s="1"/>
  <c r="CB9" i="3" s="1"/>
  <c r="EQ9" i="3" s="1"/>
  <c r="AO9" i="2"/>
  <c r="BA9" i="2" s="1"/>
  <c r="AQ9" i="2"/>
  <c r="BC9" i="2" s="1"/>
  <c r="CG9" i="2" s="1"/>
  <c r="DQ9" i="2" s="1"/>
  <c r="AP9" i="2"/>
  <c r="BB9" i="2" s="1"/>
  <c r="CF9" i="2" s="1"/>
  <c r="DP9" i="2" s="1"/>
  <c r="AM9" i="2"/>
  <c r="AY9" i="2" s="1"/>
  <c r="CC9" i="2" s="1"/>
  <c r="AQ9" i="1"/>
  <c r="BC9" i="1" s="1"/>
  <c r="CG9" i="1" s="1"/>
  <c r="DQ9" i="1" s="1"/>
  <c r="AN9" i="1"/>
  <c r="AZ9" i="1" s="1"/>
  <c r="CD9" i="1" s="1"/>
  <c r="DN9" i="1" s="1"/>
  <c r="AP9" i="1"/>
  <c r="BB9" i="1" s="1"/>
  <c r="CF9" i="1" s="1"/>
  <c r="DP9" i="1" s="1"/>
  <c r="AP8" i="3"/>
  <c r="BB8" i="3" s="1"/>
  <c r="CF8" i="3" s="1"/>
  <c r="DP8" i="3" s="1"/>
  <c r="AO8" i="2"/>
  <c r="BA8" i="2" s="1"/>
  <c r="CE8" i="2" s="1"/>
  <c r="DO8" i="2" s="1"/>
  <c r="CE8" i="1"/>
  <c r="DO8" i="1" s="1"/>
  <c r="AM8" i="1"/>
  <c r="AY8" i="1" s="1"/>
  <c r="CC8" i="1" s="1"/>
  <c r="ER8" i="1" s="1"/>
  <c r="AQ8" i="1"/>
  <c r="BC8" i="1" s="1"/>
  <c r="CG8" i="1" s="1"/>
  <c r="DQ8" i="1" s="1"/>
  <c r="AP8" i="1"/>
  <c r="BB8" i="1" s="1"/>
  <c r="AN8" i="1"/>
  <c r="AZ8" i="1" s="1"/>
  <c r="AO7" i="3"/>
  <c r="BA7" i="3" s="1"/>
  <c r="CE7" i="3" s="1"/>
  <c r="DO7" i="3" s="1"/>
  <c r="AM7" i="2"/>
  <c r="AY7" i="2" s="1"/>
  <c r="EQ7" i="2"/>
  <c r="DL7" i="2"/>
  <c r="AO7" i="2"/>
  <c r="BA7" i="2" s="1"/>
  <c r="CE7" i="2" s="1"/>
  <c r="DO7" i="2" s="1"/>
  <c r="AN7" i="2"/>
  <c r="AZ7" i="2" s="1"/>
  <c r="CD7" i="2" s="1"/>
  <c r="DN7" i="2" s="1"/>
  <c r="AQ7" i="1"/>
  <c r="BC7" i="1" s="1"/>
  <c r="CG7" i="1" s="1"/>
  <c r="DQ7" i="1" s="1"/>
  <c r="AP7" i="1"/>
  <c r="BB7" i="1" s="1"/>
  <c r="CF7" i="1" s="1"/>
  <c r="DP7" i="1" s="1"/>
  <c r="AQ6" i="3"/>
  <c r="BC6" i="3" s="1"/>
  <c r="CG6" i="3" s="1"/>
  <c r="DQ6" i="3" s="1"/>
  <c r="AP6" i="3"/>
  <c r="BB6" i="3" s="1"/>
  <c r="AL6" i="3"/>
  <c r="AX6" i="3" s="1"/>
  <c r="CB6" i="3" s="1"/>
  <c r="EQ6" i="3" s="1"/>
  <c r="AM6" i="2"/>
  <c r="AY6" i="2" s="1"/>
  <c r="CC6" i="2" s="1"/>
  <c r="AN6" i="2"/>
  <c r="AZ6" i="2" s="1"/>
  <c r="CD6" i="2" s="1"/>
  <c r="DN6" i="2" s="1"/>
  <c r="DL6" i="2"/>
  <c r="EQ6" i="2"/>
  <c r="AQ6" i="1"/>
  <c r="BC6" i="1" s="1"/>
  <c r="CG6" i="1" s="1"/>
  <c r="AN6" i="1"/>
  <c r="AZ6" i="1" s="1"/>
  <c r="CD6" i="1" s="1"/>
  <c r="DN6" i="1" s="1"/>
  <c r="AL6" i="1"/>
  <c r="AX6" i="1" s="1"/>
  <c r="CB6" i="1" s="1"/>
  <c r="EQ6" i="1" s="1"/>
  <c r="AP6" i="1"/>
  <c r="BB6" i="1" s="1"/>
  <c r="CF6" i="1" s="1"/>
  <c r="DP6" i="1" s="1"/>
  <c r="AM6" i="1"/>
  <c r="AY6" i="1" s="1"/>
  <c r="CC6" i="1" s="1"/>
  <c r="ER6" i="1" s="1"/>
  <c r="AN5" i="3"/>
  <c r="AZ5" i="3" s="1"/>
  <c r="CD5" i="3" s="1"/>
  <c r="DN5" i="3" s="1"/>
  <c r="AM5" i="3"/>
  <c r="AY5" i="3" s="1"/>
  <c r="CC5" i="3" s="1"/>
  <c r="ER5" i="3" s="1"/>
  <c r="AQ5" i="3"/>
  <c r="BC5" i="3" s="1"/>
  <c r="CG5" i="3" s="1"/>
  <c r="DQ5" i="3" s="1"/>
  <c r="AO5" i="3"/>
  <c r="BA5" i="3" s="1"/>
  <c r="CE5" i="3" s="1"/>
  <c r="DO5" i="3" s="1"/>
  <c r="DL5" i="2"/>
  <c r="BU45" i="2"/>
  <c r="Q45" i="2"/>
  <c r="AM5" i="2"/>
  <c r="AY5" i="2" s="1"/>
  <c r="AO5" i="2"/>
  <c r="BA5" i="2" s="1"/>
  <c r="CE5" i="2" s="1"/>
  <c r="DO5" i="2" s="1"/>
  <c r="P45" i="2"/>
  <c r="AQ5" i="1"/>
  <c r="BC5" i="1" s="1"/>
  <c r="CG5" i="1" s="1"/>
  <c r="AJ45" i="1"/>
  <c r="AL5" i="1"/>
  <c r="AX5" i="1" s="1"/>
  <c r="CB5" i="1" s="1"/>
  <c r="AP5" i="1"/>
  <c r="BB5" i="1" s="1"/>
  <c r="CF5" i="1" s="1"/>
  <c r="DP5" i="1" s="1"/>
  <c r="AO5" i="1"/>
  <c r="BA5" i="1" s="1"/>
  <c r="CE5" i="1" s="1"/>
  <c r="DO5" i="1" s="1"/>
  <c r="AP4" i="3"/>
  <c r="BB4" i="3" s="1"/>
  <c r="AO4" i="2"/>
  <c r="BA4" i="2" s="1"/>
  <c r="CE4" i="2" s="1"/>
  <c r="DO4" i="2" s="1"/>
  <c r="AF45" i="1"/>
  <c r="AP4" i="1"/>
  <c r="BB4" i="1" s="1"/>
  <c r="CF4" i="1" s="1"/>
  <c r="DP4" i="1" s="1"/>
  <c r="AM4" i="1"/>
  <c r="AY4" i="1" s="1"/>
  <c r="CC4" i="1" s="1"/>
  <c r="AQ4" i="1"/>
  <c r="BC4" i="1" s="1"/>
  <c r="CG4" i="1" s="1"/>
  <c r="DQ4" i="1" s="1"/>
  <c r="DL4" i="1"/>
  <c r="DM34" i="3"/>
  <c r="DM29" i="3"/>
  <c r="AN40" i="3"/>
  <c r="AZ40" i="3" s="1"/>
  <c r="CD40" i="3" s="1"/>
  <c r="DN40" i="3" s="1"/>
  <c r="AL44" i="3"/>
  <c r="AX44" i="3" s="1"/>
  <c r="CB44" i="3" s="1"/>
  <c r="EQ44" i="3" s="1"/>
  <c r="AO43" i="3"/>
  <c r="BA43" i="3" s="1"/>
  <c r="CE43" i="3" s="1"/>
  <c r="DO43" i="3" s="1"/>
  <c r="AQ43" i="3"/>
  <c r="BC43" i="3" s="1"/>
  <c r="CG43" i="3" s="1"/>
  <c r="DQ43" i="3" s="1"/>
  <c r="AM42" i="3"/>
  <c r="AY42" i="3" s="1"/>
  <c r="CC42" i="3" s="1"/>
  <c r="ER42" i="3" s="1"/>
  <c r="AL38" i="3"/>
  <c r="AX38" i="3" s="1"/>
  <c r="CB38" i="3" s="1"/>
  <c r="DH45" i="3"/>
  <c r="AN37" i="3"/>
  <c r="AZ37" i="3" s="1"/>
  <c r="CD37" i="3" s="1"/>
  <c r="AM35" i="3"/>
  <c r="AY35" i="3" s="1"/>
  <c r="CC35" i="3" s="1"/>
  <c r="ER35" i="3" s="1"/>
  <c r="AN32" i="3"/>
  <c r="AZ32" i="3" s="1"/>
  <c r="CD32" i="3" s="1"/>
  <c r="DN32" i="3" s="1"/>
  <c r="AN29" i="3"/>
  <c r="AZ29" i="3" s="1"/>
  <c r="CD29" i="3" s="1"/>
  <c r="DN29" i="3" s="1"/>
  <c r="AM28" i="3"/>
  <c r="AY28" i="3" s="1"/>
  <c r="CC28" i="3" s="1"/>
  <c r="ER28" i="3" s="1"/>
  <c r="DP26" i="3"/>
  <c r="AO25" i="3"/>
  <c r="BA25" i="3" s="1"/>
  <c r="CE25" i="3" s="1"/>
  <c r="DO25" i="3" s="1"/>
  <c r="AM21" i="3"/>
  <c r="AY21" i="3" s="1"/>
  <c r="CC21" i="3" s="1"/>
  <c r="ER21" i="3" s="1"/>
  <c r="AP20" i="3"/>
  <c r="BB20" i="3" s="1"/>
  <c r="CF20" i="3" s="1"/>
  <c r="DP20" i="3" s="1"/>
  <c r="AL20" i="3"/>
  <c r="AX20" i="3" s="1"/>
  <c r="CB20" i="3" s="1"/>
  <c r="EQ20" i="3" s="1"/>
  <c r="CF19" i="3"/>
  <c r="DP19" i="3" s="1"/>
  <c r="AN16" i="3"/>
  <c r="AZ16" i="3" s="1"/>
  <c r="CD16" i="3" s="1"/>
  <c r="DN16" i="3" s="1"/>
  <c r="AM10" i="3"/>
  <c r="AY10" i="3" s="1"/>
  <c r="CC10" i="3" s="1"/>
  <c r="ER10" i="3" s="1"/>
  <c r="P45" i="3"/>
  <c r="CE37" i="3"/>
  <c r="DO37" i="3" s="1"/>
  <c r="AQ31" i="3"/>
  <c r="BC31" i="3" s="1"/>
  <c r="CG31" i="3" s="1"/>
  <c r="DQ31" i="3" s="1"/>
  <c r="AM31" i="3"/>
  <c r="AY31" i="3" s="1"/>
  <c r="CC31" i="3" s="1"/>
  <c r="ER31" i="3" s="1"/>
  <c r="AN25" i="3"/>
  <c r="AZ25" i="3" s="1"/>
  <c r="CD25" i="3" s="1"/>
  <c r="DN25" i="3" s="1"/>
  <c r="AL25" i="3"/>
  <c r="AX25" i="3" s="1"/>
  <c r="CB25" i="3" s="1"/>
  <c r="EQ25" i="3" s="1"/>
  <c r="AN24" i="3"/>
  <c r="AZ24" i="3" s="1"/>
  <c r="CD24" i="3" s="1"/>
  <c r="DN24" i="3" s="1"/>
  <c r="AN23" i="3"/>
  <c r="AZ23" i="3" s="1"/>
  <c r="CD23" i="3" s="1"/>
  <c r="DN23" i="3" s="1"/>
  <c r="AO19" i="3"/>
  <c r="BA19" i="3" s="1"/>
  <c r="AM19" i="3"/>
  <c r="AY19" i="3" s="1"/>
  <c r="CC19" i="3" s="1"/>
  <c r="ER19" i="3" s="1"/>
  <c r="AM18" i="3"/>
  <c r="AY18" i="3" s="1"/>
  <c r="CC18" i="3" s="1"/>
  <c r="ER18" i="3" s="1"/>
  <c r="AQ8" i="3"/>
  <c r="BC8" i="3" s="1"/>
  <c r="CG8" i="3" s="1"/>
  <c r="DQ8" i="3" s="1"/>
  <c r="AL7" i="3"/>
  <c r="AX7" i="3" s="1"/>
  <c r="CB7" i="3" s="1"/>
  <c r="EQ7" i="3" s="1"/>
  <c r="AQ40" i="3"/>
  <c r="BC40" i="3" s="1"/>
  <c r="CG40" i="3" s="1"/>
  <c r="DQ40" i="3" s="1"/>
  <c r="AP39" i="3"/>
  <c r="BB39" i="3" s="1"/>
  <c r="CF39" i="3" s="1"/>
  <c r="DP39" i="3" s="1"/>
  <c r="DN38" i="3"/>
  <c r="AP36" i="3"/>
  <c r="BB36" i="3" s="1"/>
  <c r="CF36" i="3" s="1"/>
  <c r="DP36" i="3" s="1"/>
  <c r="CE36" i="3"/>
  <c r="DO36" i="3" s="1"/>
  <c r="AQ29" i="3"/>
  <c r="BC29" i="3" s="1"/>
  <c r="CG29" i="3" s="1"/>
  <c r="DQ29" i="3" s="1"/>
  <c r="AL28" i="3"/>
  <c r="AX28" i="3" s="1"/>
  <c r="CB28" i="3" s="1"/>
  <c r="EQ28" i="3" s="1"/>
  <c r="CF27" i="3"/>
  <c r="DP27" i="3" s="1"/>
  <c r="AN22" i="3"/>
  <c r="AZ22" i="3" s="1"/>
  <c r="CD22" i="3" s="1"/>
  <c r="DN22" i="3" s="1"/>
  <c r="CE21" i="3"/>
  <c r="DO21" i="3" s="1"/>
  <c r="AO18" i="3"/>
  <c r="BA18" i="3" s="1"/>
  <c r="CE18" i="3" s="1"/>
  <c r="DO18" i="3" s="1"/>
  <c r="CD12" i="3"/>
  <c r="DN12" i="3" s="1"/>
  <c r="AN35" i="3"/>
  <c r="AZ35" i="3" s="1"/>
  <c r="CD35" i="3" s="1"/>
  <c r="DN35" i="3" s="1"/>
  <c r="AO44" i="3"/>
  <c r="BA44" i="3" s="1"/>
  <c r="CE44" i="3" s="1"/>
  <c r="DO44" i="3" s="1"/>
  <c r="AN42" i="3"/>
  <c r="AZ42" i="3" s="1"/>
  <c r="CD42" i="3" s="1"/>
  <c r="DN42" i="3" s="1"/>
  <c r="AL42" i="3"/>
  <c r="AX42" i="3" s="1"/>
  <c r="CB42" i="3" s="1"/>
  <c r="AO40" i="3"/>
  <c r="BA40" i="3" s="1"/>
  <c r="CE40" i="3" s="1"/>
  <c r="DO40" i="3" s="1"/>
  <c r="AQ38" i="3"/>
  <c r="BC38" i="3" s="1"/>
  <c r="CG38" i="3" s="1"/>
  <c r="DQ38" i="3" s="1"/>
  <c r="AP33" i="3"/>
  <c r="BB33" i="3" s="1"/>
  <c r="CF33" i="3" s="1"/>
  <c r="DP33" i="3" s="1"/>
  <c r="AL33" i="3"/>
  <c r="AX33" i="3" s="1"/>
  <c r="CB33" i="3" s="1"/>
  <c r="EQ33" i="3" s="1"/>
  <c r="AN33" i="3"/>
  <c r="AZ33" i="3" s="1"/>
  <c r="CD33" i="3" s="1"/>
  <c r="DN33" i="3" s="1"/>
  <c r="AQ32" i="3"/>
  <c r="BC32" i="3" s="1"/>
  <c r="CG32" i="3" s="1"/>
  <c r="DQ32" i="3" s="1"/>
  <c r="AM32" i="3"/>
  <c r="AY32" i="3" s="1"/>
  <c r="CC32" i="3" s="1"/>
  <c r="ER32" i="3" s="1"/>
  <c r="AL31" i="3"/>
  <c r="AX31" i="3" s="1"/>
  <c r="CB31" i="3" s="1"/>
  <c r="EQ31" i="3" s="1"/>
  <c r="AN31" i="3"/>
  <c r="AZ31" i="3" s="1"/>
  <c r="CD31" i="3" s="1"/>
  <c r="DN31" i="3" s="1"/>
  <c r="AO29" i="3"/>
  <c r="BA29" i="3" s="1"/>
  <c r="CE29" i="3" s="1"/>
  <c r="DO29" i="3" s="1"/>
  <c r="AN28" i="3"/>
  <c r="AZ28" i="3" s="1"/>
  <c r="CD28" i="3" s="1"/>
  <c r="DN28" i="3" s="1"/>
  <c r="AQ25" i="3"/>
  <c r="BC25" i="3" s="1"/>
  <c r="CG25" i="3" s="1"/>
  <c r="DQ25" i="3" s="1"/>
  <c r="AM25" i="3"/>
  <c r="AY25" i="3" s="1"/>
  <c r="CC25" i="3" s="1"/>
  <c r="ER25" i="3" s="1"/>
  <c r="AP23" i="3"/>
  <c r="BB23" i="3" s="1"/>
  <c r="CF23" i="3" s="1"/>
  <c r="DP23" i="3" s="1"/>
  <c r="AL23" i="3"/>
  <c r="AX23" i="3" s="1"/>
  <c r="CB23" i="3" s="1"/>
  <c r="EQ23" i="3" s="1"/>
  <c r="AQ21" i="3"/>
  <c r="BC21" i="3" s="1"/>
  <c r="CG21" i="3" s="1"/>
  <c r="DQ21" i="3" s="1"/>
  <c r="AQ20" i="3"/>
  <c r="BC20" i="3" s="1"/>
  <c r="CG20" i="3" s="1"/>
  <c r="DQ20" i="3" s="1"/>
  <c r="CE16" i="3"/>
  <c r="DO16" i="3" s="1"/>
  <c r="AN15" i="3"/>
  <c r="AZ15" i="3" s="1"/>
  <c r="CD15" i="3" s="1"/>
  <c r="DN15" i="3" s="1"/>
  <c r="AO10" i="3"/>
  <c r="BA10" i="3" s="1"/>
  <c r="CE10" i="3" s="1"/>
  <c r="DO10" i="3" s="1"/>
  <c r="AN9" i="3"/>
  <c r="AZ9" i="3" s="1"/>
  <c r="CD9" i="3" s="1"/>
  <c r="DN9" i="3" s="1"/>
  <c r="AP9" i="3"/>
  <c r="BB9" i="3" s="1"/>
  <c r="CF9" i="3" s="1"/>
  <c r="DP9" i="3" s="1"/>
  <c r="AN8" i="3"/>
  <c r="AZ8" i="3" s="1"/>
  <c r="CD8" i="3" s="1"/>
  <c r="DN8" i="3" s="1"/>
  <c r="CF6" i="3"/>
  <c r="DP6" i="3" s="1"/>
  <c r="AL5" i="3"/>
  <c r="AX5" i="3" s="1"/>
  <c r="CB5" i="3" s="1"/>
  <c r="EQ5" i="3" s="1"/>
  <c r="AO43" i="2"/>
  <c r="BA43" i="2" s="1"/>
  <c r="CE43" i="2" s="1"/>
  <c r="DO43" i="2" s="1"/>
  <c r="AN42" i="2"/>
  <c r="AZ42" i="2" s="1"/>
  <c r="CD42" i="2" s="1"/>
  <c r="DN42" i="2" s="1"/>
  <c r="AN39" i="2"/>
  <c r="AZ39" i="2" s="1"/>
  <c r="CD39" i="2" s="1"/>
  <c r="DN39" i="2" s="1"/>
  <c r="AN38" i="2"/>
  <c r="AZ38" i="2" s="1"/>
  <c r="CD38" i="2" s="1"/>
  <c r="DN38" i="2" s="1"/>
  <c r="AM37" i="2"/>
  <c r="AY37" i="2" s="1"/>
  <c r="AP33" i="2"/>
  <c r="BB33" i="2" s="1"/>
  <c r="CF33" i="2" s="1"/>
  <c r="DP33" i="2" s="1"/>
  <c r="AO32" i="2"/>
  <c r="BA32" i="2" s="1"/>
  <c r="CE32" i="2" s="1"/>
  <c r="DO32" i="2" s="1"/>
  <c r="AN30" i="2"/>
  <c r="AZ30" i="2" s="1"/>
  <c r="CD30" i="2" s="1"/>
  <c r="DN30" i="2" s="1"/>
  <c r="AP26" i="2"/>
  <c r="BB26" i="2" s="1"/>
  <c r="CF26" i="2" s="1"/>
  <c r="DP26" i="2" s="1"/>
  <c r="AO25" i="2"/>
  <c r="BA25" i="2" s="1"/>
  <c r="CE25" i="2" s="1"/>
  <c r="DO25" i="2" s="1"/>
  <c r="CG22" i="2"/>
  <c r="DQ22" i="2" s="1"/>
  <c r="AM22" i="2"/>
  <c r="AY22" i="2" s="1"/>
  <c r="CC22" i="2" s="1"/>
  <c r="ER22" i="2" s="1"/>
  <c r="AN21" i="2"/>
  <c r="AZ21" i="2" s="1"/>
  <c r="CD21" i="2" s="1"/>
  <c r="DN21" i="2" s="1"/>
  <c r="AN20" i="2"/>
  <c r="AZ20" i="2" s="1"/>
  <c r="CD20" i="2" s="1"/>
  <c r="DN20" i="2" s="1"/>
  <c r="AQ19" i="2"/>
  <c r="BC19" i="2" s="1"/>
  <c r="CF12" i="2"/>
  <c r="DP12" i="2" s="1"/>
  <c r="AN8" i="2"/>
  <c r="AZ8" i="2" s="1"/>
  <c r="CD8" i="2" s="1"/>
  <c r="DN8" i="2" s="1"/>
  <c r="AN5" i="2"/>
  <c r="AZ5" i="2" s="1"/>
  <c r="DP41" i="2"/>
  <c r="DQ38" i="2"/>
  <c r="CD21" i="3"/>
  <c r="DN21" i="3" s="1"/>
  <c r="AN18" i="3"/>
  <c r="AZ18" i="3" s="1"/>
  <c r="CD18" i="3" s="1"/>
  <c r="DN18" i="3" s="1"/>
  <c r="BR45" i="3"/>
  <c r="AQ13" i="3"/>
  <c r="BC13" i="3" s="1"/>
  <c r="CG13" i="3" s="1"/>
  <c r="DQ13" i="3" s="1"/>
  <c r="AP12" i="3"/>
  <c r="BB12" i="3" s="1"/>
  <c r="CF12" i="3" s="1"/>
  <c r="DP12" i="3" s="1"/>
  <c r="AP10" i="3"/>
  <c r="BB10" i="3" s="1"/>
  <c r="CF10" i="3" s="1"/>
  <c r="DP10" i="3" s="1"/>
  <c r="AL8" i="3"/>
  <c r="AX8" i="3" s="1"/>
  <c r="CB8" i="3" s="1"/>
  <c r="EQ8" i="3" s="1"/>
  <c r="CC7" i="3"/>
  <c r="ER7" i="3" s="1"/>
  <c r="AP7" i="3"/>
  <c r="BB7" i="3" s="1"/>
  <c r="CF7" i="3" s="1"/>
  <c r="DP7" i="3" s="1"/>
  <c r="DO44" i="2"/>
  <c r="AQ44" i="2"/>
  <c r="BC44" i="2" s="1"/>
  <c r="CG44" i="2" s="1"/>
  <c r="DQ44" i="2" s="1"/>
  <c r="AQ40" i="2"/>
  <c r="BC40" i="2" s="1"/>
  <c r="CG40" i="2" s="1"/>
  <c r="DQ40" i="2" s="1"/>
  <c r="CE37" i="2"/>
  <c r="DO37" i="2" s="1"/>
  <c r="AP36" i="2"/>
  <c r="BB36" i="2" s="1"/>
  <c r="CF36" i="2" s="1"/>
  <c r="DP36" i="2" s="1"/>
  <c r="CC35" i="2"/>
  <c r="ER35" i="2" s="1"/>
  <c r="AM32" i="2"/>
  <c r="AY32" i="2" s="1"/>
  <c r="CC32" i="2" s="1"/>
  <c r="CE31" i="2"/>
  <c r="DO31" i="2" s="1"/>
  <c r="CG30" i="2"/>
  <c r="DQ30" i="2" s="1"/>
  <c r="AQ29" i="2"/>
  <c r="BC29" i="2" s="1"/>
  <c r="CG29" i="2" s="1"/>
  <c r="DQ29" i="2" s="1"/>
  <c r="AQ25" i="2"/>
  <c r="BC25" i="2" s="1"/>
  <c r="CG25" i="2" s="1"/>
  <c r="DQ25" i="2" s="1"/>
  <c r="CG19" i="2"/>
  <c r="DQ19" i="2" s="1"/>
  <c r="DP11" i="2"/>
  <c r="AP14" i="3"/>
  <c r="BB14" i="3" s="1"/>
  <c r="CF14" i="3" s="1"/>
  <c r="DP14" i="3" s="1"/>
  <c r="AM11" i="3"/>
  <c r="AY11" i="3" s="1"/>
  <c r="CC11" i="3" s="1"/>
  <c r="ER11" i="3" s="1"/>
  <c r="AQ9" i="3"/>
  <c r="BC9" i="3" s="1"/>
  <c r="CG9" i="3" s="1"/>
  <c r="DQ9" i="3" s="1"/>
  <c r="AM9" i="3"/>
  <c r="AY9" i="3" s="1"/>
  <c r="CC9" i="3" s="1"/>
  <c r="ER9" i="3" s="1"/>
  <c r="AN7" i="3"/>
  <c r="AZ7" i="3" s="1"/>
  <c r="CD7" i="3" s="1"/>
  <c r="DN7" i="3" s="1"/>
  <c r="AN4" i="3"/>
  <c r="AZ4" i="3" s="1"/>
  <c r="CD4" i="3" s="1"/>
  <c r="DN4" i="3" s="1"/>
  <c r="AO41" i="2"/>
  <c r="BA41" i="2" s="1"/>
  <c r="CE41" i="2" s="1"/>
  <c r="DO41" i="2" s="1"/>
  <c r="AQ41" i="2"/>
  <c r="BC41" i="2" s="1"/>
  <c r="CG41" i="2" s="1"/>
  <c r="DQ41" i="2" s="1"/>
  <c r="CF39" i="2"/>
  <c r="DP39" i="2" s="1"/>
  <c r="CE36" i="2"/>
  <c r="DO36" i="2" s="1"/>
  <c r="AM25" i="2"/>
  <c r="AY25" i="2" s="1"/>
  <c r="CC25" i="2" s="1"/>
  <c r="ER25" i="2" s="1"/>
  <c r="AQ12" i="2"/>
  <c r="BC12" i="2" s="1"/>
  <c r="CG12" i="2" s="1"/>
  <c r="DQ12" i="2" s="1"/>
  <c r="DN10" i="2"/>
  <c r="AP7" i="2"/>
  <c r="BB7" i="2" s="1"/>
  <c r="CF7" i="2" s="1"/>
  <c r="DP7" i="2" s="1"/>
  <c r="AP37" i="2"/>
  <c r="BB37" i="2" s="1"/>
  <c r="CF37" i="2" s="1"/>
  <c r="DP37" i="2" s="1"/>
  <c r="AN37" i="2"/>
  <c r="AZ37" i="2" s="1"/>
  <c r="CD37" i="2" s="1"/>
  <c r="DN37" i="2" s="1"/>
  <c r="AP30" i="2"/>
  <c r="BB30" i="2" s="1"/>
  <c r="CF30" i="2" s="1"/>
  <c r="DP30" i="2" s="1"/>
  <c r="AM28" i="2"/>
  <c r="AY28" i="2" s="1"/>
  <c r="CC28" i="2" s="1"/>
  <c r="AQ26" i="2"/>
  <c r="BC26" i="2" s="1"/>
  <c r="CG26" i="2" s="1"/>
  <c r="DQ26" i="2" s="1"/>
  <c r="AM26" i="2"/>
  <c r="AY26" i="2" s="1"/>
  <c r="CC26" i="2" s="1"/>
  <c r="DM26" i="2" s="1"/>
  <c r="AP21" i="2"/>
  <c r="BB21" i="2" s="1"/>
  <c r="CF21" i="2" s="1"/>
  <c r="DP21" i="2" s="1"/>
  <c r="AN17" i="2"/>
  <c r="AZ17" i="2" s="1"/>
  <c r="CD17" i="2" s="1"/>
  <c r="DN17" i="2" s="1"/>
  <c r="ER15" i="2"/>
  <c r="AO15" i="2"/>
  <c r="BA15" i="2" s="1"/>
  <c r="CE15" i="2" s="1"/>
  <c r="DO15" i="2" s="1"/>
  <c r="AN11" i="2"/>
  <c r="AZ11" i="2" s="1"/>
  <c r="CD11" i="2" s="1"/>
  <c r="DN11" i="2" s="1"/>
  <c r="AO10" i="2"/>
  <c r="BA10" i="2" s="1"/>
  <c r="CE10" i="2" s="1"/>
  <c r="DO10" i="2" s="1"/>
  <c r="AP5" i="2"/>
  <c r="BB5" i="2" s="1"/>
  <c r="CF5" i="2" s="1"/>
  <c r="DP5" i="2" s="1"/>
  <c r="CC5" i="2"/>
  <c r="DM5" i="2" s="1"/>
  <c r="O45" i="2"/>
  <c r="BT45" i="2"/>
  <c r="AO44" i="1"/>
  <c r="BA44" i="1" s="1"/>
  <c r="CE44" i="1" s="1"/>
  <c r="DO44" i="1" s="1"/>
  <c r="CG43" i="1"/>
  <c r="DQ43" i="1" s="1"/>
  <c r="AL42" i="1"/>
  <c r="AX42" i="1" s="1"/>
  <c r="CB42" i="1" s="1"/>
  <c r="EQ42" i="1" s="1"/>
  <c r="AM39" i="1"/>
  <c r="AY39" i="1" s="1"/>
  <c r="CC39" i="1" s="1"/>
  <c r="ER39" i="1" s="1"/>
  <c r="AN38" i="1"/>
  <c r="AZ38" i="1" s="1"/>
  <c r="CD38" i="1" s="1"/>
  <c r="DN38" i="1" s="1"/>
  <c r="AN37" i="1"/>
  <c r="AZ37" i="1" s="1"/>
  <c r="CD37" i="1" s="1"/>
  <c r="DN37" i="1" s="1"/>
  <c r="AL37" i="1"/>
  <c r="AX37" i="1" s="1"/>
  <c r="CB37" i="1" s="1"/>
  <c r="EQ37" i="1" s="1"/>
  <c r="AM36" i="1"/>
  <c r="AY36" i="1" s="1"/>
  <c r="CC36" i="1" s="1"/>
  <c r="ER36" i="1" s="1"/>
  <c r="AO35" i="1"/>
  <c r="BA35" i="1" s="1"/>
  <c r="CE35" i="1" s="1"/>
  <c r="DO35" i="1" s="1"/>
  <c r="AP34" i="1"/>
  <c r="BB34" i="1" s="1"/>
  <c r="CF34" i="1" s="1"/>
  <c r="DP34" i="1" s="1"/>
  <c r="AL34" i="1"/>
  <c r="AX34" i="1" s="1"/>
  <c r="CB34" i="1" s="1"/>
  <c r="EQ34" i="1" s="1"/>
  <c r="AQ31" i="1"/>
  <c r="BC31" i="1" s="1"/>
  <c r="CG31" i="1" s="1"/>
  <c r="DQ31" i="1" s="1"/>
  <c r="CC30" i="1"/>
  <c r="ER30" i="1" s="1"/>
  <c r="CE19" i="2"/>
  <c r="DO19" i="2" s="1"/>
  <c r="AN19" i="2"/>
  <c r="AZ19" i="2" s="1"/>
  <c r="CD19" i="2" s="1"/>
  <c r="DN19" i="2" s="1"/>
  <c r="CG17" i="2"/>
  <c r="DQ17" i="2" s="1"/>
  <c r="AP17" i="2"/>
  <c r="BB17" i="2" s="1"/>
  <c r="CF17" i="2" s="1"/>
  <c r="DP17" i="2" s="1"/>
  <c r="AN16" i="2"/>
  <c r="AZ16" i="2" s="1"/>
  <c r="CD16" i="2" s="1"/>
  <c r="DN16" i="2" s="1"/>
  <c r="AN15" i="2"/>
  <c r="AZ15" i="2" s="1"/>
  <c r="CD15" i="2" s="1"/>
  <c r="CC12" i="2"/>
  <c r="AQ10" i="2"/>
  <c r="BC10" i="2" s="1"/>
  <c r="CG10" i="2" s="1"/>
  <c r="DQ10" i="2" s="1"/>
  <c r="AQ6" i="2"/>
  <c r="BC6" i="2" s="1"/>
  <c r="CG6" i="2" s="1"/>
  <c r="DQ6" i="2" s="1"/>
  <c r="AN43" i="1"/>
  <c r="AZ43" i="1" s="1"/>
  <c r="CD43" i="1" s="1"/>
  <c r="DN43" i="1" s="1"/>
  <c r="AP32" i="1"/>
  <c r="BB32" i="1" s="1"/>
  <c r="CF32" i="1" s="1"/>
  <c r="DP32" i="1" s="1"/>
  <c r="AQ14" i="2"/>
  <c r="BC14" i="2" s="1"/>
  <c r="CG14" i="2" s="1"/>
  <c r="DQ14" i="2" s="1"/>
  <c r="CC10" i="2"/>
  <c r="CE9" i="2"/>
  <c r="DO9" i="2" s="1"/>
  <c r="CG7" i="2"/>
  <c r="DQ7" i="2" s="1"/>
  <c r="CC7" i="2"/>
  <c r="ER7" i="2" s="1"/>
  <c r="CD36" i="1"/>
  <c r="DN36" i="1" s="1"/>
  <c r="BT45" i="1"/>
  <c r="DI45" i="1"/>
  <c r="AO37" i="1"/>
  <c r="BA37" i="1" s="1"/>
  <c r="CE37" i="1" s="1"/>
  <c r="DO37" i="1" s="1"/>
  <c r="BQ45" i="1"/>
  <c r="AN35" i="1"/>
  <c r="AZ35" i="1" s="1"/>
  <c r="CD35" i="1" s="1"/>
  <c r="DN35" i="1" s="1"/>
  <c r="AL35" i="1"/>
  <c r="AX35" i="1" s="1"/>
  <c r="CB35" i="1" s="1"/>
  <c r="EQ35" i="1" s="1"/>
  <c r="AO34" i="1"/>
  <c r="BA34" i="1" s="1"/>
  <c r="CE34" i="1" s="1"/>
  <c r="DO34" i="1" s="1"/>
  <c r="AP33" i="1"/>
  <c r="BB33" i="1" s="1"/>
  <c r="CF33" i="1" s="1"/>
  <c r="DP33" i="1" s="1"/>
  <c r="AP29" i="1"/>
  <c r="BB29" i="1" s="1"/>
  <c r="CF29" i="1" s="1"/>
  <c r="DP29" i="1" s="1"/>
  <c r="AP28" i="1"/>
  <c r="BB28" i="1" s="1"/>
  <c r="CF28" i="1" s="1"/>
  <c r="DP28" i="1" s="1"/>
  <c r="AP27" i="1"/>
  <c r="BB27" i="1" s="1"/>
  <c r="CF27" i="1" s="1"/>
  <c r="DP27" i="1" s="1"/>
  <c r="AL27" i="1"/>
  <c r="AX27" i="1" s="1"/>
  <c r="CB27" i="1" s="1"/>
  <c r="P45" i="1"/>
  <c r="DL26" i="1"/>
  <c r="AN26" i="1"/>
  <c r="AZ26" i="1" s="1"/>
  <c r="CD26" i="1" s="1"/>
  <c r="DN26" i="1" s="1"/>
  <c r="AL24" i="1"/>
  <c r="AX24" i="1" s="1"/>
  <c r="CB24" i="1" s="1"/>
  <c r="EQ24" i="1" s="1"/>
  <c r="AM20" i="1"/>
  <c r="AY20" i="1" s="1"/>
  <c r="CC20" i="1" s="1"/>
  <c r="AO19" i="1"/>
  <c r="BA19" i="1" s="1"/>
  <c r="CE19" i="1" s="1"/>
  <c r="DO19" i="1" s="1"/>
  <c r="AO18" i="1"/>
  <c r="BA18" i="1" s="1"/>
  <c r="CE18" i="1" s="1"/>
  <c r="DO18" i="1" s="1"/>
  <c r="CD16" i="1"/>
  <c r="DN16" i="1" s="1"/>
  <c r="AL16" i="1"/>
  <c r="AX16" i="1" s="1"/>
  <c r="CB16" i="1" s="1"/>
  <c r="EQ16" i="1" s="1"/>
  <c r="AM15" i="1"/>
  <c r="AY15" i="1" s="1"/>
  <c r="CC15" i="1" s="1"/>
  <c r="ER15" i="1" s="1"/>
  <c r="AP14" i="1"/>
  <c r="BB14" i="1" s="1"/>
  <c r="CF14" i="1" s="1"/>
  <c r="DP14" i="1" s="1"/>
  <c r="CD13" i="1"/>
  <c r="DN13" i="1" s="1"/>
  <c r="CF8" i="1"/>
  <c r="DP8" i="1" s="1"/>
  <c r="AL7" i="1"/>
  <c r="AX7" i="1" s="1"/>
  <c r="CB7" i="1" s="1"/>
  <c r="EQ7" i="1" s="1"/>
  <c r="AN5" i="1"/>
  <c r="AZ5" i="1" s="1"/>
  <c r="CD5" i="1" s="1"/>
  <c r="DN5" i="1" s="1"/>
  <c r="CC22" i="1"/>
  <c r="ER22" i="1" s="1"/>
  <c r="AL20" i="1"/>
  <c r="AX20" i="1" s="1"/>
  <c r="CB20" i="1" s="1"/>
  <c r="EQ20" i="1" s="1"/>
  <c r="CE16" i="1"/>
  <c r="DO16" i="1" s="1"/>
  <c r="AN15" i="1"/>
  <c r="AZ15" i="1" s="1"/>
  <c r="CD15" i="1" s="1"/>
  <c r="DN15" i="1" s="1"/>
  <c r="AL15" i="1"/>
  <c r="AX15" i="1" s="1"/>
  <c r="CB15" i="1" s="1"/>
  <c r="EQ15" i="1" s="1"/>
  <c r="AM13" i="1"/>
  <c r="AY13" i="1" s="1"/>
  <c r="CC13" i="1" s="1"/>
  <c r="ER13" i="1" s="1"/>
  <c r="AM11" i="1"/>
  <c r="AY11" i="1" s="1"/>
  <c r="CC11" i="1" s="1"/>
  <c r="ER11" i="1" s="1"/>
  <c r="AO11" i="1"/>
  <c r="BA11" i="1" s="1"/>
  <c r="CE11" i="1" s="1"/>
  <c r="DO11" i="1" s="1"/>
  <c r="AM10" i="1"/>
  <c r="AY10" i="1" s="1"/>
  <c r="CC10" i="1" s="1"/>
  <c r="ER10" i="1" s="1"/>
  <c r="DQ5" i="1"/>
  <c r="AM5" i="1"/>
  <c r="AY5" i="1" s="1"/>
  <c r="CC5" i="1" s="1"/>
  <c r="ER5" i="1" s="1"/>
  <c r="AL44" i="2"/>
  <c r="AX44" i="2" s="1"/>
  <c r="CB44" i="2" s="1"/>
  <c r="EQ44" i="2" s="1"/>
  <c r="AL36" i="2"/>
  <c r="AX36" i="2" s="1"/>
  <c r="CB36" i="2" s="1"/>
  <c r="EQ36" i="2" s="1"/>
  <c r="AL20" i="2"/>
  <c r="AX20" i="2" s="1"/>
  <c r="CB20" i="2" s="1"/>
  <c r="AL8" i="2"/>
  <c r="AX8" i="2" s="1"/>
  <c r="CB8" i="2" s="1"/>
  <c r="DL8" i="2" s="1"/>
  <c r="CE38" i="1"/>
  <c r="DO38" i="1" s="1"/>
  <c r="AN28" i="1"/>
  <c r="AZ28" i="1" s="1"/>
  <c r="CD28" i="1" s="1"/>
  <c r="DN28" i="1" s="1"/>
  <c r="AM26" i="1"/>
  <c r="AY26" i="1" s="1"/>
  <c r="CC26" i="1" s="1"/>
  <c r="ER26" i="1" s="1"/>
  <c r="AP25" i="1"/>
  <c r="BB25" i="1" s="1"/>
  <c r="CF25" i="1" s="1"/>
  <c r="DP25" i="1" s="1"/>
  <c r="AQ24" i="1"/>
  <c r="BC24" i="1" s="1"/>
  <c r="CG24" i="1" s="1"/>
  <c r="DQ24" i="1" s="1"/>
  <c r="CD23" i="1"/>
  <c r="DN23" i="1" s="1"/>
  <c r="AL22" i="1"/>
  <c r="AX22" i="1" s="1"/>
  <c r="CB22" i="1" s="1"/>
  <c r="EQ22" i="1" s="1"/>
  <c r="AN21" i="1"/>
  <c r="AZ21" i="1" s="1"/>
  <c r="CD21" i="1" s="1"/>
  <c r="DN21" i="1" s="1"/>
  <c r="AQ18" i="1"/>
  <c r="BC18" i="1" s="1"/>
  <c r="CG18" i="1" s="1"/>
  <c r="DQ18" i="1" s="1"/>
  <c r="DQ17" i="1"/>
  <c r="CC17" i="1"/>
  <c r="ER17" i="1" s="1"/>
  <c r="CD8" i="1"/>
  <c r="DN8" i="1" s="1"/>
  <c r="DQ6" i="1"/>
  <c r="AN4" i="1"/>
  <c r="AZ4" i="1" s="1"/>
  <c r="CD4" i="1" s="1"/>
  <c r="DN4" i="1" s="1"/>
  <c r="AL27" i="2"/>
  <c r="AX27" i="2" s="1"/>
  <c r="CB27" i="2" s="1"/>
  <c r="AL19" i="2"/>
  <c r="AX19" i="2" s="1"/>
  <c r="CB19" i="2" s="1"/>
  <c r="AL15" i="2"/>
  <c r="AX15" i="2" s="1"/>
  <c r="CB15" i="2" s="1"/>
  <c r="AL11" i="2"/>
  <c r="AX11" i="2" s="1"/>
  <c r="CB11" i="2" s="1"/>
  <c r="EN45" i="2"/>
  <c r="AL32" i="1"/>
  <c r="AX32" i="1" s="1"/>
  <c r="CB32" i="1" s="1"/>
  <c r="EQ32" i="1" s="1"/>
  <c r="AN32" i="1"/>
  <c r="AZ32" i="1" s="1"/>
  <c r="CD32" i="1" s="1"/>
  <c r="DN32" i="1" s="1"/>
  <c r="AL19" i="1"/>
  <c r="AX19" i="1" s="1"/>
  <c r="CB19" i="1" s="1"/>
  <c r="EQ19" i="1" s="1"/>
  <c r="CF18" i="1"/>
  <c r="DP18" i="1" s="1"/>
  <c r="DP16" i="1"/>
  <c r="CE15" i="1"/>
  <c r="DO15" i="1" s="1"/>
  <c r="AN14" i="1"/>
  <c r="AZ14" i="1" s="1"/>
  <c r="CD14" i="1" s="1"/>
  <c r="DN14" i="1" s="1"/>
  <c r="CE12" i="1"/>
  <c r="DO12" i="1" s="1"/>
  <c r="DO10" i="1"/>
  <c r="CE9" i="1"/>
  <c r="DO9" i="1" s="1"/>
  <c r="DL18" i="3"/>
  <c r="ER5" i="2"/>
  <c r="DI45" i="3"/>
  <c r="O45" i="3"/>
  <c r="ER39" i="2"/>
  <c r="DL32" i="2"/>
  <c r="DL34" i="2"/>
  <c r="DL9" i="3"/>
  <c r="AJ45" i="3"/>
  <c r="DM44" i="3"/>
  <c r="AN28" i="2"/>
  <c r="AZ28" i="2" s="1"/>
  <c r="CD28" i="2" s="1"/>
  <c r="DN28" i="2" s="1"/>
  <c r="AL24" i="2"/>
  <c r="AX24" i="2" s="1"/>
  <c r="CB24" i="2" s="1"/>
  <c r="AF45" i="2"/>
  <c r="ER17" i="2"/>
  <c r="DL35" i="3"/>
  <c r="AG45" i="2"/>
  <c r="S45" i="3"/>
  <c r="DN37" i="3"/>
  <c r="DM27" i="3"/>
  <c r="BT45" i="3"/>
  <c r="BP45" i="3"/>
  <c r="ER40" i="2"/>
  <c r="ER19" i="2"/>
  <c r="DM19" i="2"/>
  <c r="R45" i="2"/>
  <c r="DM6" i="3"/>
  <c r="DL40" i="3"/>
  <c r="CE39" i="3"/>
  <c r="DO39" i="3" s="1"/>
  <c r="CG35" i="3"/>
  <c r="DQ35" i="3" s="1"/>
  <c r="AG45" i="3"/>
  <c r="AM12" i="3"/>
  <c r="AY12" i="3" s="1"/>
  <c r="CC12" i="3" s="1"/>
  <c r="ER12" i="3" s="1"/>
  <c r="BS45" i="3"/>
  <c r="AO35" i="2"/>
  <c r="BA35" i="2" s="1"/>
  <c r="CE35" i="2" s="1"/>
  <c r="DO35" i="2" s="1"/>
  <c r="AI45" i="2"/>
  <c r="AH45" i="3"/>
  <c r="AL19" i="3"/>
  <c r="AX19" i="3" s="1"/>
  <c r="CB19" i="3" s="1"/>
  <c r="EQ19" i="3" s="1"/>
  <c r="AF45" i="3"/>
  <c r="DJ45" i="3"/>
  <c r="DL25" i="2"/>
  <c r="DL14" i="2"/>
  <c r="DM41" i="1"/>
  <c r="AI45" i="3"/>
  <c r="CG44" i="3"/>
  <c r="DQ44" i="3" s="1"/>
  <c r="DM26" i="3"/>
  <c r="AO20" i="3"/>
  <c r="BA20" i="3" s="1"/>
  <c r="CE20" i="3" s="1"/>
  <c r="DO20" i="3" s="1"/>
  <c r="DK45" i="3"/>
  <c r="DM42" i="2"/>
  <c r="EQ41" i="2"/>
  <c r="EQ17" i="2"/>
  <c r="DL17" i="2"/>
  <c r="S45" i="2"/>
  <c r="AQ5" i="2"/>
  <c r="DI45" i="2"/>
  <c r="BQ45" i="2"/>
  <c r="AY4" i="2"/>
  <c r="AP30" i="3"/>
  <c r="BB30" i="3" s="1"/>
  <c r="CF30" i="3" s="1"/>
  <c r="DP30" i="3" s="1"/>
  <c r="R45" i="3"/>
  <c r="AL10" i="3"/>
  <c r="AX10" i="3" s="1"/>
  <c r="CB10" i="3" s="1"/>
  <c r="EQ10" i="3" s="1"/>
  <c r="N45" i="3"/>
  <c r="BU45" i="3"/>
  <c r="BQ45" i="3"/>
  <c r="ER11" i="2"/>
  <c r="DH45" i="2"/>
  <c r="AQ11" i="1"/>
  <c r="AK45" i="1"/>
  <c r="AO4" i="1"/>
  <c r="Q45" i="1"/>
  <c r="N45" i="2"/>
  <c r="DL23" i="2"/>
  <c r="AK45" i="3"/>
  <c r="DM33" i="3"/>
  <c r="AO30" i="3"/>
  <c r="BA30" i="3" s="1"/>
  <c r="CE30" i="3" s="1"/>
  <c r="DO30" i="3" s="1"/>
  <c r="AN27" i="3"/>
  <c r="AZ27" i="3" s="1"/>
  <c r="CD27" i="3" s="1"/>
  <c r="DN27" i="3" s="1"/>
  <c r="CE19" i="3"/>
  <c r="DO19" i="3" s="1"/>
  <c r="CF16" i="3"/>
  <c r="DP16" i="3" s="1"/>
  <c r="AQ15" i="3"/>
  <c r="BC15" i="3" s="1"/>
  <c r="CG15" i="3" s="1"/>
  <c r="DQ15" i="3" s="1"/>
  <c r="AN13" i="3"/>
  <c r="AZ13" i="3" s="1"/>
  <c r="CD13" i="3" s="1"/>
  <c r="DN13" i="3" s="1"/>
  <c r="CE11" i="3"/>
  <c r="DO11" i="3" s="1"/>
  <c r="AM4" i="3"/>
  <c r="Q45" i="3"/>
  <c r="DQ31" i="2"/>
  <c r="DK45" i="2"/>
  <c r="CD26" i="3"/>
  <c r="DN26" i="3" s="1"/>
  <c r="CG43" i="2"/>
  <c r="DQ43" i="2" s="1"/>
  <c r="BR45" i="2"/>
  <c r="CD5" i="2"/>
  <c r="DN5" i="2" s="1"/>
  <c r="AQ36" i="3"/>
  <c r="BC36" i="3" s="1"/>
  <c r="CG36" i="3" s="1"/>
  <c r="DQ36" i="3" s="1"/>
  <c r="AP34" i="3"/>
  <c r="BB34" i="3" s="1"/>
  <c r="CF34" i="3" s="1"/>
  <c r="DP34" i="3" s="1"/>
  <c r="DG45" i="2"/>
  <c r="BS45" i="2"/>
  <c r="AM15" i="3"/>
  <c r="AY15" i="3" s="1"/>
  <c r="CC15" i="3" s="1"/>
  <c r="ER15" i="3" s="1"/>
  <c r="AN6" i="3"/>
  <c r="CC37" i="2"/>
  <c r="CF28" i="2"/>
  <c r="DP28" i="2" s="1"/>
  <c r="AP19" i="2"/>
  <c r="BB19" i="2" s="1"/>
  <c r="CF19" i="2" s="1"/>
  <c r="DP19" i="2" s="1"/>
  <c r="DN15" i="2"/>
  <c r="AM13" i="2"/>
  <c r="AY13" i="2" s="1"/>
  <c r="CC13" i="2" s="1"/>
  <c r="AP4" i="2"/>
  <c r="AJ45" i="2"/>
  <c r="AP37" i="1"/>
  <c r="BB37" i="1" s="1"/>
  <c r="CF37" i="1" s="1"/>
  <c r="DP37" i="1" s="1"/>
  <c r="DG45" i="1"/>
  <c r="BP45" i="1"/>
  <c r="DJ45" i="1"/>
  <c r="BR45" i="1"/>
  <c r="AM13" i="3"/>
  <c r="AY13" i="3" s="1"/>
  <c r="CC13" i="3" s="1"/>
  <c r="ER13" i="3" s="1"/>
  <c r="AO12" i="3"/>
  <c r="BA12" i="3" s="1"/>
  <c r="CE12" i="3" s="1"/>
  <c r="DO12" i="3" s="1"/>
  <c r="DG45" i="3"/>
  <c r="CE29" i="2"/>
  <c r="DO29" i="2" s="1"/>
  <c r="CD25" i="2"/>
  <c r="DN25" i="2" s="1"/>
  <c r="CE20" i="2"/>
  <c r="DO20" i="2" s="1"/>
  <c r="CG8" i="2"/>
  <c r="DQ8" i="2" s="1"/>
  <c r="CE6" i="2"/>
  <c r="AM23" i="1"/>
  <c r="AY23" i="1" s="1"/>
  <c r="CC23" i="1" s="1"/>
  <c r="ER23" i="1" s="1"/>
  <c r="AG45" i="1"/>
  <c r="AQ4" i="3"/>
  <c r="AP40" i="2"/>
  <c r="BB40" i="2" s="1"/>
  <c r="CF40" i="2" s="1"/>
  <c r="DP40" i="2" s="1"/>
  <c r="AO26" i="2"/>
  <c r="BA26" i="2" s="1"/>
  <c r="CE26" i="2" s="1"/>
  <c r="DO26" i="2" s="1"/>
  <c r="DM25" i="2"/>
  <c r="AQ20" i="2"/>
  <c r="BC20" i="2" s="1"/>
  <c r="CG20" i="2" s="1"/>
  <c r="DQ20" i="2" s="1"/>
  <c r="AP16" i="2"/>
  <c r="BB16" i="2" s="1"/>
  <c r="CF16" i="2" s="1"/>
  <c r="DP16" i="2" s="1"/>
  <c r="AL16" i="2"/>
  <c r="AX16" i="2" s="1"/>
  <c r="CB16" i="2" s="1"/>
  <c r="EQ10" i="2"/>
  <c r="DL10" i="2"/>
  <c r="CD44" i="1"/>
  <c r="DN44" i="1" s="1"/>
  <c r="CC34" i="1"/>
  <c r="ER34" i="1" s="1"/>
  <c r="DL21" i="1"/>
  <c r="EO45" i="2"/>
  <c r="AL4" i="3"/>
  <c r="AP44" i="2"/>
  <c r="BB44" i="2" s="1"/>
  <c r="CF44" i="2" s="1"/>
  <c r="DP44" i="2" s="1"/>
  <c r="AM41" i="2"/>
  <c r="AY41" i="2" s="1"/>
  <c r="CC41" i="2" s="1"/>
  <c r="AO39" i="2"/>
  <c r="BA39" i="2" s="1"/>
  <c r="CE39" i="2" s="1"/>
  <c r="DO39" i="2" s="1"/>
  <c r="AP29" i="2"/>
  <c r="BB29" i="2" s="1"/>
  <c r="CF29" i="2" s="1"/>
  <c r="DP29" i="2" s="1"/>
  <c r="AL28" i="2"/>
  <c r="AX28" i="2" s="1"/>
  <c r="CB28" i="2" s="1"/>
  <c r="CE24" i="2"/>
  <c r="DO24" i="2" s="1"/>
  <c r="AP20" i="2"/>
  <c r="BB20" i="2" s="1"/>
  <c r="CF20" i="2" s="1"/>
  <c r="DP20" i="2" s="1"/>
  <c r="AM20" i="2"/>
  <c r="AY20" i="2" s="1"/>
  <c r="CC20" i="2" s="1"/>
  <c r="AO13" i="2"/>
  <c r="BA13" i="2" s="1"/>
  <c r="CG4" i="2"/>
  <c r="AN4" i="2"/>
  <c r="AH45" i="2"/>
  <c r="CE43" i="1"/>
  <c r="DO43" i="1" s="1"/>
  <c r="CG36" i="1"/>
  <c r="DQ36" i="1" s="1"/>
  <c r="AQ15" i="2"/>
  <c r="BC15" i="2" s="1"/>
  <c r="CG15" i="2" s="1"/>
  <c r="DQ15" i="2" s="1"/>
  <c r="AL4" i="2"/>
  <c r="AP44" i="1"/>
  <c r="BB44" i="1" s="1"/>
  <c r="CF44" i="1" s="1"/>
  <c r="DP44" i="1" s="1"/>
  <c r="AM43" i="1"/>
  <c r="AY43" i="1" s="1"/>
  <c r="CC43" i="1" s="1"/>
  <c r="ER43" i="1" s="1"/>
  <c r="CE28" i="1"/>
  <c r="DO28" i="1" s="1"/>
  <c r="DL25" i="1"/>
  <c r="DN18" i="1"/>
  <c r="CG15" i="1"/>
  <c r="DQ15" i="1" s="1"/>
  <c r="AL12" i="2"/>
  <c r="AX12" i="2" s="1"/>
  <c r="CB12" i="2" s="1"/>
  <c r="AM8" i="2"/>
  <c r="AY8" i="2" s="1"/>
  <c r="CC8" i="2" s="1"/>
  <c r="CC44" i="1"/>
  <c r="ER44" i="1" s="1"/>
  <c r="BS45" i="1"/>
  <c r="DL23" i="1"/>
  <c r="CF23" i="1"/>
  <c r="DP23" i="1" s="1"/>
  <c r="AP35" i="1"/>
  <c r="BB35" i="1" s="1"/>
  <c r="CF35" i="1" s="1"/>
  <c r="DP35" i="1" s="1"/>
  <c r="AQ29" i="1"/>
  <c r="BC29" i="1" s="1"/>
  <c r="CG29" i="1" s="1"/>
  <c r="DQ29" i="1" s="1"/>
  <c r="AN29" i="1"/>
  <c r="AZ29" i="1" s="1"/>
  <c r="CD29" i="1" s="1"/>
  <c r="DN29" i="1" s="1"/>
  <c r="AP26" i="1"/>
  <c r="BB26" i="1" s="1"/>
  <c r="CF26" i="1" s="1"/>
  <c r="DP26" i="1" s="1"/>
  <c r="AP24" i="1"/>
  <c r="BB24" i="1" s="1"/>
  <c r="CF24" i="1" s="1"/>
  <c r="DP24" i="1" s="1"/>
  <c r="AQ21" i="1"/>
  <c r="BC21" i="1" s="1"/>
  <c r="CG21" i="1" s="1"/>
  <c r="DQ21" i="1" s="1"/>
  <c r="DK45" i="1"/>
  <c r="DF45" i="1"/>
  <c r="AL39" i="1"/>
  <c r="AX39" i="1" s="1"/>
  <c r="CB39" i="1" s="1"/>
  <c r="EQ39" i="1" s="1"/>
  <c r="AM38" i="1"/>
  <c r="AY38" i="1" s="1"/>
  <c r="CC38" i="1" s="1"/>
  <c r="ER38" i="1" s="1"/>
  <c r="AL38" i="1"/>
  <c r="AX38" i="1" s="1"/>
  <c r="CB38" i="1" s="1"/>
  <c r="EQ38" i="1" s="1"/>
  <c r="AN30" i="1"/>
  <c r="AZ30" i="1" s="1"/>
  <c r="CD30" i="1" s="1"/>
  <c r="DN30" i="1" s="1"/>
  <c r="AN27" i="1"/>
  <c r="AP19" i="1"/>
  <c r="AQ19" i="1"/>
  <c r="BC19" i="1" s="1"/>
  <c r="CG19" i="1" s="1"/>
  <c r="DQ19" i="1" s="1"/>
  <c r="AM18" i="1"/>
  <c r="AL9" i="1"/>
  <c r="AX9" i="1" s="1"/>
  <c r="CB9" i="1" s="1"/>
  <c r="EQ9" i="1" s="1"/>
  <c r="CC14" i="1"/>
  <c r="ER14" i="1" s="1"/>
  <c r="AL8" i="1"/>
  <c r="CC7" i="1"/>
  <c r="ER7" i="1" s="1"/>
  <c r="ER8" i="3" l="1"/>
  <c r="DM8" i="3"/>
  <c r="DM36" i="3"/>
  <c r="DL32" i="3"/>
  <c r="DL29" i="3"/>
  <c r="DL36" i="3"/>
  <c r="DL34" i="3"/>
  <c r="DL26" i="3"/>
  <c r="DM38" i="3"/>
  <c r="DM22" i="3"/>
  <c r="ER22" i="3"/>
  <c r="DM14" i="3"/>
  <c r="ER14" i="3"/>
  <c r="DL37" i="3"/>
  <c r="EQ37" i="3"/>
  <c r="DL43" i="3"/>
  <c r="EQ43" i="3"/>
  <c r="DL15" i="3"/>
  <c r="DL42" i="3"/>
  <c r="EQ42" i="3"/>
  <c r="DL38" i="3"/>
  <c r="EQ38" i="3"/>
  <c r="DL41" i="3"/>
  <c r="DL11" i="3"/>
  <c r="EQ11" i="3"/>
  <c r="DL12" i="3"/>
  <c r="EQ12" i="3"/>
  <c r="DM39" i="3"/>
  <c r="DM30" i="3"/>
  <c r="DM24" i="3"/>
  <c r="ER24" i="3"/>
  <c r="DL39" i="3"/>
  <c r="EQ39" i="3"/>
  <c r="DM40" i="3"/>
  <c r="DM18" i="3"/>
  <c r="DL14" i="3"/>
  <c r="EQ14" i="3"/>
  <c r="DL29" i="1"/>
  <c r="EQ29" i="1"/>
  <c r="EQ12" i="1"/>
  <c r="DL12" i="1"/>
  <c r="DL5" i="1"/>
  <c r="EQ5" i="1"/>
  <c r="DL17" i="1"/>
  <c r="EQ17" i="1"/>
  <c r="DM16" i="1"/>
  <c r="DM17" i="1"/>
  <c r="DM20" i="1"/>
  <c r="ER20" i="1"/>
  <c r="DM8" i="1"/>
  <c r="DM12" i="1"/>
  <c r="ER12" i="1"/>
  <c r="DM31" i="1"/>
  <c r="DL27" i="1"/>
  <c r="EQ27" i="1"/>
  <c r="DM21" i="1"/>
  <c r="ER21" i="1"/>
  <c r="DL28" i="1"/>
  <c r="EQ28" i="1"/>
  <c r="DM36" i="2"/>
  <c r="ER36" i="2"/>
  <c r="DM29" i="2"/>
  <c r="DL36" i="2"/>
  <c r="DM44" i="2"/>
  <c r="ER30" i="2"/>
  <c r="DM30" i="2"/>
  <c r="DM43" i="3"/>
  <c r="DL24" i="3"/>
  <c r="DM16" i="3"/>
  <c r="DM28" i="3"/>
  <c r="DM10" i="3"/>
  <c r="DM9" i="3"/>
  <c r="DL14" i="1"/>
  <c r="DM37" i="1"/>
  <c r="ER16" i="2"/>
  <c r="EQ13" i="2"/>
  <c r="DL13" i="2"/>
  <c r="DL9" i="2"/>
  <c r="EQ9" i="2"/>
  <c r="ER18" i="2"/>
  <c r="EQ21" i="2"/>
  <c r="DL21" i="2"/>
  <c r="DL44" i="1"/>
  <c r="DM43" i="2"/>
  <c r="DL43" i="1"/>
  <c r="DM42" i="1"/>
  <c r="DM40" i="1"/>
  <c r="DL40" i="1"/>
  <c r="ER38" i="2"/>
  <c r="DM38" i="2"/>
  <c r="DM37" i="3"/>
  <c r="DL36" i="1"/>
  <c r="DM35" i="3"/>
  <c r="DM35" i="2"/>
  <c r="DM35" i="1"/>
  <c r="ER33" i="2"/>
  <c r="DM33" i="1"/>
  <c r="DL33" i="1"/>
  <c r="DL31" i="3"/>
  <c r="DM31" i="2"/>
  <c r="DL31" i="1"/>
  <c r="DL30" i="3"/>
  <c r="DL30" i="1"/>
  <c r="DM29" i="1"/>
  <c r="DL28" i="3"/>
  <c r="DM28" i="1"/>
  <c r="DL27" i="3"/>
  <c r="DM27" i="2"/>
  <c r="ER27" i="2"/>
  <c r="DM27" i="1"/>
  <c r="ER26" i="2"/>
  <c r="DM24" i="2"/>
  <c r="ER24" i="2"/>
  <c r="DL23" i="3"/>
  <c r="DM23" i="2"/>
  <c r="ER23" i="2"/>
  <c r="DL22" i="3"/>
  <c r="DM22" i="2"/>
  <c r="DL22" i="1"/>
  <c r="DL21" i="3"/>
  <c r="DM19" i="3"/>
  <c r="DM19" i="1"/>
  <c r="DL17" i="3"/>
  <c r="DL16" i="3"/>
  <c r="DL13" i="3"/>
  <c r="DL13" i="1"/>
  <c r="DL11" i="1"/>
  <c r="DL10" i="1"/>
  <c r="DM9" i="2"/>
  <c r="ER9" i="2"/>
  <c r="EQ8" i="2"/>
  <c r="DM7" i="2"/>
  <c r="DL6" i="3"/>
  <c r="ER6" i="2"/>
  <c r="DM6" i="2"/>
  <c r="DL6" i="1"/>
  <c r="DM6" i="1"/>
  <c r="DM5" i="3"/>
  <c r="DO45" i="3"/>
  <c r="DL11" i="2"/>
  <c r="EQ11" i="2"/>
  <c r="DM13" i="1"/>
  <c r="DL20" i="1"/>
  <c r="DM28" i="2"/>
  <c r="ER28" i="2"/>
  <c r="DM7" i="3"/>
  <c r="DL7" i="3"/>
  <c r="DM31" i="3"/>
  <c r="DM42" i="3"/>
  <c r="EQ15" i="2"/>
  <c r="DL15" i="2"/>
  <c r="DM10" i="1"/>
  <c r="DL15" i="1"/>
  <c r="DM22" i="1"/>
  <c r="DL7" i="1"/>
  <c r="ER10" i="2"/>
  <c r="DM10" i="2"/>
  <c r="DL34" i="1"/>
  <c r="DM39" i="1"/>
  <c r="DL8" i="3"/>
  <c r="DL20" i="3"/>
  <c r="DL44" i="2"/>
  <c r="DL19" i="1"/>
  <c r="DL32" i="1"/>
  <c r="EQ19" i="2"/>
  <c r="DL19" i="2"/>
  <c r="DM26" i="1"/>
  <c r="DM5" i="1"/>
  <c r="DL16" i="1"/>
  <c r="DL37" i="1"/>
  <c r="DL42" i="1"/>
  <c r="DM11" i="3"/>
  <c r="ER14" i="2"/>
  <c r="DM14" i="2"/>
  <c r="ER32" i="2"/>
  <c r="DM32" i="2"/>
  <c r="DM17" i="3"/>
  <c r="DL5" i="3"/>
  <c r="DM25" i="3"/>
  <c r="DL33" i="3"/>
  <c r="DL25" i="3"/>
  <c r="EQ27" i="2"/>
  <c r="DL27" i="2"/>
  <c r="DL20" i="2"/>
  <c r="EQ20" i="2"/>
  <c r="DM11" i="1"/>
  <c r="DM4" i="1"/>
  <c r="DL24" i="1"/>
  <c r="DL35" i="1"/>
  <c r="ER12" i="2"/>
  <c r="DM12" i="2"/>
  <c r="DM30" i="1"/>
  <c r="DM20" i="3"/>
  <c r="DM32" i="3"/>
  <c r="DM23" i="3"/>
  <c r="DM21" i="3"/>
  <c r="DL44" i="3"/>
  <c r="ER20" i="2"/>
  <c r="DM20" i="2"/>
  <c r="DM24" i="1"/>
  <c r="AM45" i="2"/>
  <c r="AO45" i="3"/>
  <c r="DL9" i="1"/>
  <c r="DM15" i="1"/>
  <c r="DQ4" i="2"/>
  <c r="EQ16" i="2"/>
  <c r="DL16" i="2"/>
  <c r="AQ45" i="3"/>
  <c r="BC4" i="3"/>
  <c r="DM13" i="3"/>
  <c r="AP45" i="2"/>
  <c r="BB4" i="2"/>
  <c r="AZ6" i="3"/>
  <c r="AN45" i="3"/>
  <c r="DL10" i="3"/>
  <c r="BC5" i="2"/>
  <c r="AQ45" i="2"/>
  <c r="CF4" i="3"/>
  <c r="BB45" i="3"/>
  <c r="AY18" i="1"/>
  <c r="AM45" i="1"/>
  <c r="BB19" i="1"/>
  <c r="AP45" i="1"/>
  <c r="DM38" i="1"/>
  <c r="DM8" i="2"/>
  <c r="ER8" i="2"/>
  <c r="ER41" i="2"/>
  <c r="DM41" i="2"/>
  <c r="DM34" i="1"/>
  <c r="DM13" i="2"/>
  <c r="ER13" i="2"/>
  <c r="DM36" i="1"/>
  <c r="BC11" i="1"/>
  <c r="AQ45" i="1"/>
  <c r="DL24" i="2"/>
  <c r="EQ24" i="2"/>
  <c r="AX8" i="1"/>
  <c r="AL45" i="1"/>
  <c r="AZ4" i="2"/>
  <c r="AN45" i="2"/>
  <c r="AX4" i="3"/>
  <c r="AL45" i="3"/>
  <c r="DO6" i="2"/>
  <c r="ER37" i="2"/>
  <c r="DM37" i="2"/>
  <c r="BA4" i="1"/>
  <c r="AO45" i="1"/>
  <c r="AP45" i="3"/>
  <c r="CE45" i="3"/>
  <c r="DM14" i="1"/>
  <c r="DL38" i="1"/>
  <c r="DM44" i="1"/>
  <c r="DM43" i="1"/>
  <c r="CC4" i="2"/>
  <c r="AY45" i="2"/>
  <c r="DL19" i="3"/>
  <c r="DM7" i="1"/>
  <c r="AZ27" i="1"/>
  <c r="AN45" i="1"/>
  <c r="DL39" i="1"/>
  <c r="EQ12" i="2"/>
  <c r="DL12" i="2"/>
  <c r="AX4" i="2"/>
  <c r="AL45" i="2"/>
  <c r="CE13" i="2"/>
  <c r="DO13" i="2" s="1"/>
  <c r="BA45" i="2"/>
  <c r="EQ28" i="2"/>
  <c r="DL28" i="2"/>
  <c r="DM23" i="1"/>
  <c r="DM15" i="3"/>
  <c r="AY4" i="3"/>
  <c r="AM45" i="3"/>
  <c r="BA45" i="3"/>
  <c r="AO45" i="2"/>
  <c r="DM12" i="3"/>
  <c r="DO45" i="2" l="1"/>
  <c r="CE4" i="1"/>
  <c r="BA45" i="1"/>
  <c r="CD4" i="2"/>
  <c r="AZ45" i="2"/>
  <c r="CG4" i="3"/>
  <c r="BC45" i="3"/>
  <c r="CF19" i="1"/>
  <c r="BB45" i="1"/>
  <c r="DP4" i="3"/>
  <c r="DP45" i="3" s="1"/>
  <c r="CF45" i="3"/>
  <c r="CB4" i="2"/>
  <c r="AX45" i="2"/>
  <c r="AX45" i="3"/>
  <c r="CB4" i="3"/>
  <c r="EQ4" i="3" s="1"/>
  <c r="CD27" i="1"/>
  <c r="AZ45" i="1"/>
  <c r="CF4" i="2"/>
  <c r="BB45" i="2"/>
  <c r="CC4" i="3"/>
  <c r="ER4" i="3" s="1"/>
  <c r="AY45" i="3"/>
  <c r="ER4" i="2"/>
  <c r="ER45" i="2" s="1"/>
  <c r="CC45" i="2"/>
  <c r="DM4" i="2"/>
  <c r="DM45" i="2" s="1"/>
  <c r="CE45" i="2"/>
  <c r="CB8" i="1"/>
  <c r="EQ8" i="1" s="1"/>
  <c r="AX45" i="1"/>
  <c r="CG11" i="1"/>
  <c r="BC45" i="1"/>
  <c r="CC18" i="1"/>
  <c r="ER18" i="1" s="1"/>
  <c r="AY45" i="1"/>
  <c r="CG5" i="2"/>
  <c r="BC45" i="2"/>
  <c r="CD6" i="3"/>
  <c r="AZ45" i="3"/>
  <c r="ER45" i="1" l="1"/>
  <c r="DM18" i="1"/>
  <c r="DM45" i="1" s="1"/>
  <c r="CC45" i="1"/>
  <c r="CB45" i="1"/>
  <c r="EQ45" i="1"/>
  <c r="DL8" i="1"/>
  <c r="DL45" i="1" s="1"/>
  <c r="DP19" i="1"/>
  <c r="DP45" i="1" s="1"/>
  <c r="CF45" i="1"/>
  <c r="DQ5" i="2"/>
  <c r="DQ45" i="2" s="1"/>
  <c r="CG45" i="2"/>
  <c r="DQ11" i="1"/>
  <c r="DQ45" i="1" s="1"/>
  <c r="CG45" i="1"/>
  <c r="DN6" i="3"/>
  <c r="DN45" i="3" s="1"/>
  <c r="CD45" i="3"/>
  <c r="CB45" i="3"/>
  <c r="EQ45" i="3"/>
  <c r="DL4" i="3"/>
  <c r="DL45" i="3" s="1"/>
  <c r="CB45" i="2"/>
  <c r="EQ4" i="2"/>
  <c r="EQ45" i="2" s="1"/>
  <c r="DL4" i="2"/>
  <c r="DL45" i="2" s="1"/>
  <c r="DP4" i="2"/>
  <c r="DP45" i="2" s="1"/>
  <c r="CF45" i="2"/>
  <c r="DN4" i="2"/>
  <c r="DN45" i="2" s="1"/>
  <c r="CD45" i="2"/>
  <c r="ER45" i="3"/>
  <c r="CC45" i="3"/>
  <c r="DM4" i="3"/>
  <c r="DM45" i="3" s="1"/>
  <c r="DN27" i="1"/>
  <c r="DN45" i="1" s="1"/>
  <c r="CD45" i="1"/>
  <c r="DQ4" i="3"/>
  <c r="DQ45" i="3" s="1"/>
  <c r="CG45" i="3"/>
  <c r="DO4" i="1"/>
  <c r="DO45" i="1" s="1"/>
  <c r="CE45" i="1"/>
</calcChain>
</file>

<file path=xl/sharedStrings.xml><?xml version="1.0" encoding="utf-8"?>
<sst xmlns="http://schemas.openxmlformats.org/spreadsheetml/2006/main" count="696" uniqueCount="125">
  <si>
    <t>医科</t>
    <rPh sb="0" eb="2">
      <t>イカ</t>
    </rPh>
    <phoneticPr fontId="2"/>
  </si>
  <si>
    <t>歯科</t>
    <rPh sb="0" eb="2">
      <t>シカ</t>
    </rPh>
    <phoneticPr fontId="2"/>
  </si>
  <si>
    <t>小計</t>
    <rPh sb="0" eb="1">
      <t>ショウ</t>
    </rPh>
    <rPh sb="1" eb="2">
      <t>ケイ</t>
    </rPh>
    <phoneticPr fontId="2"/>
  </si>
  <si>
    <t>調剤報酬</t>
    <rPh sb="0" eb="2">
      <t>チョウザイ</t>
    </rPh>
    <rPh sb="2" eb="4">
      <t>ホウシュウ</t>
    </rPh>
    <phoneticPr fontId="2"/>
  </si>
  <si>
    <t>合計</t>
    <rPh sb="0" eb="1">
      <t>ゴウ</t>
    </rPh>
    <rPh sb="1" eb="2">
      <t>ケイ</t>
    </rPh>
    <phoneticPr fontId="2"/>
  </si>
  <si>
    <t>食事・生活療養費</t>
    <rPh sb="0" eb="2">
      <t>ショクジ</t>
    </rPh>
    <rPh sb="3" eb="5">
      <t>セイカツ</t>
    </rPh>
    <rPh sb="5" eb="8">
      <t>リョウヨウヒ</t>
    </rPh>
    <phoneticPr fontId="2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</si>
  <si>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</si>
  <si>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療養の給付計</t>
    <rPh sb="0" eb="2">
      <t>リョウヨウ</t>
    </rPh>
    <rPh sb="3" eb="5">
      <t>キュウフ</t>
    </rPh>
    <rPh sb="5" eb="6">
      <t>ケイ</t>
    </rPh>
    <phoneticPr fontId="2"/>
  </si>
  <si>
    <t>療養費支給分</t>
    <rPh sb="0" eb="3">
      <t>リョウヨウヒ</t>
    </rPh>
    <rPh sb="3" eb="5">
      <t>シキュウ</t>
    </rPh>
    <rPh sb="5" eb="6">
      <t>ブン</t>
    </rPh>
    <phoneticPr fontId="2"/>
  </si>
  <si>
    <t>特別療養費</t>
    <rPh sb="0" eb="2">
      <t>トクベツ</t>
    </rPh>
    <rPh sb="2" eb="5">
      <t>リョウヨウヒ</t>
    </rPh>
    <phoneticPr fontId="2"/>
  </si>
  <si>
    <t>療養費計</t>
    <rPh sb="0" eb="3">
      <t>リョウヨウヒ</t>
    </rPh>
    <rPh sb="3" eb="4">
      <t>ケイ</t>
    </rPh>
    <phoneticPr fontId="2"/>
  </si>
  <si>
    <t>総合計</t>
    <rPh sb="0" eb="1">
      <t>ソウ</t>
    </rPh>
    <rPh sb="1" eb="3">
      <t>ゴウケイ</t>
    </rPh>
    <phoneticPr fontId="2"/>
  </si>
  <si>
    <t>高額件数欄</t>
    <rPh sb="0" eb="2">
      <t>コウガク</t>
    </rPh>
    <rPh sb="2" eb="4">
      <t>ケンスウ</t>
    </rPh>
    <rPh sb="4" eb="5">
      <t>ラン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</si>
  <si>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</si>
  <si>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</si>
  <si>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計</t>
    <rPh sb="0" eb="1">
      <t>ケイ</t>
    </rPh>
    <phoneticPr fontId="2"/>
  </si>
  <si>
    <t>柔道整復</t>
    <rPh sb="0" eb="2">
      <t>ジュウドウ</t>
    </rPh>
    <rPh sb="2" eb="4">
      <t>セイフク</t>
    </rPh>
    <phoneticPr fontId="2"/>
  </si>
  <si>
    <t>その他療養費</t>
    <rPh sb="2" eb="3">
      <t>タ</t>
    </rPh>
    <rPh sb="3" eb="6">
      <t>リョウヨウヒ</t>
    </rPh>
    <phoneticPr fontId="2"/>
  </si>
  <si>
    <t>市町村</t>
    <rPh sb="0" eb="3">
      <t>シチョウソン</t>
    </rPh>
    <phoneticPr fontId="2"/>
  </si>
  <si>
    <t>件数</t>
    <rPh sb="0" eb="2">
      <t>ケンスウ</t>
    </rPh>
    <phoneticPr fontId="2"/>
  </si>
  <si>
    <t>費用額</t>
    <rPh sb="0" eb="2">
      <t>ヒヨウ</t>
    </rPh>
    <rPh sb="2" eb="3">
      <t>ガク</t>
    </rPh>
    <phoneticPr fontId="2"/>
  </si>
  <si>
    <t>保険者
負担額</t>
    <rPh sb="0" eb="3">
      <t>ホケンシャ</t>
    </rPh>
    <rPh sb="4" eb="6">
      <t>フタン</t>
    </rPh>
    <rPh sb="6" eb="7">
      <t>ガク</t>
    </rPh>
    <phoneticPr fontId="2"/>
  </si>
  <si>
    <t>高額</t>
    <rPh sb="0" eb="2">
      <t>コウガク</t>
    </rPh>
    <phoneticPr fontId="2"/>
  </si>
  <si>
    <t>長期高額
（再掲）</t>
    <rPh sb="0" eb="2">
      <t>チョウキ</t>
    </rPh>
    <rPh sb="2" eb="4">
      <t>コウガク</t>
    </rPh>
    <rPh sb="6" eb="8">
      <t>サイケイ</t>
    </rPh>
    <phoneticPr fontId="2"/>
  </si>
  <si>
    <t>多数該当
（再掲）</t>
    <rPh sb="0" eb="2">
      <t>タスウ</t>
    </rPh>
    <rPh sb="2" eb="4">
      <t>ガイトウ</t>
    </rPh>
    <rPh sb="6" eb="8">
      <t>サイケイ</t>
    </rPh>
    <phoneticPr fontId="2"/>
  </si>
  <si>
    <t>高額療養費</t>
    <rPh sb="0" eb="2">
      <t>コウガク</t>
    </rPh>
    <rPh sb="2" eb="5">
      <t>リョウヨウヒ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</si>
  <si>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</si>
  <si>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</si>
  <si>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</si>
  <si>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</si>
  <si>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</si>
  <si>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</si>
  <si>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</si>
  <si>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</si>
  <si>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</si>
  <si>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</si>
  <si>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</si>
  <si>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</si>
  <si>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</si>
  <si>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</si>
  <si>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</si>
  <si>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</si>
  <si>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</si>
  <si>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</si>
  <si>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</si>
  <si>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嘉手納町</t>
  </si>
  <si>
    <t>北谷町</t>
  </si>
  <si>
    <t>北中城村</t>
  </si>
  <si>
    <t>中城村</t>
  </si>
  <si>
    <t>西原町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</si>
  <si>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</si>
  <si>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</si>
  <si>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</si>
  <si>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</si>
  <si>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</si>
  <si>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</si>
  <si>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</si>
  <si>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久米島町</t>
  </si>
  <si>
    <t>八重瀬町</t>
  </si>
  <si>
    <t>合計</t>
    <rPh sb="0" eb="2">
      <t>ゴウケイ</t>
    </rPh>
    <phoneticPr fontId="2"/>
  </si>
  <si>
    <t>国頭村</t>
    <phoneticPr fontId="0"/>
  </si>
  <si>
    <t>読谷村</t>
    <phoneticPr fontId="0"/>
  </si>
  <si>
    <t>与那原町</t>
    <phoneticPr fontId="0"/>
  </si>
  <si>
    <t>伊平屋村</t>
    <phoneticPr fontId="0"/>
  </si>
  <si>
    <t>伊是名村</t>
    <phoneticPr fontId="0"/>
  </si>
  <si>
    <t>多良間村</t>
    <phoneticPr fontId="0"/>
  </si>
  <si>
    <t>竹富町</t>
    <phoneticPr fontId="0"/>
  </si>
  <si>
    <t>与那国町</t>
    <phoneticPr fontId="0"/>
  </si>
  <si>
    <t>現金給付</t>
    <rPh sb="0" eb="2">
      <t>ゲンキン</t>
    </rPh>
    <rPh sb="2" eb="4">
      <t>キュウフ</t>
    </rPh>
    <phoneticPr fontId="2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</si>
  <si>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2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</si>
  <si>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2"/>
  </si>
  <si>
    <t>一般診療</t>
    <rPh sb="0" eb="2">
      <t>イッパン</t>
    </rPh>
    <rPh sb="2" eb="4">
      <t>シンリョウ</t>
    </rPh>
    <phoneticPr fontId="2"/>
  </si>
  <si>
    <t>補装具</t>
    <rPh sb="0" eb="3">
      <t>ホソウグ</t>
    </rPh>
    <phoneticPr fontId="2"/>
  </si>
  <si>
    <t>あんま・マッサージ</t>
    <phoneticPr fontId="2"/>
  </si>
  <si>
    <t>はり・きゅう</t>
    <phoneticPr fontId="2"/>
  </si>
  <si>
    <t>その他</t>
    <rPh sb="2" eb="3">
      <t>タ</t>
    </rPh>
    <phoneticPr fontId="2"/>
  </si>
  <si>
    <t>他法負担分</t>
    <rPh sb="0" eb="2">
      <t>タホウ</t>
    </rPh>
    <rPh sb="2" eb="5">
      <t>フタンブン</t>
    </rPh>
    <phoneticPr fontId="2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</si>
  <si>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2"/>
  </si>
  <si>
    <t>海外診療</t>
    <rPh sb="0" eb="2">
      <t>カイガイ</t>
    </rPh>
    <rPh sb="2" eb="4">
      <t>シンリョウ</t>
    </rPh>
    <phoneticPr fontId="2"/>
  </si>
  <si>
    <t>移送費</t>
    <rPh sb="0" eb="3">
      <t>イソウヒ</t>
    </rPh>
    <phoneticPr fontId="2"/>
  </si>
  <si>
    <t>市町村名</t>
    <rPh sb="0" eb="3">
      <t>シチョウソン</t>
    </rPh>
    <rPh sb="3" eb="4">
      <t>メイ</t>
    </rPh>
    <phoneticPr fontId="8"/>
  </si>
  <si>
    <t>計</t>
    <rPh sb="0" eb="1">
      <t>ケイ</t>
    </rPh>
    <phoneticPr fontId="8"/>
  </si>
  <si>
    <t>那覇市</t>
    <rPh sb="0" eb="3">
      <t>ナハシ</t>
    </rPh>
    <phoneticPr fontId="2"/>
  </si>
  <si>
    <t>宜野湾市</t>
    <rPh sb="0" eb="4">
      <t>ギノワンシ</t>
    </rPh>
    <phoneticPr fontId="2"/>
  </si>
  <si>
    <t>石垣市</t>
    <rPh sb="0" eb="3">
      <t>イシガキシ</t>
    </rPh>
    <phoneticPr fontId="2"/>
  </si>
  <si>
    <t>浦添市</t>
    <rPh sb="0" eb="3">
      <t>ウラソエシ</t>
    </rPh>
    <phoneticPr fontId="2"/>
  </si>
  <si>
    <t>名護市</t>
    <rPh sb="0" eb="2">
      <t>ナゴ</t>
    </rPh>
    <rPh sb="2" eb="3">
      <t>シ</t>
    </rPh>
    <phoneticPr fontId="2"/>
  </si>
  <si>
    <t>糸満市</t>
    <rPh sb="0" eb="3">
      <t>イトマンシ</t>
    </rPh>
    <phoneticPr fontId="2"/>
  </si>
  <si>
    <t>沖縄市</t>
    <rPh sb="0" eb="2">
      <t>オキナワ</t>
    </rPh>
    <rPh sb="2" eb="3">
      <t>シ</t>
    </rPh>
    <phoneticPr fontId="2"/>
  </si>
  <si>
    <t>豊見城市</t>
    <rPh sb="0" eb="4">
      <t>トミグスクシ</t>
    </rPh>
    <phoneticPr fontId="2"/>
  </si>
  <si>
    <t>うるま市</t>
    <rPh sb="3" eb="4">
      <t>シ</t>
    </rPh>
    <phoneticPr fontId="2"/>
  </si>
  <si>
    <t>宮古島市</t>
    <rPh sb="0" eb="1">
      <t>ミヤ</t>
    </rPh>
    <rPh sb="3" eb="4">
      <t>シ</t>
    </rPh>
    <phoneticPr fontId="2"/>
  </si>
  <si>
    <t>南城市</t>
    <rPh sb="0" eb="2">
      <t>ナンジョウ</t>
    </rPh>
    <rPh sb="2" eb="3">
      <t>シ</t>
    </rPh>
    <phoneticPr fontId="2"/>
  </si>
  <si>
    <t>国頭村</t>
    <rPh sb="0" eb="2">
      <t>クニガミ</t>
    </rPh>
    <rPh sb="2" eb="3">
      <t>ソン</t>
    </rPh>
    <phoneticPr fontId="2"/>
  </si>
  <si>
    <t>大宜味村</t>
    <rPh sb="0" eb="3">
      <t>オオギミ</t>
    </rPh>
    <rPh sb="3" eb="4">
      <t>ソン</t>
    </rPh>
    <phoneticPr fontId="2"/>
  </si>
  <si>
    <t>東村</t>
    <rPh sb="0" eb="1">
      <t>ヒガシ</t>
    </rPh>
    <rPh sb="1" eb="2">
      <t>ソン</t>
    </rPh>
    <phoneticPr fontId="2"/>
  </si>
  <si>
    <t>今帰仁村</t>
    <rPh sb="0" eb="3">
      <t>ナキジン</t>
    </rPh>
    <rPh sb="3" eb="4">
      <t>ソン</t>
    </rPh>
    <phoneticPr fontId="2"/>
  </si>
  <si>
    <t>本部町</t>
    <rPh sb="0" eb="2">
      <t>モトブ</t>
    </rPh>
    <rPh sb="2" eb="3">
      <t>チョウ</t>
    </rPh>
    <phoneticPr fontId="2"/>
  </si>
  <si>
    <t>恩納村</t>
    <rPh sb="0" eb="2">
      <t>オンナ</t>
    </rPh>
    <rPh sb="2" eb="3">
      <t>ソン</t>
    </rPh>
    <phoneticPr fontId="2"/>
  </si>
  <si>
    <t>宜野座村</t>
    <rPh sb="0" eb="3">
      <t>ギノザ</t>
    </rPh>
    <rPh sb="3" eb="4">
      <t>ソン</t>
    </rPh>
    <phoneticPr fontId="2"/>
  </si>
  <si>
    <t>金武町</t>
    <rPh sb="0" eb="2">
      <t>キン</t>
    </rPh>
    <rPh sb="2" eb="3">
      <t>チョウ</t>
    </rPh>
    <phoneticPr fontId="2"/>
  </si>
  <si>
    <t>伊江村</t>
    <rPh sb="0" eb="2">
      <t>イエ</t>
    </rPh>
    <rPh sb="2" eb="3">
      <t>ソン</t>
    </rPh>
    <phoneticPr fontId="2"/>
  </si>
  <si>
    <t>読谷村</t>
    <rPh sb="0" eb="2">
      <t>ヨミタン</t>
    </rPh>
    <rPh sb="2" eb="3">
      <t>ソン</t>
    </rPh>
    <phoneticPr fontId="2"/>
  </si>
  <si>
    <t>嘉手納町</t>
    <rPh sb="0" eb="3">
      <t>カデナ</t>
    </rPh>
    <rPh sb="3" eb="4">
      <t>マチ</t>
    </rPh>
    <phoneticPr fontId="2"/>
  </si>
  <si>
    <t>北谷町</t>
    <rPh sb="0" eb="2">
      <t>チャタン</t>
    </rPh>
    <rPh sb="2" eb="3">
      <t>チョウ</t>
    </rPh>
    <phoneticPr fontId="2"/>
  </si>
  <si>
    <t>北中城村</t>
    <rPh sb="0" eb="1">
      <t>キタ</t>
    </rPh>
    <rPh sb="1" eb="3">
      <t>ナカグスク</t>
    </rPh>
    <rPh sb="3" eb="4">
      <t>ソン</t>
    </rPh>
    <phoneticPr fontId="2"/>
  </si>
  <si>
    <t>中城村</t>
    <rPh sb="0" eb="2">
      <t>ナカグスク</t>
    </rPh>
    <rPh sb="2" eb="3">
      <t>ソン</t>
    </rPh>
    <phoneticPr fontId="2"/>
  </si>
  <si>
    <t>西原町</t>
    <rPh sb="0" eb="2">
      <t>ニシハラ</t>
    </rPh>
    <rPh sb="2" eb="3">
      <t>マチ</t>
    </rPh>
    <phoneticPr fontId="2"/>
  </si>
  <si>
    <t>与那原町</t>
    <rPh sb="0" eb="3">
      <t>ヨナバル</t>
    </rPh>
    <rPh sb="3" eb="4">
      <t>チョウ</t>
    </rPh>
    <phoneticPr fontId="2"/>
  </si>
  <si>
    <t>南風原町</t>
    <rPh sb="0" eb="3">
      <t>ハエバル</t>
    </rPh>
    <rPh sb="3" eb="4">
      <t>チョウ</t>
    </rPh>
    <phoneticPr fontId="2"/>
  </si>
  <si>
    <t>渡嘉敷村</t>
    <rPh sb="0" eb="3">
      <t>トカシキ</t>
    </rPh>
    <rPh sb="3" eb="4">
      <t>ソン</t>
    </rPh>
    <phoneticPr fontId="2"/>
  </si>
  <si>
    <t>座間味村</t>
    <rPh sb="0" eb="3">
      <t>ザマミ</t>
    </rPh>
    <rPh sb="3" eb="4">
      <t>ソン</t>
    </rPh>
    <phoneticPr fontId="2"/>
  </si>
  <si>
    <t>粟国村</t>
    <rPh sb="0" eb="2">
      <t>アグニ</t>
    </rPh>
    <rPh sb="2" eb="3">
      <t>ソン</t>
    </rPh>
    <phoneticPr fontId="2"/>
  </si>
  <si>
    <t>渡名喜村</t>
    <rPh sb="0" eb="3">
      <t>トナキ</t>
    </rPh>
    <rPh sb="3" eb="4">
      <t>ソン</t>
    </rPh>
    <phoneticPr fontId="2"/>
  </si>
  <si>
    <t>南大東村</t>
    <rPh sb="0" eb="3">
      <t>ミナミダイトウ</t>
    </rPh>
    <rPh sb="3" eb="4">
      <t>ソン</t>
    </rPh>
    <phoneticPr fontId="2"/>
  </si>
  <si>
    <t>北大東村</t>
    <rPh sb="0" eb="3">
      <t>キタダイトウ</t>
    </rPh>
    <rPh sb="3" eb="4">
      <t>ソン</t>
    </rPh>
    <phoneticPr fontId="2"/>
  </si>
  <si>
    <t>伊平屋村</t>
    <rPh sb="0" eb="3">
      <t>イヘヤ</t>
    </rPh>
    <rPh sb="3" eb="4">
      <t>ソン</t>
    </rPh>
    <phoneticPr fontId="2"/>
  </si>
  <si>
    <t>伊是名村</t>
    <rPh sb="0" eb="3">
      <t>イゼナ</t>
    </rPh>
    <rPh sb="3" eb="4">
      <t>ソン</t>
    </rPh>
    <phoneticPr fontId="2"/>
  </si>
  <si>
    <t>久米島町</t>
    <rPh sb="0" eb="3">
      <t>クメジマ</t>
    </rPh>
    <rPh sb="3" eb="4">
      <t>マチ</t>
    </rPh>
    <phoneticPr fontId="2"/>
  </si>
  <si>
    <t>八重瀬町</t>
    <rPh sb="0" eb="2">
      <t>ヤエ</t>
    </rPh>
    <rPh sb="2" eb="3">
      <t>セ</t>
    </rPh>
    <rPh sb="3" eb="4">
      <t>マチ</t>
    </rPh>
    <phoneticPr fontId="2"/>
  </si>
  <si>
    <t>多良間村</t>
    <rPh sb="0" eb="3">
      <t>タラマ</t>
    </rPh>
    <rPh sb="3" eb="4">
      <t>ソン</t>
    </rPh>
    <phoneticPr fontId="2"/>
  </si>
  <si>
    <t>竹富町</t>
    <rPh sb="0" eb="2">
      <t>タケトミ</t>
    </rPh>
    <rPh sb="2" eb="3">
      <t>マチ</t>
    </rPh>
    <phoneticPr fontId="2"/>
  </si>
  <si>
    <t>与那国町</t>
    <rPh sb="0" eb="3">
      <t>ヨナグニ</t>
    </rPh>
    <rPh sb="3" eb="4">
      <t>マチ</t>
    </rPh>
    <phoneticPr fontId="2"/>
  </si>
  <si>
    <t>沖縄県</t>
    <rPh sb="0" eb="3">
      <t>オキナワケン</t>
    </rPh>
    <phoneticPr fontId="2"/>
  </si>
  <si>
    <t>被保険者数</t>
    <rPh sb="0" eb="4">
      <t>ヒホケンシャ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</si>
</sst>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.00_);\(&quot;¥&quot;#,##0.0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</cellStyleXfs>
  <cellXfs count="42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38" fontId="3" fillId="0" borderId="2" xfId="1" applyFont="1" applyFill="1" applyBorder="1"/>
    <xf numFmtId="38" fontId="3" fillId="0" borderId="3" xfId="1" applyFont="1" applyFill="1" applyBorder="1"/>
    <xf numFmtId="0" fontId="3" fillId="0" borderId="4" xfId="0" applyFont="1" applyFill="1" applyBorder="1"/>
    <xf numFmtId="38" fontId="3" fillId="0" borderId="5" xfId="1" applyFont="1" applyFill="1" applyBorder="1"/>
    <xf numFmtId="38" fontId="3" fillId="0" borderId="6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1" fillId="0" borderId="0" xfId="1"/>
    <xf numFmtId="38" fontId="0" fillId="0" borderId="0" xfId="0" applyNumberFormat="1"/>
    <xf numFmtId="38" fontId="3" fillId="0" borderId="9" xfId="1" applyFont="1" applyFill="1" applyBorder="1" applyAlignment="1">
      <alignment horizontal="center" vertical="center"/>
    </xf>
    <xf numFmtId="38" fontId="3" fillId="0" borderId="9" xfId="1" applyFont="1" applyFill="1" applyBorder="1"/>
    <xf numFmtId="38" fontId="3" fillId="0" borderId="10" xfId="1" applyFont="1" applyFill="1" applyBorder="1"/>
    <xf numFmtId="0" fontId="3" fillId="0" borderId="3" xfId="0" applyFont="1" applyFill="1" applyBorder="1" applyAlignment="1">
      <alignment horizontal="center" vertical="center"/>
    </xf>
    <xf numFmtId="176" fontId="0" fillId="0" borderId="0" xfId="0" applyNumberFormat="1"/>
    <xf numFmtId="38" fontId="9" fillId="0" borderId="3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vertical="center"/>
    </xf>
    <xf numFmtId="38" fontId="11" fillId="0" borderId="3" xfId="1" applyFont="1" applyFill="1" applyBorder="1" applyAlignment="1">
      <alignment horizontal="distributed" vertical="center" justifyLastLine="1"/>
    </xf>
    <xf numFmtId="38" fontId="7" fillId="0" borderId="3" xfId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38" fontId="4" fillId="0" borderId="3" xfId="1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R79"/>
  <sheetViews>
    <sheetView topLeftCell="DS1" zoomScale="85" workbookViewId="0">
      <selection activeCell="ER5" sqref="ER5"/>
    </sheetView>
  </sheetViews>
  <sheetFormatPr defaultRowHeight="13.5" x14ac:dyDescent="0.15"/>
  <cols>
    <col min="1" max="1" width="8.25" bestFit="1" customWidth="1"/>
    <col min="2" max="2" width="5.625" style="15" bestFit="1" customWidth="1"/>
    <col min="3" max="4" width="11.75" style="15" bestFit="1" customWidth="1"/>
    <col min="5" max="6" width="10.375" style="15" bestFit="1" customWidth="1"/>
    <col min="7" max="7" width="10" style="15" bestFit="1" customWidth="1"/>
    <col min="8" max="8" width="7.375" style="15" bestFit="1" customWidth="1"/>
    <col min="9" max="10" width="11.75" style="15" bestFit="1" customWidth="1"/>
    <col min="11" max="12" width="10.375" style="15" bestFit="1" customWidth="1"/>
    <col min="13" max="13" width="10" style="15" bestFit="1" customWidth="1"/>
    <col min="14" max="14" width="7.375" style="15" bestFit="1" customWidth="1"/>
    <col min="15" max="18" width="11.75" style="15" bestFit="1" customWidth="1"/>
    <col min="19" max="19" width="10" style="15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6.5" bestFit="1" customWidth="1"/>
    <col min="27" max="28" width="10.375" bestFit="1" customWidth="1"/>
    <col min="29" max="29" width="5" bestFit="1" customWidth="1"/>
    <col min="30" max="30" width="10.375" bestFit="1" customWidth="1"/>
    <col min="31" max="31" width="10" bestFit="1" customWidth="1"/>
    <col min="32" max="32" width="6.5" bestFit="1" customWidth="1"/>
    <col min="33" max="34" width="10.375" bestFit="1" customWidth="1"/>
    <col min="35" max="35" width="8.5" bestFit="1" customWidth="1"/>
    <col min="36" max="36" width="10.375" bestFit="1" customWidth="1"/>
    <col min="37" max="37" width="10" bestFit="1" customWidth="1"/>
    <col min="38" max="38" width="7.375" bestFit="1" customWidth="1"/>
    <col min="39" max="42" width="11.75" bestFit="1" customWidth="1"/>
    <col min="43" max="43" width="10" bestFit="1" customWidth="1"/>
    <col min="44" max="44" width="7.375" bestFit="1" customWidth="1"/>
    <col min="45" max="46" width="11.75" bestFit="1" customWidth="1"/>
    <col min="47" max="47" width="9.375" bestFit="1" customWidth="1"/>
    <col min="48" max="48" width="10.375" bestFit="1" customWidth="1"/>
    <col min="49" max="49" width="10" bestFit="1" customWidth="1"/>
    <col min="50" max="50" width="7.375" bestFit="1" customWidth="1"/>
    <col min="51" max="51" width="12.75" bestFit="1" customWidth="1"/>
    <col min="52" max="54" width="11.75" bestFit="1" customWidth="1"/>
    <col min="55" max="55" width="10" bestFit="1" customWidth="1"/>
    <col min="56" max="56" width="5.625" style="15" bestFit="1" customWidth="1"/>
    <col min="57" max="57" width="10.375" style="15" bestFit="1" customWidth="1"/>
    <col min="58" max="58" width="9.375" style="15" bestFit="1" customWidth="1"/>
    <col min="59" max="59" width="5" style="15" bestFit="1" customWidth="1"/>
    <col min="60" max="60" width="10.375" style="15" bestFit="1" customWidth="1"/>
    <col min="61" max="61" width="10" style="15" bestFit="1" customWidth="1"/>
    <col min="62" max="62" width="5" style="15" bestFit="1" customWidth="1"/>
    <col min="63" max="64" width="7.375" style="15" bestFit="1" customWidth="1"/>
    <col min="65" max="65" width="5" style="15" bestFit="1" customWidth="1"/>
    <col min="66" max="66" width="10.125" style="15" bestFit="1" customWidth="1"/>
    <col min="67" max="67" width="10" style="15" bestFit="1" customWidth="1"/>
    <col min="68" max="68" width="5.625" style="15" bestFit="1" customWidth="1"/>
    <col min="69" max="69" width="10.375" style="15" bestFit="1" customWidth="1"/>
    <col min="70" max="70" width="9.375" style="15" bestFit="1" customWidth="1"/>
    <col min="71" max="71" width="5" style="15" bestFit="1" customWidth="1"/>
    <col min="72" max="72" width="10.375" style="15" bestFit="1" customWidth="1"/>
    <col min="73" max="73" width="10" style="15" bestFit="1" customWidth="1"/>
    <col min="74" max="74" width="5" bestFit="1" customWidth="1"/>
    <col min="75" max="76" width="9.375" bestFit="1" customWidth="1"/>
    <col min="77" max="77" width="7.375" bestFit="1" customWidth="1"/>
    <col min="78" max="78" width="10.125" bestFit="1" customWidth="1"/>
    <col min="79" max="79" width="10" bestFit="1" customWidth="1"/>
    <col min="80" max="80" width="7.375" bestFit="1" customWidth="1"/>
    <col min="81" max="81" width="12.75" bestFit="1" customWidth="1"/>
    <col min="82" max="84" width="11.75" bestFit="1" customWidth="1"/>
    <col min="85" max="85" width="10" bestFit="1" customWidth="1"/>
    <col min="86" max="86" width="7.625" customWidth="1"/>
    <col min="87" max="89" width="11.625" customWidth="1"/>
    <col min="90" max="91" width="10.625" customWidth="1"/>
    <col min="92" max="92" width="5.625" bestFit="1" customWidth="1"/>
    <col min="93" max="94" width="9.375" bestFit="1" customWidth="1"/>
    <col min="95" max="95" width="5" bestFit="1" customWidth="1"/>
    <col min="96" max="96" width="10.125" bestFit="1" customWidth="1"/>
    <col min="97" max="97" width="10" bestFit="1" customWidth="1"/>
    <col min="98" max="98" width="5" bestFit="1" customWidth="1"/>
    <col min="99" max="100" width="6.625" bestFit="1" customWidth="1"/>
    <col min="101" max="101" width="5" bestFit="1" customWidth="1"/>
    <col min="102" max="102" width="10.125" bestFit="1" customWidth="1"/>
    <col min="103" max="103" width="10" bestFit="1" customWidth="1"/>
    <col min="104" max="104" width="5" bestFit="1" customWidth="1"/>
    <col min="105" max="106" width="6.625" bestFit="1" customWidth="1"/>
    <col min="107" max="107" width="5" bestFit="1" customWidth="1"/>
    <col min="108" max="108" width="10.125" bestFit="1" customWidth="1"/>
    <col min="109" max="109" width="10" bestFit="1" customWidth="1"/>
    <col min="110" max="110" width="5.625" bestFit="1" customWidth="1"/>
    <col min="111" max="112" width="9.375" bestFit="1" customWidth="1"/>
    <col min="113" max="113" width="5" bestFit="1" customWidth="1"/>
    <col min="114" max="114" width="10.125" bestFit="1" customWidth="1"/>
    <col min="115" max="115" width="10" bestFit="1" customWidth="1"/>
    <col min="116" max="116" width="7.375" bestFit="1" customWidth="1"/>
    <col min="117" max="117" width="12.75" bestFit="1" customWidth="1"/>
    <col min="118" max="120" width="11.75" bestFit="1" customWidth="1"/>
    <col min="121" max="121" width="10" bestFit="1" customWidth="1"/>
    <col min="122" max="122" width="5.625" bestFit="1" customWidth="1"/>
    <col min="123" max="123" width="6.625" bestFit="1" customWidth="1"/>
    <col min="124" max="124" width="10" bestFit="1" customWidth="1"/>
    <col min="125" max="126" width="8.25" bestFit="1" customWidth="1"/>
    <col min="128" max="128" width="8.125" customWidth="1"/>
    <col min="129" max="129" width="9.375" bestFit="1" customWidth="1"/>
    <col min="130" max="130" width="8.125" customWidth="1"/>
    <col min="131" max="131" width="9.375" bestFit="1" customWidth="1"/>
    <col min="132" max="132" width="8.125" customWidth="1"/>
    <col min="133" max="133" width="9.375" bestFit="1" customWidth="1"/>
    <col min="134" max="134" width="8.125" customWidth="1"/>
    <col min="135" max="135" width="9.375" bestFit="1" customWidth="1"/>
    <col min="136" max="144" width="8.125" customWidth="1"/>
    <col min="145" max="145" width="9.375" bestFit="1" customWidth="1"/>
    <col min="147" max="147" width="7.375" bestFit="1" customWidth="1"/>
    <col min="148" max="148" width="12.75" bestFit="1" customWidth="1"/>
  </cols>
  <sheetData>
    <row r="1" spans="1:148" s="1" customFormat="1" ht="24" customHeight="1" x14ac:dyDescent="0.1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 t="s">
        <v>1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 t="s">
        <v>2</v>
      </c>
      <c r="AM1" s="38"/>
      <c r="AN1" s="38"/>
      <c r="AO1" s="38"/>
      <c r="AP1" s="38"/>
      <c r="AQ1" s="38"/>
      <c r="AR1" s="37" t="s">
        <v>3</v>
      </c>
      <c r="AS1" s="37"/>
      <c r="AT1" s="37"/>
      <c r="AU1" s="37"/>
      <c r="AV1" s="37"/>
      <c r="AW1" s="37"/>
      <c r="AX1" s="38" t="s">
        <v>4</v>
      </c>
      <c r="AY1" s="38"/>
      <c r="AZ1" s="38"/>
      <c r="BA1" s="38"/>
      <c r="BB1" s="38"/>
      <c r="BC1" s="38"/>
      <c r="BD1" s="37" t="s">
        <v>5</v>
      </c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 t="s">
        <v>6</v>
      </c>
      <c r="BW1" s="37"/>
      <c r="BX1" s="37"/>
      <c r="BY1" s="37"/>
      <c r="BZ1" s="37"/>
      <c r="CA1" s="37"/>
      <c r="CB1" s="38" t="s">
        <v>7</v>
      </c>
      <c r="CC1" s="38"/>
      <c r="CD1" s="38"/>
      <c r="CE1" s="38"/>
      <c r="CF1" s="38"/>
      <c r="CG1" s="38"/>
      <c r="CH1"/>
      <c r="CI1"/>
      <c r="CJ1"/>
      <c r="CK1"/>
      <c r="CL1"/>
      <c r="CM1"/>
      <c r="CN1" s="39" t="s">
        <v>8</v>
      </c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1"/>
      <c r="CZ1" s="37" t="s">
        <v>9</v>
      </c>
      <c r="DA1" s="37"/>
      <c r="DB1" s="37"/>
      <c r="DC1" s="37"/>
      <c r="DD1" s="37"/>
      <c r="DE1" s="37"/>
      <c r="DF1" s="38" t="s">
        <v>10</v>
      </c>
      <c r="DG1" s="38"/>
      <c r="DH1" s="38"/>
      <c r="DI1" s="38"/>
      <c r="DJ1" s="38"/>
      <c r="DK1" s="38"/>
      <c r="DL1" s="38" t="s">
        <v>11</v>
      </c>
      <c r="DM1" s="38"/>
      <c r="DN1" s="38"/>
      <c r="DO1" s="38"/>
      <c r="DP1" s="38"/>
      <c r="DQ1" s="38"/>
      <c r="DR1" s="37" t="s">
        <v>12</v>
      </c>
      <c r="DS1" s="37"/>
      <c r="DT1" s="37"/>
      <c r="DU1" s="37"/>
      <c r="DV1" s="37"/>
      <c r="DX1" s="30" t="s">
        <v>68</v>
      </c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2"/>
      <c r="EN1" s="33" t="s">
        <v>69</v>
      </c>
      <c r="EO1" s="34"/>
      <c r="EQ1" s="33" t="s">
        <v>70</v>
      </c>
      <c r="ER1" s="34"/>
    </row>
    <row r="2" spans="1:148" s="1" customFormat="1" ht="24" customHeight="1" x14ac:dyDescent="0.2">
      <c r="B2" s="37" t="s">
        <v>13</v>
      </c>
      <c r="C2" s="37"/>
      <c r="D2" s="37"/>
      <c r="E2" s="37"/>
      <c r="F2" s="37"/>
      <c r="G2" s="37"/>
      <c r="H2" s="37" t="s">
        <v>14</v>
      </c>
      <c r="I2" s="37"/>
      <c r="J2" s="37"/>
      <c r="K2" s="37"/>
      <c r="L2" s="37"/>
      <c r="M2" s="37"/>
      <c r="N2" s="38" t="s">
        <v>15</v>
      </c>
      <c r="O2" s="38"/>
      <c r="P2" s="38"/>
      <c r="Q2" s="38"/>
      <c r="R2" s="38"/>
      <c r="S2" s="38"/>
      <c r="T2" s="37" t="s">
        <v>13</v>
      </c>
      <c r="U2" s="37"/>
      <c r="V2" s="37"/>
      <c r="W2" s="37"/>
      <c r="X2" s="37"/>
      <c r="Y2" s="37"/>
      <c r="Z2" s="37" t="s">
        <v>14</v>
      </c>
      <c r="AA2" s="37"/>
      <c r="AB2" s="37"/>
      <c r="AC2" s="37"/>
      <c r="AD2" s="37"/>
      <c r="AE2" s="37"/>
      <c r="AF2" s="38" t="s">
        <v>15</v>
      </c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7"/>
      <c r="AS2" s="37"/>
      <c r="AT2" s="37"/>
      <c r="AU2" s="37"/>
      <c r="AV2" s="37"/>
      <c r="AW2" s="37"/>
      <c r="AX2" s="38"/>
      <c r="AY2" s="38"/>
      <c r="AZ2" s="38"/>
      <c r="BA2" s="38"/>
      <c r="BB2" s="38"/>
      <c r="BC2" s="38"/>
      <c r="BD2" s="37" t="s">
        <v>0</v>
      </c>
      <c r="BE2" s="37"/>
      <c r="BF2" s="37"/>
      <c r="BG2" s="37"/>
      <c r="BH2" s="37"/>
      <c r="BI2" s="37"/>
      <c r="BJ2" s="37" t="s">
        <v>1</v>
      </c>
      <c r="BK2" s="37"/>
      <c r="BL2" s="37"/>
      <c r="BM2" s="37"/>
      <c r="BN2" s="37"/>
      <c r="BO2" s="37"/>
      <c r="BP2" s="38" t="s">
        <v>15</v>
      </c>
      <c r="BQ2" s="38"/>
      <c r="BR2" s="38"/>
      <c r="BS2" s="38"/>
      <c r="BT2" s="38"/>
      <c r="BU2" s="38"/>
      <c r="BV2" s="37"/>
      <c r="BW2" s="37"/>
      <c r="BX2" s="37"/>
      <c r="BY2" s="37"/>
      <c r="BZ2" s="37"/>
      <c r="CA2" s="37"/>
      <c r="CB2" s="38"/>
      <c r="CC2" s="38"/>
      <c r="CD2" s="38"/>
      <c r="CE2" s="38"/>
      <c r="CF2" s="38"/>
      <c r="CG2" s="38"/>
      <c r="CH2"/>
      <c r="CI2"/>
      <c r="CJ2"/>
      <c r="CK2"/>
      <c r="CL2"/>
      <c r="CM2"/>
      <c r="CN2" s="39" t="s">
        <v>16</v>
      </c>
      <c r="CO2" s="40"/>
      <c r="CP2" s="40"/>
      <c r="CQ2" s="40"/>
      <c r="CR2" s="40"/>
      <c r="CS2" s="41"/>
      <c r="CT2" s="39" t="s">
        <v>17</v>
      </c>
      <c r="CU2" s="40"/>
      <c r="CV2" s="40"/>
      <c r="CW2" s="40"/>
      <c r="CX2" s="40"/>
      <c r="CY2" s="41"/>
      <c r="CZ2" s="37"/>
      <c r="DA2" s="37"/>
      <c r="DB2" s="37"/>
      <c r="DC2" s="37"/>
      <c r="DD2" s="37"/>
      <c r="DE2" s="37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7"/>
      <c r="DS2" s="37"/>
      <c r="DT2" s="37"/>
      <c r="DU2" s="37"/>
      <c r="DV2" s="37"/>
      <c r="DX2" s="35" t="s">
        <v>16</v>
      </c>
      <c r="DY2" s="35"/>
      <c r="DZ2" s="35" t="s">
        <v>74</v>
      </c>
      <c r="EA2" s="35"/>
      <c r="EB2" s="36" t="s">
        <v>73</v>
      </c>
      <c r="EC2" s="36"/>
      <c r="ED2" s="35" t="s">
        <v>72</v>
      </c>
      <c r="EE2" s="35"/>
      <c r="EF2" s="35" t="s">
        <v>71</v>
      </c>
      <c r="EG2" s="35"/>
      <c r="EH2" s="35" t="s">
        <v>78</v>
      </c>
      <c r="EI2" s="35"/>
      <c r="EJ2" s="35" t="s">
        <v>79</v>
      </c>
      <c r="EK2" s="35"/>
      <c r="EL2" s="35" t="s">
        <v>75</v>
      </c>
      <c r="EM2" s="35"/>
      <c r="EN2" s="34"/>
      <c r="EO2" s="34"/>
      <c r="EQ2" s="34"/>
      <c r="ER2" s="34"/>
    </row>
    <row r="3" spans="1:148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4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L3" s="20" t="s">
        <v>19</v>
      </c>
      <c r="EM3" s="20" t="s">
        <v>20</v>
      </c>
      <c r="EN3" s="20" t="s">
        <v>19</v>
      </c>
      <c r="EO3" s="20" t="s">
        <v>20</v>
      </c>
      <c r="EQ3" s="20" t="s">
        <v>19</v>
      </c>
      <c r="ER3" s="20" t="s">
        <v>20</v>
      </c>
    </row>
    <row r="4" spans="1:148" s="7" customFormat="1" ht="15.95" customHeight="1" x14ac:dyDescent="0.15">
      <c r="A4" s="2" t="s">
        <v>26</v>
      </c>
      <c r="B4" s="8">
        <v>2709</v>
      </c>
      <c r="C4" s="9">
        <v>1685802730</v>
      </c>
      <c r="D4" s="9">
        <v>1179989179</v>
      </c>
      <c r="E4" s="9">
        <v>285078415</v>
      </c>
      <c r="F4" s="9">
        <v>216499681</v>
      </c>
      <c r="G4" s="9">
        <v>4235455</v>
      </c>
      <c r="H4" s="9">
        <v>57684</v>
      </c>
      <c r="I4" s="9">
        <v>894729590</v>
      </c>
      <c r="J4" s="9">
        <v>626316209</v>
      </c>
      <c r="K4" s="9">
        <v>40194764</v>
      </c>
      <c r="L4" s="9">
        <v>223242767</v>
      </c>
      <c r="M4" s="9">
        <v>4975788</v>
      </c>
      <c r="N4" s="9">
        <f t="shared" ref="N4:N44" si="0">B4+H4</f>
        <v>60393</v>
      </c>
      <c r="O4" s="9">
        <f t="shared" ref="O4:O44" si="1">C4+I4</f>
        <v>2580532320</v>
      </c>
      <c r="P4" s="9">
        <f t="shared" ref="P4:P44" si="2">D4+J4</f>
        <v>1806305388</v>
      </c>
      <c r="Q4" s="9">
        <f t="shared" ref="Q4:Q44" si="3">E4+K4</f>
        <v>325273179</v>
      </c>
      <c r="R4" s="9">
        <f t="shared" ref="R4:R44" si="4">F4+L4</f>
        <v>439742448</v>
      </c>
      <c r="S4" s="9">
        <f t="shared" ref="S4:S44" si="5">G4+M4</f>
        <v>9211243</v>
      </c>
      <c r="T4" s="8">
        <v>16</v>
      </c>
      <c r="U4" s="9">
        <v>3207610</v>
      </c>
      <c r="V4" s="9">
        <v>2245332</v>
      </c>
      <c r="W4" s="9">
        <v>276184</v>
      </c>
      <c r="X4" s="9">
        <v>686094</v>
      </c>
      <c r="Y4" s="9">
        <v>0</v>
      </c>
      <c r="Z4" s="9">
        <v>7817</v>
      </c>
      <c r="AA4" s="9">
        <v>103055240</v>
      </c>
      <c r="AB4" s="9">
        <v>72138668</v>
      </c>
      <c r="AC4" s="9">
        <v>0</v>
      </c>
      <c r="AD4" s="9">
        <v>30889684</v>
      </c>
      <c r="AE4" s="9">
        <v>26888</v>
      </c>
      <c r="AF4" s="9">
        <f t="shared" ref="AF4:AF44" si="6">T4+Z4</f>
        <v>7833</v>
      </c>
      <c r="AG4" s="9">
        <f t="shared" ref="AG4:AG44" si="7">U4+AA4</f>
        <v>106262850</v>
      </c>
      <c r="AH4" s="9">
        <f t="shared" ref="AH4:AH44" si="8">V4+AB4</f>
        <v>74384000</v>
      </c>
      <c r="AI4" s="9">
        <f t="shared" ref="AI4:AI44" si="9">W4+AC4</f>
        <v>276184</v>
      </c>
      <c r="AJ4" s="9">
        <f t="shared" ref="AJ4:AJ44" si="10">X4+AD4</f>
        <v>31575778</v>
      </c>
      <c r="AK4" s="9">
        <f t="shared" ref="AK4:AK44" si="11">Y4+AE4</f>
        <v>26888</v>
      </c>
      <c r="AL4" s="8">
        <f t="shared" ref="AL4:AL44" si="12">AF4+N4</f>
        <v>68226</v>
      </c>
      <c r="AM4" s="9">
        <f t="shared" ref="AM4:AM44" si="13">AG4+O4</f>
        <v>2686795170</v>
      </c>
      <c r="AN4" s="9">
        <f t="shared" ref="AN4:AN44" si="14">AH4+P4</f>
        <v>1880689388</v>
      </c>
      <c r="AO4" s="9">
        <f t="shared" ref="AO4:AO44" si="15">AI4+Q4</f>
        <v>325549363</v>
      </c>
      <c r="AP4" s="9">
        <f t="shared" ref="AP4:AP44" si="16">AJ4+R4</f>
        <v>471318226</v>
      </c>
      <c r="AQ4" s="9">
        <f t="shared" ref="AQ4:AQ44" si="17">AK4+S4</f>
        <v>9238131</v>
      </c>
      <c r="AR4" s="9">
        <v>41343</v>
      </c>
      <c r="AS4" s="9">
        <v>544816390</v>
      </c>
      <c r="AT4" s="9">
        <v>381371469</v>
      </c>
      <c r="AU4" s="9">
        <v>9761077</v>
      </c>
      <c r="AV4" s="9">
        <v>144143818</v>
      </c>
      <c r="AW4" s="9">
        <v>9540026</v>
      </c>
      <c r="AX4" s="9">
        <f t="shared" ref="AX4:AX44" si="18">AL4+AR4</f>
        <v>109569</v>
      </c>
      <c r="AY4" s="9">
        <f t="shared" ref="AY4:AY44" si="19">AM4+AS4</f>
        <v>3231611560</v>
      </c>
      <c r="AZ4" s="9">
        <f t="shared" ref="AZ4:AZ44" si="20">AN4+AT4</f>
        <v>2262060857</v>
      </c>
      <c r="BA4" s="9">
        <f t="shared" ref="BA4:BA44" si="21">AO4+AU4</f>
        <v>335310440</v>
      </c>
      <c r="BB4" s="9">
        <f t="shared" ref="BB4:BB44" si="22">AP4+AV4</f>
        <v>615462044</v>
      </c>
      <c r="BC4" s="9">
        <f t="shared" ref="BC4:BC44" si="23">AQ4+AW4</f>
        <v>18778157</v>
      </c>
      <c r="BD4" s="8">
        <v>2608</v>
      </c>
      <c r="BE4" s="9">
        <v>72470295</v>
      </c>
      <c r="BF4" s="9">
        <v>22092255</v>
      </c>
      <c r="BG4" s="9">
        <v>0</v>
      </c>
      <c r="BH4" s="9">
        <v>50376240</v>
      </c>
      <c r="BI4" s="9">
        <v>1800</v>
      </c>
      <c r="BJ4" s="9">
        <v>15</v>
      </c>
      <c r="BK4" s="9">
        <v>72842</v>
      </c>
      <c r="BL4" s="9">
        <v>23102</v>
      </c>
      <c r="BM4" s="9">
        <v>0</v>
      </c>
      <c r="BN4" s="9">
        <v>49740</v>
      </c>
      <c r="BO4" s="9">
        <v>0</v>
      </c>
      <c r="BP4" s="9">
        <f t="shared" ref="BP4:BP44" si="24">BD4+BJ4</f>
        <v>2623</v>
      </c>
      <c r="BQ4" s="9">
        <f t="shared" ref="BQ4:BQ44" si="25">BE4+BK4</f>
        <v>72543137</v>
      </c>
      <c r="BR4" s="9">
        <f t="shared" ref="BR4:BR44" si="26">BF4+BL4</f>
        <v>22115357</v>
      </c>
      <c r="BS4" s="9">
        <f t="shared" ref="BS4:BS44" si="27">BG4+BM4</f>
        <v>0</v>
      </c>
      <c r="BT4" s="9">
        <f t="shared" ref="BT4:BT44" si="28">BH4+BN4</f>
        <v>50425980</v>
      </c>
      <c r="BU4" s="9">
        <f t="shared" ref="BU4:BU44" si="29">BI4+BO4</f>
        <v>1800</v>
      </c>
      <c r="BV4" s="8">
        <v>168</v>
      </c>
      <c r="BW4" s="9">
        <v>17181360</v>
      </c>
      <c r="BX4" s="9">
        <v>12026952</v>
      </c>
      <c r="BY4" s="9">
        <v>63459</v>
      </c>
      <c r="BZ4" s="9">
        <v>3487973</v>
      </c>
      <c r="CA4" s="9">
        <v>1602976</v>
      </c>
      <c r="CB4" s="9">
        <f t="shared" ref="CB4:CB44" si="30">AX4+BV4</f>
        <v>109737</v>
      </c>
      <c r="CC4" s="9">
        <f t="shared" ref="CC4:CC44" si="31">AY4+BQ4+BW4</f>
        <v>3321336057</v>
      </c>
      <c r="CD4" s="9">
        <f t="shared" ref="CD4:CD44" si="32">AZ4+BR4+BX4</f>
        <v>2296203166</v>
      </c>
      <c r="CE4" s="9">
        <f t="shared" ref="CE4:CE44" si="33">BA4+BS4+BY4</f>
        <v>335373899</v>
      </c>
      <c r="CF4" s="9">
        <f t="shared" ref="CF4:CF44" si="34">BB4+BT4+BZ4</f>
        <v>669375997</v>
      </c>
      <c r="CG4" s="9">
        <f t="shared" ref="CG4:CG44" si="35">BC4+BU4+CA4</f>
        <v>20382933</v>
      </c>
      <c r="CH4" s="6"/>
      <c r="CI4" s="6"/>
      <c r="CJ4" s="6"/>
      <c r="CK4" s="6"/>
      <c r="CL4" s="6"/>
      <c r="CM4" s="6"/>
      <c r="CN4" s="9">
        <v>1198</v>
      </c>
      <c r="CO4" s="9">
        <v>6571925</v>
      </c>
      <c r="CP4" s="9">
        <v>4600201</v>
      </c>
      <c r="CQ4" s="9">
        <v>0</v>
      </c>
      <c r="CR4" s="9">
        <v>1971724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1198</v>
      </c>
      <c r="DG4" s="9">
        <f t="shared" ref="DG4:DG44" si="37">CO4+CU4+DA4</f>
        <v>6571925</v>
      </c>
      <c r="DH4" s="9">
        <f t="shared" ref="DH4:DH44" si="38">CP4+CV4+DB4</f>
        <v>4600201</v>
      </c>
      <c r="DI4" s="9">
        <f t="shared" ref="DI4:DI44" si="39">CQ4+CW4+DC4</f>
        <v>0</v>
      </c>
      <c r="DJ4" s="9">
        <f t="shared" ref="DJ4:DJ44" si="40">CR4+CX4+DD4</f>
        <v>1971724</v>
      </c>
      <c r="DK4" s="9">
        <f t="shared" ref="DK4:DK44" si="41">CS4+CY4+DE4</f>
        <v>0</v>
      </c>
      <c r="DL4" s="9">
        <f t="shared" ref="DL4:DL44" si="42">CB4+DF4</f>
        <v>110935</v>
      </c>
      <c r="DM4" s="9">
        <f t="shared" ref="DM4:DM44" si="43">CC4+DG4</f>
        <v>3327907982</v>
      </c>
      <c r="DN4" s="9">
        <f t="shared" ref="DN4:DN44" si="44">CD4+DH4</f>
        <v>2300803367</v>
      </c>
      <c r="DO4" s="9">
        <f t="shared" ref="DO4:DO44" si="45">CE4+DI4</f>
        <v>335373899</v>
      </c>
      <c r="DP4" s="9">
        <f t="shared" ref="DP4:DP44" si="46">CF4+DJ4</f>
        <v>671347721</v>
      </c>
      <c r="DQ4" s="9">
        <f t="shared" ref="DQ4:DQ44" si="47">CG4+DK4</f>
        <v>20382933</v>
      </c>
      <c r="DR4" s="9">
        <v>1706</v>
      </c>
      <c r="DS4" s="9">
        <v>801</v>
      </c>
      <c r="DT4" s="9">
        <v>2507</v>
      </c>
      <c r="DU4" s="9">
        <v>547</v>
      </c>
      <c r="DV4" s="9">
        <v>552</v>
      </c>
      <c r="DX4" s="9">
        <f>CN4</f>
        <v>1198</v>
      </c>
      <c r="DY4" s="9">
        <f>CO4</f>
        <v>6571925</v>
      </c>
      <c r="DZ4" s="9">
        <v>214</v>
      </c>
      <c r="EA4" s="9">
        <v>3473370</v>
      </c>
      <c r="EB4" s="9">
        <v>319</v>
      </c>
      <c r="EC4" s="9">
        <v>10183360</v>
      </c>
      <c r="ED4" s="9">
        <v>102</v>
      </c>
      <c r="EE4" s="9">
        <v>3689807</v>
      </c>
      <c r="EF4" s="9">
        <v>1</v>
      </c>
      <c r="EG4" s="9">
        <v>1250</v>
      </c>
      <c r="EH4" s="9">
        <v>0</v>
      </c>
      <c r="EI4" s="9">
        <v>0</v>
      </c>
      <c r="EJ4" s="9">
        <v>0</v>
      </c>
      <c r="EK4" s="9">
        <v>0</v>
      </c>
      <c r="EL4" s="9">
        <v>0</v>
      </c>
      <c r="EM4" s="9">
        <v>0</v>
      </c>
      <c r="EN4" s="9">
        <f>DX4+DZ4+EB4+ED4+EF4+EH4+EJ4+EL4</f>
        <v>1834</v>
      </c>
      <c r="EO4" s="9">
        <f>DY4+EA4+EC4+EE4+EG4+EI4+EK4+EM4</f>
        <v>23919712</v>
      </c>
      <c r="EQ4" s="9">
        <f t="shared" ref="EQ4:EQ44" si="48">CB4+EN4</f>
        <v>111571</v>
      </c>
      <c r="ER4" s="9">
        <f t="shared" ref="ER4:ER44" si="49">CC4+EO4</f>
        <v>3345255769</v>
      </c>
    </row>
    <row r="5" spans="1:148" s="7" customFormat="1" ht="15.95" customHeight="1" x14ac:dyDescent="0.15">
      <c r="A5" s="2" t="s">
        <v>27</v>
      </c>
      <c r="B5" s="8">
        <v>918</v>
      </c>
      <c r="C5" s="9">
        <v>536742500</v>
      </c>
      <c r="D5" s="9">
        <v>375656697</v>
      </c>
      <c r="E5" s="9">
        <v>84893051</v>
      </c>
      <c r="F5" s="9">
        <v>71966752</v>
      </c>
      <c r="G5" s="9">
        <v>4226000</v>
      </c>
      <c r="H5" s="9">
        <v>17737</v>
      </c>
      <c r="I5" s="9">
        <v>261426760</v>
      </c>
      <c r="J5" s="9">
        <v>182998011</v>
      </c>
      <c r="K5" s="9">
        <v>7159761</v>
      </c>
      <c r="L5" s="9">
        <v>70036029</v>
      </c>
      <c r="M5" s="9">
        <v>1232959</v>
      </c>
      <c r="N5" s="9">
        <f t="shared" si="0"/>
        <v>18655</v>
      </c>
      <c r="O5" s="9">
        <f t="shared" si="1"/>
        <v>798169260</v>
      </c>
      <c r="P5" s="9">
        <f t="shared" si="2"/>
        <v>558654708</v>
      </c>
      <c r="Q5" s="9">
        <f t="shared" si="3"/>
        <v>92052812</v>
      </c>
      <c r="R5" s="9">
        <f t="shared" si="4"/>
        <v>142002781</v>
      </c>
      <c r="S5" s="9">
        <f t="shared" si="5"/>
        <v>5458959</v>
      </c>
      <c r="T5" s="8">
        <v>7</v>
      </c>
      <c r="U5" s="9">
        <v>727980</v>
      </c>
      <c r="V5" s="9">
        <v>509590</v>
      </c>
      <c r="W5" s="9">
        <v>0</v>
      </c>
      <c r="X5" s="9">
        <v>218390</v>
      </c>
      <c r="Y5" s="9">
        <v>0</v>
      </c>
      <c r="Z5" s="9">
        <v>2223</v>
      </c>
      <c r="AA5" s="9">
        <v>29003370</v>
      </c>
      <c r="AB5" s="9">
        <v>20302359</v>
      </c>
      <c r="AC5" s="9">
        <v>0</v>
      </c>
      <c r="AD5" s="9">
        <v>8701011</v>
      </c>
      <c r="AE5" s="9">
        <v>0</v>
      </c>
      <c r="AF5" s="9">
        <f t="shared" si="6"/>
        <v>2230</v>
      </c>
      <c r="AG5" s="9">
        <f t="shared" si="7"/>
        <v>29731350</v>
      </c>
      <c r="AH5" s="9">
        <f t="shared" si="8"/>
        <v>20811949</v>
      </c>
      <c r="AI5" s="9">
        <f t="shared" si="9"/>
        <v>0</v>
      </c>
      <c r="AJ5" s="9">
        <f t="shared" si="10"/>
        <v>8919401</v>
      </c>
      <c r="AK5" s="9">
        <f t="shared" si="11"/>
        <v>0</v>
      </c>
      <c r="AL5" s="8">
        <f t="shared" si="12"/>
        <v>20885</v>
      </c>
      <c r="AM5" s="9">
        <f t="shared" si="13"/>
        <v>827900610</v>
      </c>
      <c r="AN5" s="9">
        <f t="shared" si="14"/>
        <v>579466657</v>
      </c>
      <c r="AO5" s="9">
        <f t="shared" si="15"/>
        <v>92052812</v>
      </c>
      <c r="AP5" s="9">
        <f t="shared" si="16"/>
        <v>150922182</v>
      </c>
      <c r="AQ5" s="9">
        <f t="shared" si="17"/>
        <v>5458959</v>
      </c>
      <c r="AR5" s="9">
        <v>11728</v>
      </c>
      <c r="AS5" s="9">
        <v>148380230</v>
      </c>
      <c r="AT5" s="9">
        <v>103866157</v>
      </c>
      <c r="AU5" s="9">
        <v>735239</v>
      </c>
      <c r="AV5" s="9">
        <v>41965981</v>
      </c>
      <c r="AW5" s="9">
        <v>1812853</v>
      </c>
      <c r="AX5" s="9">
        <f t="shared" si="18"/>
        <v>32613</v>
      </c>
      <c r="AY5" s="9">
        <f t="shared" si="19"/>
        <v>976280840</v>
      </c>
      <c r="AZ5" s="9">
        <f t="shared" si="20"/>
        <v>683332814</v>
      </c>
      <c r="BA5" s="9">
        <f t="shared" si="21"/>
        <v>92788051</v>
      </c>
      <c r="BB5" s="9">
        <f t="shared" si="22"/>
        <v>192888163</v>
      </c>
      <c r="BC5" s="9">
        <f t="shared" si="23"/>
        <v>7271812</v>
      </c>
      <c r="BD5" s="8">
        <v>890</v>
      </c>
      <c r="BE5" s="9">
        <v>25796849</v>
      </c>
      <c r="BF5" s="9">
        <v>8128989</v>
      </c>
      <c r="BG5" s="9">
        <v>0</v>
      </c>
      <c r="BH5" s="9">
        <v>17667860</v>
      </c>
      <c r="BI5" s="9">
        <v>0</v>
      </c>
      <c r="BJ5" s="9">
        <v>7</v>
      </c>
      <c r="BK5" s="9">
        <v>20610</v>
      </c>
      <c r="BL5" s="9">
        <v>6810</v>
      </c>
      <c r="BM5" s="9">
        <v>0</v>
      </c>
      <c r="BN5" s="9">
        <v>13800</v>
      </c>
      <c r="BO5" s="9">
        <v>0</v>
      </c>
      <c r="BP5" s="9">
        <f t="shared" si="24"/>
        <v>897</v>
      </c>
      <c r="BQ5" s="9">
        <f t="shared" si="25"/>
        <v>25817459</v>
      </c>
      <c r="BR5" s="9">
        <f t="shared" si="26"/>
        <v>8135799</v>
      </c>
      <c r="BS5" s="9">
        <f t="shared" si="27"/>
        <v>0</v>
      </c>
      <c r="BT5" s="9">
        <f t="shared" si="28"/>
        <v>17681660</v>
      </c>
      <c r="BU5" s="9">
        <f t="shared" si="29"/>
        <v>0</v>
      </c>
      <c r="BV5" s="8">
        <v>85</v>
      </c>
      <c r="BW5" s="9">
        <v>9276970</v>
      </c>
      <c r="BX5" s="9">
        <v>6493879</v>
      </c>
      <c r="BY5" s="9">
        <v>345501</v>
      </c>
      <c r="BZ5" s="9">
        <v>846130</v>
      </c>
      <c r="CA5" s="9">
        <v>1591460</v>
      </c>
      <c r="CB5" s="9">
        <f t="shared" si="30"/>
        <v>32698</v>
      </c>
      <c r="CC5" s="9">
        <f t="shared" si="31"/>
        <v>1011375269</v>
      </c>
      <c r="CD5" s="9">
        <f t="shared" si="32"/>
        <v>697962492</v>
      </c>
      <c r="CE5" s="9">
        <f t="shared" si="33"/>
        <v>93133552</v>
      </c>
      <c r="CF5" s="9">
        <f t="shared" si="34"/>
        <v>211415953</v>
      </c>
      <c r="CG5" s="9">
        <f t="shared" si="35"/>
        <v>8863272</v>
      </c>
      <c r="CH5" s="6"/>
      <c r="CI5" s="6"/>
      <c r="CJ5" s="6"/>
      <c r="CK5" s="6"/>
      <c r="CL5" s="6"/>
      <c r="CM5" s="6"/>
      <c r="CN5" s="9">
        <v>366</v>
      </c>
      <c r="CO5" s="9">
        <v>2377300</v>
      </c>
      <c r="CP5" s="9">
        <v>1664055</v>
      </c>
      <c r="CQ5" s="9">
        <v>0</v>
      </c>
      <c r="CR5" s="9">
        <v>713245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366</v>
      </c>
      <c r="DG5" s="9">
        <f t="shared" si="37"/>
        <v>2377300</v>
      </c>
      <c r="DH5" s="9">
        <f t="shared" si="38"/>
        <v>1664055</v>
      </c>
      <c r="DI5" s="9">
        <f t="shared" si="39"/>
        <v>0</v>
      </c>
      <c r="DJ5" s="9">
        <f t="shared" si="40"/>
        <v>713245</v>
      </c>
      <c r="DK5" s="9">
        <f t="shared" si="41"/>
        <v>0</v>
      </c>
      <c r="DL5" s="9">
        <f t="shared" si="42"/>
        <v>33064</v>
      </c>
      <c r="DM5" s="9">
        <f t="shared" si="43"/>
        <v>1013752569</v>
      </c>
      <c r="DN5" s="9">
        <f t="shared" si="44"/>
        <v>699626547</v>
      </c>
      <c r="DO5" s="9">
        <f t="shared" si="45"/>
        <v>93133552</v>
      </c>
      <c r="DP5" s="9">
        <f t="shared" si="46"/>
        <v>212129198</v>
      </c>
      <c r="DQ5" s="9">
        <f t="shared" si="47"/>
        <v>8863272</v>
      </c>
      <c r="DR5" s="9">
        <v>608</v>
      </c>
      <c r="DS5" s="9">
        <v>145</v>
      </c>
      <c r="DT5" s="9">
        <v>753</v>
      </c>
      <c r="DU5" s="9">
        <v>79</v>
      </c>
      <c r="DV5" s="9">
        <v>162</v>
      </c>
      <c r="DX5" s="9">
        <f t="shared" ref="DX5:DX44" si="50">CN5</f>
        <v>366</v>
      </c>
      <c r="DY5" s="9">
        <f t="shared" ref="DY5:DY44" si="51">CO5</f>
        <v>2377300</v>
      </c>
      <c r="DZ5" s="9">
        <v>49</v>
      </c>
      <c r="EA5" s="9">
        <v>1349930</v>
      </c>
      <c r="EB5" s="9">
        <v>68</v>
      </c>
      <c r="EC5" s="9">
        <v>2771515</v>
      </c>
      <c r="ED5" s="9">
        <v>39</v>
      </c>
      <c r="EE5" s="9">
        <v>1330185</v>
      </c>
      <c r="EF5" s="9">
        <v>0</v>
      </c>
      <c r="EG5" s="9">
        <v>0</v>
      </c>
      <c r="EH5" s="9">
        <v>0</v>
      </c>
      <c r="EI5" s="9">
        <v>0</v>
      </c>
      <c r="EJ5" s="9">
        <v>0</v>
      </c>
      <c r="EK5" s="9">
        <v>0</v>
      </c>
      <c r="EL5" s="9">
        <v>0</v>
      </c>
      <c r="EM5" s="9">
        <v>0</v>
      </c>
      <c r="EN5" s="9">
        <f t="shared" ref="EN5:EN44" si="52">DX5+DZ5+EB5+ED5+EF5+EH5+EJ5+EL5</f>
        <v>522</v>
      </c>
      <c r="EO5" s="9">
        <f t="shared" ref="EO5:EO44" si="53">DY5+EA5+EC5+EE5+EG5+EI5+EK5+EM5</f>
        <v>7828930</v>
      </c>
      <c r="EQ5" s="9">
        <f t="shared" si="48"/>
        <v>33220</v>
      </c>
      <c r="ER5" s="9">
        <f t="shared" si="49"/>
        <v>1019204199</v>
      </c>
    </row>
    <row r="6" spans="1:148" s="7" customFormat="1" ht="15.95" customHeight="1" x14ac:dyDescent="0.15">
      <c r="A6" s="2" t="s">
        <v>28</v>
      </c>
      <c r="B6" s="8">
        <v>150</v>
      </c>
      <c r="C6" s="9">
        <v>91987060</v>
      </c>
      <c r="D6" s="9">
        <v>64390927</v>
      </c>
      <c r="E6" s="9">
        <v>15806906</v>
      </c>
      <c r="F6" s="9">
        <v>11588077</v>
      </c>
      <c r="G6" s="9">
        <v>201150</v>
      </c>
      <c r="H6" s="9">
        <v>4203</v>
      </c>
      <c r="I6" s="9">
        <v>80474880</v>
      </c>
      <c r="J6" s="9">
        <v>56332416</v>
      </c>
      <c r="K6" s="9">
        <v>5664299</v>
      </c>
      <c r="L6" s="9">
        <v>16898815</v>
      </c>
      <c r="M6" s="9">
        <v>1579350</v>
      </c>
      <c r="N6" s="9">
        <f t="shared" si="0"/>
        <v>4353</v>
      </c>
      <c r="O6" s="9">
        <f t="shared" si="1"/>
        <v>172461940</v>
      </c>
      <c r="P6" s="9">
        <f t="shared" si="2"/>
        <v>120723343</v>
      </c>
      <c r="Q6" s="9">
        <f t="shared" si="3"/>
        <v>21471205</v>
      </c>
      <c r="R6" s="9">
        <f t="shared" si="4"/>
        <v>28486892</v>
      </c>
      <c r="S6" s="9">
        <f t="shared" si="5"/>
        <v>1780500</v>
      </c>
      <c r="T6" s="8">
        <v>2</v>
      </c>
      <c r="U6" s="9">
        <v>1438830</v>
      </c>
      <c r="V6" s="9">
        <v>1007181</v>
      </c>
      <c r="W6" s="9">
        <v>286007</v>
      </c>
      <c r="X6" s="9">
        <v>145642</v>
      </c>
      <c r="Y6" s="9">
        <v>0</v>
      </c>
      <c r="Z6" s="9">
        <v>446</v>
      </c>
      <c r="AA6" s="9">
        <v>6086600</v>
      </c>
      <c r="AB6" s="9">
        <v>4260620</v>
      </c>
      <c r="AC6" s="9">
        <v>0</v>
      </c>
      <c r="AD6" s="9">
        <v>1825980</v>
      </c>
      <c r="AE6" s="9">
        <v>0</v>
      </c>
      <c r="AF6" s="9">
        <f t="shared" si="6"/>
        <v>448</v>
      </c>
      <c r="AG6" s="9">
        <f t="shared" si="7"/>
        <v>7525430</v>
      </c>
      <c r="AH6" s="9">
        <f t="shared" si="8"/>
        <v>5267801</v>
      </c>
      <c r="AI6" s="9">
        <f t="shared" si="9"/>
        <v>286007</v>
      </c>
      <c r="AJ6" s="9">
        <f t="shared" si="10"/>
        <v>1971622</v>
      </c>
      <c r="AK6" s="9">
        <f t="shared" si="11"/>
        <v>0</v>
      </c>
      <c r="AL6" s="8">
        <f t="shared" si="12"/>
        <v>4801</v>
      </c>
      <c r="AM6" s="9">
        <f t="shared" si="13"/>
        <v>179987370</v>
      </c>
      <c r="AN6" s="9">
        <f t="shared" si="14"/>
        <v>125991144</v>
      </c>
      <c r="AO6" s="9">
        <f t="shared" si="15"/>
        <v>21757212</v>
      </c>
      <c r="AP6" s="9">
        <f t="shared" si="16"/>
        <v>30458514</v>
      </c>
      <c r="AQ6" s="9">
        <f t="shared" si="17"/>
        <v>1780500</v>
      </c>
      <c r="AR6" s="9">
        <v>2799</v>
      </c>
      <c r="AS6" s="9">
        <v>34140220</v>
      </c>
      <c r="AT6" s="9">
        <v>23898154</v>
      </c>
      <c r="AU6" s="9">
        <v>472200</v>
      </c>
      <c r="AV6" s="9">
        <v>9459468</v>
      </c>
      <c r="AW6" s="9">
        <v>310398</v>
      </c>
      <c r="AX6" s="9">
        <f t="shared" si="18"/>
        <v>7600</v>
      </c>
      <c r="AY6" s="9">
        <f t="shared" si="19"/>
        <v>214127590</v>
      </c>
      <c r="AZ6" s="9">
        <f t="shared" si="20"/>
        <v>149889298</v>
      </c>
      <c r="BA6" s="9">
        <f t="shared" si="21"/>
        <v>22229412</v>
      </c>
      <c r="BB6" s="9">
        <f t="shared" si="22"/>
        <v>39917982</v>
      </c>
      <c r="BC6" s="9">
        <f t="shared" si="23"/>
        <v>2090898</v>
      </c>
      <c r="BD6" s="8">
        <v>142</v>
      </c>
      <c r="BE6" s="9">
        <v>2900621</v>
      </c>
      <c r="BF6" s="9">
        <v>1006541</v>
      </c>
      <c r="BG6" s="9">
        <v>0</v>
      </c>
      <c r="BH6" s="9">
        <v>1894080</v>
      </c>
      <c r="BI6" s="9">
        <v>0</v>
      </c>
      <c r="BJ6" s="9">
        <v>2</v>
      </c>
      <c r="BK6" s="9">
        <v>46555</v>
      </c>
      <c r="BL6" s="9">
        <v>13435</v>
      </c>
      <c r="BM6" s="9">
        <v>0</v>
      </c>
      <c r="BN6" s="9">
        <v>33120</v>
      </c>
      <c r="BO6" s="9">
        <v>0</v>
      </c>
      <c r="BP6" s="9">
        <f t="shared" si="24"/>
        <v>144</v>
      </c>
      <c r="BQ6" s="9">
        <f t="shared" si="25"/>
        <v>2947176</v>
      </c>
      <c r="BR6" s="9">
        <f t="shared" si="26"/>
        <v>1019976</v>
      </c>
      <c r="BS6" s="9">
        <f t="shared" si="27"/>
        <v>0</v>
      </c>
      <c r="BT6" s="9">
        <f t="shared" si="28"/>
        <v>1927200</v>
      </c>
      <c r="BU6" s="9">
        <f t="shared" si="29"/>
        <v>0</v>
      </c>
      <c r="BV6" s="8">
        <v>17</v>
      </c>
      <c r="BW6" s="9">
        <v>883780</v>
      </c>
      <c r="BX6" s="9">
        <v>618646</v>
      </c>
      <c r="BY6" s="9">
        <v>0</v>
      </c>
      <c r="BZ6" s="9">
        <v>174409</v>
      </c>
      <c r="CA6" s="9">
        <v>90725</v>
      </c>
      <c r="CB6" s="9">
        <f t="shared" si="30"/>
        <v>7617</v>
      </c>
      <c r="CC6" s="9">
        <f t="shared" si="31"/>
        <v>217958546</v>
      </c>
      <c r="CD6" s="9">
        <f t="shared" si="32"/>
        <v>151527920</v>
      </c>
      <c r="CE6" s="9">
        <f t="shared" si="33"/>
        <v>22229412</v>
      </c>
      <c r="CF6" s="9">
        <f t="shared" si="34"/>
        <v>42019591</v>
      </c>
      <c r="CG6" s="9">
        <f t="shared" si="35"/>
        <v>2181623</v>
      </c>
      <c r="CH6" s="6"/>
      <c r="CI6" s="6"/>
      <c r="CJ6" s="6"/>
      <c r="CK6" s="6"/>
      <c r="CL6" s="6"/>
      <c r="CM6" s="6"/>
      <c r="CN6" s="9">
        <v>72</v>
      </c>
      <c r="CO6" s="9">
        <v>453604</v>
      </c>
      <c r="CP6" s="9">
        <v>317510</v>
      </c>
      <c r="CQ6" s="9">
        <v>0</v>
      </c>
      <c r="CR6" s="9">
        <v>136094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72</v>
      </c>
      <c r="DG6" s="9">
        <f t="shared" si="37"/>
        <v>453604</v>
      </c>
      <c r="DH6" s="9">
        <f t="shared" si="38"/>
        <v>317510</v>
      </c>
      <c r="DI6" s="9">
        <f t="shared" si="39"/>
        <v>0</v>
      </c>
      <c r="DJ6" s="9">
        <f t="shared" si="40"/>
        <v>136094</v>
      </c>
      <c r="DK6" s="9">
        <f t="shared" si="41"/>
        <v>0</v>
      </c>
      <c r="DL6" s="9">
        <f t="shared" si="42"/>
        <v>7689</v>
      </c>
      <c r="DM6" s="9">
        <f t="shared" si="43"/>
        <v>218412150</v>
      </c>
      <c r="DN6" s="9">
        <f t="shared" si="44"/>
        <v>151845430</v>
      </c>
      <c r="DO6" s="9">
        <f t="shared" si="45"/>
        <v>22229412</v>
      </c>
      <c r="DP6" s="9">
        <f t="shared" si="46"/>
        <v>42155685</v>
      </c>
      <c r="DQ6" s="9">
        <f t="shared" si="47"/>
        <v>2181623</v>
      </c>
      <c r="DR6" s="9">
        <v>81</v>
      </c>
      <c r="DS6" s="9">
        <v>59</v>
      </c>
      <c r="DT6" s="9">
        <v>140</v>
      </c>
      <c r="DU6" s="9">
        <v>51</v>
      </c>
      <c r="DV6" s="9">
        <v>5</v>
      </c>
      <c r="DX6" s="9">
        <f t="shared" si="50"/>
        <v>72</v>
      </c>
      <c r="DY6" s="9">
        <f t="shared" si="51"/>
        <v>453604</v>
      </c>
      <c r="DZ6" s="9">
        <v>4</v>
      </c>
      <c r="EA6" s="9">
        <v>44840</v>
      </c>
      <c r="EB6" s="9">
        <v>22</v>
      </c>
      <c r="EC6" s="9">
        <v>635025</v>
      </c>
      <c r="ED6" s="9">
        <v>7</v>
      </c>
      <c r="EE6" s="9">
        <v>203781</v>
      </c>
      <c r="EF6" s="9">
        <v>1</v>
      </c>
      <c r="EG6" s="9">
        <v>5690</v>
      </c>
      <c r="EH6" s="9">
        <v>0</v>
      </c>
      <c r="EI6" s="9">
        <v>0</v>
      </c>
      <c r="EJ6" s="9">
        <v>0</v>
      </c>
      <c r="EK6" s="9">
        <v>0</v>
      </c>
      <c r="EL6" s="9">
        <v>0</v>
      </c>
      <c r="EM6" s="9">
        <v>0</v>
      </c>
      <c r="EN6" s="9">
        <f t="shared" si="52"/>
        <v>106</v>
      </c>
      <c r="EO6" s="9">
        <f t="shared" si="53"/>
        <v>1342940</v>
      </c>
      <c r="EQ6" s="9">
        <f t="shared" si="48"/>
        <v>7723</v>
      </c>
      <c r="ER6" s="9">
        <f t="shared" si="49"/>
        <v>219301486</v>
      </c>
    </row>
    <row r="7" spans="1:148" s="7" customFormat="1" ht="15.95" customHeight="1" x14ac:dyDescent="0.15">
      <c r="A7" s="2" t="s">
        <v>29</v>
      </c>
      <c r="B7" s="8">
        <v>796</v>
      </c>
      <c r="C7" s="9">
        <v>526985740</v>
      </c>
      <c r="D7" s="9">
        <v>368880044</v>
      </c>
      <c r="E7" s="9">
        <v>87623983</v>
      </c>
      <c r="F7" s="9">
        <v>69998572</v>
      </c>
      <c r="G7" s="9">
        <v>483141</v>
      </c>
      <c r="H7" s="9">
        <v>17483</v>
      </c>
      <c r="I7" s="9">
        <v>257522870</v>
      </c>
      <c r="J7" s="9">
        <v>180265889</v>
      </c>
      <c r="K7" s="9">
        <v>10836667</v>
      </c>
      <c r="L7" s="9">
        <v>65055939</v>
      </c>
      <c r="M7" s="9">
        <v>1364375</v>
      </c>
      <c r="N7" s="9">
        <f t="shared" si="0"/>
        <v>18279</v>
      </c>
      <c r="O7" s="9">
        <f t="shared" si="1"/>
        <v>784508610</v>
      </c>
      <c r="P7" s="9">
        <f t="shared" si="2"/>
        <v>549145933</v>
      </c>
      <c r="Q7" s="9">
        <f t="shared" si="3"/>
        <v>98460650</v>
      </c>
      <c r="R7" s="9">
        <f t="shared" si="4"/>
        <v>135054511</v>
      </c>
      <c r="S7" s="9">
        <f t="shared" si="5"/>
        <v>1847516</v>
      </c>
      <c r="T7" s="8">
        <v>1</v>
      </c>
      <c r="U7" s="9">
        <v>86030</v>
      </c>
      <c r="V7" s="9">
        <v>60220</v>
      </c>
      <c r="W7" s="9">
        <v>0</v>
      </c>
      <c r="X7" s="9">
        <v>25810</v>
      </c>
      <c r="Y7" s="9">
        <v>0</v>
      </c>
      <c r="Z7" s="9">
        <v>2419</v>
      </c>
      <c r="AA7" s="9">
        <v>31586730</v>
      </c>
      <c r="AB7" s="9">
        <v>22110711</v>
      </c>
      <c r="AC7" s="9">
        <v>0</v>
      </c>
      <c r="AD7" s="9">
        <v>9462633</v>
      </c>
      <c r="AE7" s="9">
        <v>13386</v>
      </c>
      <c r="AF7" s="9">
        <f t="shared" si="6"/>
        <v>2420</v>
      </c>
      <c r="AG7" s="9">
        <f t="shared" si="7"/>
        <v>31672760</v>
      </c>
      <c r="AH7" s="9">
        <f t="shared" si="8"/>
        <v>22170931</v>
      </c>
      <c r="AI7" s="9">
        <f t="shared" si="9"/>
        <v>0</v>
      </c>
      <c r="AJ7" s="9">
        <f t="shared" si="10"/>
        <v>9488443</v>
      </c>
      <c r="AK7" s="9">
        <f t="shared" si="11"/>
        <v>13386</v>
      </c>
      <c r="AL7" s="8">
        <f t="shared" si="12"/>
        <v>20699</v>
      </c>
      <c r="AM7" s="9">
        <f t="shared" si="13"/>
        <v>816181370</v>
      </c>
      <c r="AN7" s="9">
        <f t="shared" si="14"/>
        <v>571316864</v>
      </c>
      <c r="AO7" s="9">
        <f t="shared" si="15"/>
        <v>98460650</v>
      </c>
      <c r="AP7" s="9">
        <f t="shared" si="16"/>
        <v>144542954</v>
      </c>
      <c r="AQ7" s="9">
        <f t="shared" si="17"/>
        <v>1860902</v>
      </c>
      <c r="AR7" s="9">
        <v>12637</v>
      </c>
      <c r="AS7" s="9">
        <v>156004270</v>
      </c>
      <c r="AT7" s="9">
        <v>109202988</v>
      </c>
      <c r="AU7" s="9">
        <v>1302754</v>
      </c>
      <c r="AV7" s="9">
        <v>42672165</v>
      </c>
      <c r="AW7" s="9">
        <v>2826363</v>
      </c>
      <c r="AX7" s="9">
        <f t="shared" si="18"/>
        <v>33336</v>
      </c>
      <c r="AY7" s="9">
        <f t="shared" si="19"/>
        <v>972185640</v>
      </c>
      <c r="AZ7" s="9">
        <f t="shared" si="20"/>
        <v>680519852</v>
      </c>
      <c r="BA7" s="9">
        <f t="shared" si="21"/>
        <v>99763404</v>
      </c>
      <c r="BB7" s="9">
        <f t="shared" si="22"/>
        <v>187215119</v>
      </c>
      <c r="BC7" s="9">
        <f t="shared" si="23"/>
        <v>4687265</v>
      </c>
      <c r="BD7" s="8">
        <v>767</v>
      </c>
      <c r="BE7" s="9">
        <v>21187472</v>
      </c>
      <c r="BF7" s="9">
        <v>6481802</v>
      </c>
      <c r="BG7" s="9">
        <v>0</v>
      </c>
      <c r="BH7" s="9">
        <v>14705670</v>
      </c>
      <c r="BI7" s="9">
        <v>0</v>
      </c>
      <c r="BJ7" s="9">
        <v>1</v>
      </c>
      <c r="BK7" s="9">
        <v>2020</v>
      </c>
      <c r="BL7" s="9">
        <v>640</v>
      </c>
      <c r="BM7" s="9">
        <v>0</v>
      </c>
      <c r="BN7" s="9">
        <v>1380</v>
      </c>
      <c r="BO7" s="9">
        <v>0</v>
      </c>
      <c r="BP7" s="9">
        <f t="shared" si="24"/>
        <v>768</v>
      </c>
      <c r="BQ7" s="9">
        <f t="shared" si="25"/>
        <v>21189492</v>
      </c>
      <c r="BR7" s="9">
        <f t="shared" si="26"/>
        <v>6482442</v>
      </c>
      <c r="BS7" s="9">
        <f t="shared" si="27"/>
        <v>0</v>
      </c>
      <c r="BT7" s="9">
        <f t="shared" si="28"/>
        <v>14707050</v>
      </c>
      <c r="BU7" s="9">
        <f t="shared" si="29"/>
        <v>0</v>
      </c>
      <c r="BV7" s="8">
        <v>13</v>
      </c>
      <c r="BW7" s="9">
        <v>2140360</v>
      </c>
      <c r="BX7" s="9">
        <v>1498252</v>
      </c>
      <c r="BY7" s="9">
        <v>0</v>
      </c>
      <c r="BZ7" s="9">
        <v>405477</v>
      </c>
      <c r="CA7" s="9">
        <v>236631</v>
      </c>
      <c r="CB7" s="9">
        <f t="shared" si="30"/>
        <v>33349</v>
      </c>
      <c r="CC7" s="9">
        <f t="shared" si="31"/>
        <v>995515492</v>
      </c>
      <c r="CD7" s="9">
        <f t="shared" si="32"/>
        <v>688500546</v>
      </c>
      <c r="CE7" s="9">
        <f t="shared" si="33"/>
        <v>99763404</v>
      </c>
      <c r="CF7" s="9">
        <f t="shared" si="34"/>
        <v>202327646</v>
      </c>
      <c r="CG7" s="9">
        <f t="shared" si="35"/>
        <v>4923896</v>
      </c>
      <c r="CH7" s="6"/>
      <c r="CI7" s="6"/>
      <c r="CJ7" s="6"/>
      <c r="CK7" s="6"/>
      <c r="CL7" s="6"/>
      <c r="CM7" s="6"/>
      <c r="CN7" s="9">
        <v>300</v>
      </c>
      <c r="CO7" s="9">
        <v>2207927</v>
      </c>
      <c r="CP7" s="9">
        <v>1545518</v>
      </c>
      <c r="CQ7" s="9">
        <v>0</v>
      </c>
      <c r="CR7" s="9">
        <v>662409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300</v>
      </c>
      <c r="DG7" s="9">
        <f t="shared" si="37"/>
        <v>2207927</v>
      </c>
      <c r="DH7" s="9">
        <f t="shared" si="38"/>
        <v>1545518</v>
      </c>
      <c r="DI7" s="9">
        <f t="shared" si="39"/>
        <v>0</v>
      </c>
      <c r="DJ7" s="9">
        <f t="shared" si="40"/>
        <v>662409</v>
      </c>
      <c r="DK7" s="9">
        <f t="shared" si="41"/>
        <v>0</v>
      </c>
      <c r="DL7" s="9">
        <f t="shared" si="42"/>
        <v>33649</v>
      </c>
      <c r="DM7" s="9">
        <f t="shared" si="43"/>
        <v>997723419</v>
      </c>
      <c r="DN7" s="9">
        <f t="shared" si="44"/>
        <v>690046064</v>
      </c>
      <c r="DO7" s="9">
        <f t="shared" si="45"/>
        <v>99763404</v>
      </c>
      <c r="DP7" s="9">
        <f t="shared" si="46"/>
        <v>202990055</v>
      </c>
      <c r="DQ7" s="9">
        <f t="shared" si="47"/>
        <v>4923896</v>
      </c>
      <c r="DR7" s="9">
        <v>498</v>
      </c>
      <c r="DS7" s="9">
        <v>218</v>
      </c>
      <c r="DT7" s="9">
        <v>716</v>
      </c>
      <c r="DU7" s="9">
        <v>181</v>
      </c>
      <c r="DV7" s="9">
        <v>111</v>
      </c>
      <c r="DX7" s="9">
        <f t="shared" si="50"/>
        <v>300</v>
      </c>
      <c r="DY7" s="9">
        <f t="shared" si="51"/>
        <v>2207927</v>
      </c>
      <c r="DZ7" s="9">
        <v>70</v>
      </c>
      <c r="EA7" s="9">
        <v>1002830</v>
      </c>
      <c r="EB7" s="9">
        <v>65</v>
      </c>
      <c r="EC7" s="9">
        <v>2200300</v>
      </c>
      <c r="ED7" s="9">
        <v>34</v>
      </c>
      <c r="EE7" s="9">
        <v>1357826</v>
      </c>
      <c r="EF7" s="9">
        <v>1</v>
      </c>
      <c r="EG7" s="9">
        <v>13310</v>
      </c>
      <c r="EH7" s="9">
        <v>0</v>
      </c>
      <c r="EI7" s="9">
        <v>0</v>
      </c>
      <c r="EJ7" s="9">
        <v>0</v>
      </c>
      <c r="EK7" s="9">
        <v>0</v>
      </c>
      <c r="EL7" s="9">
        <v>0</v>
      </c>
      <c r="EM7" s="9">
        <v>0</v>
      </c>
      <c r="EN7" s="9">
        <f t="shared" si="52"/>
        <v>470</v>
      </c>
      <c r="EO7" s="9">
        <f t="shared" si="53"/>
        <v>6782193</v>
      </c>
      <c r="EQ7" s="9">
        <f t="shared" si="48"/>
        <v>33819</v>
      </c>
      <c r="ER7" s="9">
        <f t="shared" si="49"/>
        <v>1002297685</v>
      </c>
    </row>
    <row r="8" spans="1:148" s="7" customFormat="1" ht="15.95" customHeight="1" x14ac:dyDescent="0.15">
      <c r="A8" s="2" t="s">
        <v>30</v>
      </c>
      <c r="B8" s="8">
        <v>209</v>
      </c>
      <c r="C8" s="9">
        <v>128617100</v>
      </c>
      <c r="D8" s="9">
        <v>90031942</v>
      </c>
      <c r="E8" s="9">
        <v>20915778</v>
      </c>
      <c r="F8" s="9">
        <v>17079620</v>
      </c>
      <c r="G8" s="9">
        <v>589760</v>
      </c>
      <c r="H8" s="9">
        <v>4733</v>
      </c>
      <c r="I8" s="9">
        <v>78145100</v>
      </c>
      <c r="J8" s="9">
        <v>54701575</v>
      </c>
      <c r="K8" s="9">
        <v>3676228</v>
      </c>
      <c r="L8" s="9">
        <v>18812377</v>
      </c>
      <c r="M8" s="9">
        <v>954920</v>
      </c>
      <c r="N8" s="9">
        <f t="shared" si="0"/>
        <v>4942</v>
      </c>
      <c r="O8" s="9">
        <f t="shared" si="1"/>
        <v>206762200</v>
      </c>
      <c r="P8" s="9">
        <f t="shared" si="2"/>
        <v>144733517</v>
      </c>
      <c r="Q8" s="9">
        <f t="shared" si="3"/>
        <v>24592006</v>
      </c>
      <c r="R8" s="9">
        <f t="shared" si="4"/>
        <v>35891997</v>
      </c>
      <c r="S8" s="9">
        <f t="shared" si="5"/>
        <v>1544680</v>
      </c>
      <c r="T8" s="8">
        <v>3</v>
      </c>
      <c r="U8" s="9">
        <v>282760</v>
      </c>
      <c r="V8" s="9">
        <v>197931</v>
      </c>
      <c r="W8" s="9">
        <v>0</v>
      </c>
      <c r="X8" s="9">
        <v>84829</v>
      </c>
      <c r="Y8" s="9">
        <v>0</v>
      </c>
      <c r="Z8" s="9">
        <v>708</v>
      </c>
      <c r="AA8" s="9">
        <v>9055120</v>
      </c>
      <c r="AB8" s="9">
        <v>6338584</v>
      </c>
      <c r="AC8" s="9">
        <v>0</v>
      </c>
      <c r="AD8" s="9">
        <v>2716536</v>
      </c>
      <c r="AE8" s="9">
        <v>0</v>
      </c>
      <c r="AF8" s="9">
        <f t="shared" si="6"/>
        <v>711</v>
      </c>
      <c r="AG8" s="9">
        <f t="shared" si="7"/>
        <v>9337880</v>
      </c>
      <c r="AH8" s="9">
        <f t="shared" si="8"/>
        <v>6536515</v>
      </c>
      <c r="AI8" s="9">
        <f t="shared" si="9"/>
        <v>0</v>
      </c>
      <c r="AJ8" s="9">
        <f t="shared" si="10"/>
        <v>2801365</v>
      </c>
      <c r="AK8" s="9">
        <f t="shared" si="11"/>
        <v>0</v>
      </c>
      <c r="AL8" s="8">
        <f t="shared" si="12"/>
        <v>5653</v>
      </c>
      <c r="AM8" s="9">
        <f t="shared" si="13"/>
        <v>216100080</v>
      </c>
      <c r="AN8" s="9">
        <f t="shared" si="14"/>
        <v>151270032</v>
      </c>
      <c r="AO8" s="9">
        <f t="shared" si="15"/>
        <v>24592006</v>
      </c>
      <c r="AP8" s="9">
        <f t="shared" si="16"/>
        <v>38693362</v>
      </c>
      <c r="AQ8" s="9">
        <f t="shared" si="17"/>
        <v>1544680</v>
      </c>
      <c r="AR8" s="9">
        <v>3469</v>
      </c>
      <c r="AS8" s="9">
        <v>52901350</v>
      </c>
      <c r="AT8" s="9">
        <v>37030940</v>
      </c>
      <c r="AU8" s="9">
        <v>690781</v>
      </c>
      <c r="AV8" s="9">
        <v>13759067</v>
      </c>
      <c r="AW8" s="9">
        <v>1420562</v>
      </c>
      <c r="AX8" s="9">
        <f t="shared" si="18"/>
        <v>9122</v>
      </c>
      <c r="AY8" s="9">
        <f t="shared" si="19"/>
        <v>269001430</v>
      </c>
      <c r="AZ8" s="9">
        <f t="shared" si="20"/>
        <v>188300972</v>
      </c>
      <c r="BA8" s="9">
        <f t="shared" si="21"/>
        <v>25282787</v>
      </c>
      <c r="BB8" s="9">
        <f t="shared" si="22"/>
        <v>52452429</v>
      </c>
      <c r="BC8" s="9">
        <f t="shared" si="23"/>
        <v>2965242</v>
      </c>
      <c r="BD8" s="8">
        <v>204</v>
      </c>
      <c r="BE8" s="9">
        <v>5908650</v>
      </c>
      <c r="BF8" s="9">
        <v>1714600</v>
      </c>
      <c r="BG8" s="9">
        <v>0</v>
      </c>
      <c r="BH8" s="9">
        <v>4194050</v>
      </c>
      <c r="BI8" s="9">
        <v>0</v>
      </c>
      <c r="BJ8" s="9">
        <v>3</v>
      </c>
      <c r="BK8" s="9">
        <v>7390</v>
      </c>
      <c r="BL8" s="9">
        <v>2330</v>
      </c>
      <c r="BM8" s="9">
        <v>0</v>
      </c>
      <c r="BN8" s="9">
        <v>5060</v>
      </c>
      <c r="BO8" s="9">
        <v>0</v>
      </c>
      <c r="BP8" s="9">
        <f t="shared" si="24"/>
        <v>207</v>
      </c>
      <c r="BQ8" s="9">
        <f t="shared" si="25"/>
        <v>5916040</v>
      </c>
      <c r="BR8" s="9">
        <f t="shared" si="26"/>
        <v>1716930</v>
      </c>
      <c r="BS8" s="9">
        <f t="shared" si="27"/>
        <v>0</v>
      </c>
      <c r="BT8" s="9">
        <f t="shared" si="28"/>
        <v>4199110</v>
      </c>
      <c r="BU8" s="9">
        <f t="shared" si="29"/>
        <v>0</v>
      </c>
      <c r="BV8" s="8">
        <v>20</v>
      </c>
      <c r="BW8" s="9">
        <v>2901380</v>
      </c>
      <c r="BX8" s="9">
        <v>2030966</v>
      </c>
      <c r="BY8" s="9">
        <v>0</v>
      </c>
      <c r="BZ8" s="9">
        <v>146016</v>
      </c>
      <c r="CA8" s="9">
        <v>724398</v>
      </c>
      <c r="CB8" s="9">
        <f t="shared" si="30"/>
        <v>9142</v>
      </c>
      <c r="CC8" s="9">
        <f t="shared" si="31"/>
        <v>277818850</v>
      </c>
      <c r="CD8" s="9">
        <f t="shared" si="32"/>
        <v>192048868</v>
      </c>
      <c r="CE8" s="9">
        <f t="shared" si="33"/>
        <v>25282787</v>
      </c>
      <c r="CF8" s="9">
        <f t="shared" si="34"/>
        <v>56797555</v>
      </c>
      <c r="CG8" s="9">
        <f t="shared" si="35"/>
        <v>3689640</v>
      </c>
      <c r="CH8" s="6"/>
      <c r="CI8" s="6"/>
      <c r="CJ8" s="6"/>
      <c r="CK8" s="6"/>
      <c r="CL8" s="6"/>
      <c r="CM8" s="6"/>
      <c r="CN8" s="9">
        <v>94</v>
      </c>
      <c r="CO8" s="9">
        <v>486523</v>
      </c>
      <c r="CP8" s="9">
        <v>340554</v>
      </c>
      <c r="CQ8" s="9">
        <v>0</v>
      </c>
      <c r="CR8" s="9">
        <v>145969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94</v>
      </c>
      <c r="DG8" s="9">
        <f t="shared" si="37"/>
        <v>486523</v>
      </c>
      <c r="DH8" s="9">
        <f t="shared" si="38"/>
        <v>340554</v>
      </c>
      <c r="DI8" s="9">
        <f t="shared" si="39"/>
        <v>0</v>
      </c>
      <c r="DJ8" s="9">
        <f t="shared" si="40"/>
        <v>145969</v>
      </c>
      <c r="DK8" s="9">
        <f t="shared" si="41"/>
        <v>0</v>
      </c>
      <c r="DL8" s="9">
        <f t="shared" si="42"/>
        <v>9236</v>
      </c>
      <c r="DM8" s="9">
        <f t="shared" si="43"/>
        <v>278305373</v>
      </c>
      <c r="DN8" s="9">
        <f t="shared" si="44"/>
        <v>192389422</v>
      </c>
      <c r="DO8" s="9">
        <f t="shared" si="45"/>
        <v>25282787</v>
      </c>
      <c r="DP8" s="9">
        <f t="shared" si="46"/>
        <v>56943524</v>
      </c>
      <c r="DQ8" s="9">
        <f t="shared" si="47"/>
        <v>3689640</v>
      </c>
      <c r="DR8" s="9">
        <v>142</v>
      </c>
      <c r="DS8" s="9">
        <v>80</v>
      </c>
      <c r="DT8" s="9">
        <v>222</v>
      </c>
      <c r="DU8" s="9">
        <v>32</v>
      </c>
      <c r="DV8" s="9">
        <v>49</v>
      </c>
      <c r="DX8" s="9">
        <f t="shared" si="50"/>
        <v>94</v>
      </c>
      <c r="DY8" s="9">
        <f t="shared" si="51"/>
        <v>486523</v>
      </c>
      <c r="DZ8" s="9">
        <v>19</v>
      </c>
      <c r="EA8" s="9">
        <v>318070</v>
      </c>
      <c r="EB8" s="9">
        <v>0</v>
      </c>
      <c r="EC8" s="9">
        <v>0</v>
      </c>
      <c r="ED8" s="9">
        <v>12</v>
      </c>
      <c r="EE8" s="9">
        <v>535315</v>
      </c>
      <c r="EF8" s="9">
        <v>1</v>
      </c>
      <c r="EG8" s="9">
        <v>2500</v>
      </c>
      <c r="EH8" s="9">
        <v>0</v>
      </c>
      <c r="EI8" s="9">
        <v>0</v>
      </c>
      <c r="EJ8" s="9">
        <v>0</v>
      </c>
      <c r="EK8" s="9">
        <v>0</v>
      </c>
      <c r="EL8" s="9">
        <v>0</v>
      </c>
      <c r="EM8" s="9">
        <v>0</v>
      </c>
      <c r="EN8" s="9">
        <f t="shared" si="52"/>
        <v>126</v>
      </c>
      <c r="EO8" s="9">
        <f t="shared" si="53"/>
        <v>1342408</v>
      </c>
      <c r="EQ8" s="9">
        <f t="shared" si="48"/>
        <v>9268</v>
      </c>
      <c r="ER8" s="9">
        <f t="shared" si="49"/>
        <v>279161258</v>
      </c>
    </row>
    <row r="9" spans="1:148" s="7" customFormat="1" ht="15.95" customHeight="1" x14ac:dyDescent="0.15">
      <c r="A9" s="2" t="s">
        <v>31</v>
      </c>
      <c r="B9" s="8">
        <v>198</v>
      </c>
      <c r="C9" s="9">
        <v>104486930</v>
      </c>
      <c r="D9" s="9">
        <v>73140798</v>
      </c>
      <c r="E9" s="9">
        <v>15561719</v>
      </c>
      <c r="F9" s="9">
        <v>15483555</v>
      </c>
      <c r="G9" s="9">
        <v>300858</v>
      </c>
      <c r="H9" s="9">
        <v>3849</v>
      </c>
      <c r="I9" s="9">
        <v>65934090</v>
      </c>
      <c r="J9" s="9">
        <v>46153863</v>
      </c>
      <c r="K9" s="9">
        <v>4228301</v>
      </c>
      <c r="L9" s="9">
        <v>15419087</v>
      </c>
      <c r="M9" s="9">
        <v>132839</v>
      </c>
      <c r="N9" s="9">
        <f t="shared" si="0"/>
        <v>4047</v>
      </c>
      <c r="O9" s="9">
        <f t="shared" si="1"/>
        <v>170421020</v>
      </c>
      <c r="P9" s="9">
        <f t="shared" si="2"/>
        <v>119294661</v>
      </c>
      <c r="Q9" s="9">
        <f t="shared" si="3"/>
        <v>19790020</v>
      </c>
      <c r="R9" s="9">
        <f t="shared" si="4"/>
        <v>30902642</v>
      </c>
      <c r="S9" s="9">
        <f t="shared" si="5"/>
        <v>433697</v>
      </c>
      <c r="T9" s="8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403</v>
      </c>
      <c r="AA9" s="9">
        <v>5253500</v>
      </c>
      <c r="AB9" s="9">
        <v>3677450</v>
      </c>
      <c r="AC9" s="9">
        <v>0</v>
      </c>
      <c r="AD9" s="9">
        <v>1576050</v>
      </c>
      <c r="AE9" s="9">
        <v>0</v>
      </c>
      <c r="AF9" s="9">
        <f t="shared" si="6"/>
        <v>403</v>
      </c>
      <c r="AG9" s="9">
        <f t="shared" si="7"/>
        <v>5253500</v>
      </c>
      <c r="AH9" s="9">
        <f t="shared" si="8"/>
        <v>3677450</v>
      </c>
      <c r="AI9" s="9">
        <f t="shared" si="9"/>
        <v>0</v>
      </c>
      <c r="AJ9" s="9">
        <f t="shared" si="10"/>
        <v>1576050</v>
      </c>
      <c r="AK9" s="9">
        <f t="shared" si="11"/>
        <v>0</v>
      </c>
      <c r="AL9" s="8">
        <f t="shared" si="12"/>
        <v>4450</v>
      </c>
      <c r="AM9" s="9">
        <f t="shared" si="13"/>
        <v>175674520</v>
      </c>
      <c r="AN9" s="9">
        <f t="shared" si="14"/>
        <v>122972111</v>
      </c>
      <c r="AO9" s="9">
        <f t="shared" si="15"/>
        <v>19790020</v>
      </c>
      <c r="AP9" s="9">
        <f t="shared" si="16"/>
        <v>32478692</v>
      </c>
      <c r="AQ9" s="9">
        <f t="shared" si="17"/>
        <v>433697</v>
      </c>
      <c r="AR9" s="9">
        <v>2895</v>
      </c>
      <c r="AS9" s="9">
        <v>40645470</v>
      </c>
      <c r="AT9" s="9">
        <v>28451829</v>
      </c>
      <c r="AU9" s="9">
        <v>957746</v>
      </c>
      <c r="AV9" s="9">
        <v>10863332</v>
      </c>
      <c r="AW9" s="9">
        <v>372563</v>
      </c>
      <c r="AX9" s="9">
        <f t="shared" si="18"/>
        <v>7345</v>
      </c>
      <c r="AY9" s="9">
        <f t="shared" si="19"/>
        <v>216319990</v>
      </c>
      <c r="AZ9" s="9">
        <f t="shared" si="20"/>
        <v>151423940</v>
      </c>
      <c r="BA9" s="9">
        <f t="shared" si="21"/>
        <v>20747766</v>
      </c>
      <c r="BB9" s="9">
        <f t="shared" si="22"/>
        <v>43342024</v>
      </c>
      <c r="BC9" s="9">
        <f t="shared" si="23"/>
        <v>806260</v>
      </c>
      <c r="BD9" s="8">
        <v>193</v>
      </c>
      <c r="BE9" s="9">
        <v>5064128</v>
      </c>
      <c r="BF9" s="9">
        <v>2085428</v>
      </c>
      <c r="BG9" s="9">
        <v>0</v>
      </c>
      <c r="BH9" s="9">
        <v>2978700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f t="shared" si="24"/>
        <v>193</v>
      </c>
      <c r="BQ9" s="9">
        <f t="shared" si="25"/>
        <v>5064128</v>
      </c>
      <c r="BR9" s="9">
        <f t="shared" si="26"/>
        <v>2085428</v>
      </c>
      <c r="BS9" s="9">
        <f t="shared" si="27"/>
        <v>0</v>
      </c>
      <c r="BT9" s="9">
        <f t="shared" si="28"/>
        <v>2978700</v>
      </c>
      <c r="BU9" s="9">
        <f t="shared" si="29"/>
        <v>0</v>
      </c>
      <c r="BV9" s="8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f t="shared" si="30"/>
        <v>7345</v>
      </c>
      <c r="CC9" s="9">
        <f t="shared" si="31"/>
        <v>221384118</v>
      </c>
      <c r="CD9" s="9">
        <f t="shared" si="32"/>
        <v>153509368</v>
      </c>
      <c r="CE9" s="9">
        <f t="shared" si="33"/>
        <v>20747766</v>
      </c>
      <c r="CF9" s="9">
        <f t="shared" si="34"/>
        <v>46320724</v>
      </c>
      <c r="CG9" s="9">
        <f t="shared" si="35"/>
        <v>806260</v>
      </c>
      <c r="CH9" s="6"/>
      <c r="CI9" s="6"/>
      <c r="CJ9" s="6"/>
      <c r="CK9" s="6"/>
      <c r="CL9" s="6"/>
      <c r="CM9" s="6"/>
      <c r="CN9" s="9">
        <v>97</v>
      </c>
      <c r="CO9" s="9">
        <v>561360</v>
      </c>
      <c r="CP9" s="9">
        <v>392939</v>
      </c>
      <c r="CQ9" s="9">
        <v>0</v>
      </c>
      <c r="CR9" s="9">
        <v>168421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97</v>
      </c>
      <c r="DG9" s="9">
        <f t="shared" si="37"/>
        <v>561360</v>
      </c>
      <c r="DH9" s="9">
        <f t="shared" si="38"/>
        <v>392939</v>
      </c>
      <c r="DI9" s="9">
        <f t="shared" si="39"/>
        <v>0</v>
      </c>
      <c r="DJ9" s="9">
        <f t="shared" si="40"/>
        <v>168421</v>
      </c>
      <c r="DK9" s="9">
        <f t="shared" si="41"/>
        <v>0</v>
      </c>
      <c r="DL9" s="9">
        <f t="shared" si="42"/>
        <v>7442</v>
      </c>
      <c r="DM9" s="9">
        <f t="shared" si="43"/>
        <v>221945478</v>
      </c>
      <c r="DN9" s="9">
        <f t="shared" si="44"/>
        <v>153902307</v>
      </c>
      <c r="DO9" s="9">
        <f t="shared" si="45"/>
        <v>20747766</v>
      </c>
      <c r="DP9" s="9">
        <f t="shared" si="46"/>
        <v>46489145</v>
      </c>
      <c r="DQ9" s="9">
        <f t="shared" si="47"/>
        <v>806260</v>
      </c>
      <c r="DR9" s="9">
        <v>125</v>
      </c>
      <c r="DS9" s="9">
        <v>76</v>
      </c>
      <c r="DT9" s="9">
        <v>201</v>
      </c>
      <c r="DU9" s="9">
        <v>55</v>
      </c>
      <c r="DV9" s="9">
        <v>36</v>
      </c>
      <c r="DX9" s="9">
        <f t="shared" si="50"/>
        <v>97</v>
      </c>
      <c r="DY9" s="9">
        <f t="shared" si="51"/>
        <v>561360</v>
      </c>
      <c r="DZ9" s="9">
        <v>0</v>
      </c>
      <c r="EA9" s="9">
        <v>0</v>
      </c>
      <c r="EB9" s="9">
        <v>1</v>
      </c>
      <c r="EC9" s="9">
        <v>56160</v>
      </c>
      <c r="ED9" s="9">
        <v>9</v>
      </c>
      <c r="EE9" s="9">
        <v>268284</v>
      </c>
      <c r="EF9" s="9">
        <v>0</v>
      </c>
      <c r="EG9" s="9">
        <v>0</v>
      </c>
      <c r="EH9" s="9">
        <v>0</v>
      </c>
      <c r="EI9" s="9">
        <v>0</v>
      </c>
      <c r="EJ9" s="9">
        <v>0</v>
      </c>
      <c r="EK9" s="9">
        <v>0</v>
      </c>
      <c r="EL9" s="9">
        <v>0</v>
      </c>
      <c r="EM9" s="9">
        <v>0</v>
      </c>
      <c r="EN9" s="9">
        <f t="shared" si="52"/>
        <v>107</v>
      </c>
      <c r="EO9" s="9">
        <f t="shared" si="53"/>
        <v>885804</v>
      </c>
      <c r="EQ9" s="9">
        <f t="shared" si="48"/>
        <v>7452</v>
      </c>
      <c r="ER9" s="9">
        <f t="shared" si="49"/>
        <v>222269922</v>
      </c>
    </row>
    <row r="10" spans="1:148" s="7" customFormat="1" ht="15.95" customHeight="1" x14ac:dyDescent="0.15">
      <c r="A10" s="2" t="s">
        <v>32</v>
      </c>
      <c r="B10" s="8">
        <v>1339</v>
      </c>
      <c r="C10" s="9">
        <v>792503390</v>
      </c>
      <c r="D10" s="9">
        <v>554746318</v>
      </c>
      <c r="E10" s="9">
        <v>131036992</v>
      </c>
      <c r="F10" s="9">
        <v>104688791</v>
      </c>
      <c r="G10" s="9">
        <v>2031289</v>
      </c>
      <c r="H10" s="9">
        <v>22340</v>
      </c>
      <c r="I10" s="9">
        <v>397485650</v>
      </c>
      <c r="J10" s="9">
        <v>278239955</v>
      </c>
      <c r="K10" s="9">
        <v>29085135</v>
      </c>
      <c r="L10" s="9">
        <v>85682819</v>
      </c>
      <c r="M10" s="9">
        <v>4477741</v>
      </c>
      <c r="N10" s="9">
        <f t="shared" si="0"/>
        <v>23679</v>
      </c>
      <c r="O10" s="9">
        <f t="shared" si="1"/>
        <v>1189989040</v>
      </c>
      <c r="P10" s="9">
        <f t="shared" si="2"/>
        <v>832986273</v>
      </c>
      <c r="Q10" s="9">
        <f t="shared" si="3"/>
        <v>160122127</v>
      </c>
      <c r="R10" s="9">
        <f t="shared" si="4"/>
        <v>190371610</v>
      </c>
      <c r="S10" s="9">
        <f t="shared" si="5"/>
        <v>6509030</v>
      </c>
      <c r="T10" s="8">
        <v>3</v>
      </c>
      <c r="U10" s="9">
        <v>875230</v>
      </c>
      <c r="V10" s="9">
        <v>612659</v>
      </c>
      <c r="W10" s="9">
        <v>34269</v>
      </c>
      <c r="X10" s="9">
        <v>228302</v>
      </c>
      <c r="Y10" s="9">
        <v>0</v>
      </c>
      <c r="Z10" s="9">
        <v>3154</v>
      </c>
      <c r="AA10" s="9">
        <v>40906290</v>
      </c>
      <c r="AB10" s="9">
        <v>28634403</v>
      </c>
      <c r="AC10" s="9">
        <v>0</v>
      </c>
      <c r="AD10" s="9">
        <v>12265662</v>
      </c>
      <c r="AE10" s="9">
        <v>6225</v>
      </c>
      <c r="AF10" s="9">
        <f t="shared" si="6"/>
        <v>3157</v>
      </c>
      <c r="AG10" s="9">
        <f t="shared" si="7"/>
        <v>41781520</v>
      </c>
      <c r="AH10" s="9">
        <f t="shared" si="8"/>
        <v>29247062</v>
      </c>
      <c r="AI10" s="9">
        <f t="shared" si="9"/>
        <v>34269</v>
      </c>
      <c r="AJ10" s="9">
        <f t="shared" si="10"/>
        <v>12493964</v>
      </c>
      <c r="AK10" s="9">
        <f t="shared" si="11"/>
        <v>6225</v>
      </c>
      <c r="AL10" s="8">
        <f t="shared" si="12"/>
        <v>26836</v>
      </c>
      <c r="AM10" s="9">
        <f t="shared" si="13"/>
        <v>1231770560</v>
      </c>
      <c r="AN10" s="9">
        <f t="shared" si="14"/>
        <v>862233335</v>
      </c>
      <c r="AO10" s="9">
        <f t="shared" si="15"/>
        <v>160156396</v>
      </c>
      <c r="AP10" s="9">
        <f t="shared" si="16"/>
        <v>202865574</v>
      </c>
      <c r="AQ10" s="9">
        <f t="shared" si="17"/>
        <v>6515255</v>
      </c>
      <c r="AR10" s="9">
        <v>16308</v>
      </c>
      <c r="AS10" s="9">
        <v>216681890</v>
      </c>
      <c r="AT10" s="9">
        <v>151677306</v>
      </c>
      <c r="AU10" s="9">
        <v>2799784</v>
      </c>
      <c r="AV10" s="9">
        <v>57112592</v>
      </c>
      <c r="AW10" s="9">
        <v>5092208</v>
      </c>
      <c r="AX10" s="9">
        <f t="shared" si="18"/>
        <v>43144</v>
      </c>
      <c r="AY10" s="9">
        <f t="shared" si="19"/>
        <v>1448452450</v>
      </c>
      <c r="AZ10" s="9">
        <f t="shared" si="20"/>
        <v>1013910641</v>
      </c>
      <c r="BA10" s="9">
        <f t="shared" si="21"/>
        <v>162956180</v>
      </c>
      <c r="BB10" s="9">
        <f t="shared" si="22"/>
        <v>259978166</v>
      </c>
      <c r="BC10" s="9">
        <f t="shared" si="23"/>
        <v>11607463</v>
      </c>
      <c r="BD10" s="8">
        <v>1299</v>
      </c>
      <c r="BE10" s="9">
        <v>40259066</v>
      </c>
      <c r="BF10" s="9">
        <v>12126546</v>
      </c>
      <c r="BG10" s="9">
        <v>0</v>
      </c>
      <c r="BH10" s="9">
        <v>28127560</v>
      </c>
      <c r="BI10" s="9">
        <v>4960</v>
      </c>
      <c r="BJ10" s="9">
        <v>3</v>
      </c>
      <c r="BK10" s="9">
        <v>27438</v>
      </c>
      <c r="BL10" s="9">
        <v>9038</v>
      </c>
      <c r="BM10" s="9">
        <v>0</v>
      </c>
      <c r="BN10" s="9">
        <v>18400</v>
      </c>
      <c r="BO10" s="9">
        <v>0</v>
      </c>
      <c r="BP10" s="9">
        <f t="shared" si="24"/>
        <v>1302</v>
      </c>
      <c r="BQ10" s="9">
        <f t="shared" si="25"/>
        <v>40286504</v>
      </c>
      <c r="BR10" s="9">
        <f t="shared" si="26"/>
        <v>12135584</v>
      </c>
      <c r="BS10" s="9">
        <f t="shared" si="27"/>
        <v>0</v>
      </c>
      <c r="BT10" s="9">
        <f t="shared" si="28"/>
        <v>28145960</v>
      </c>
      <c r="BU10" s="9">
        <f t="shared" si="29"/>
        <v>4960</v>
      </c>
      <c r="BV10" s="8">
        <v>70</v>
      </c>
      <c r="BW10" s="9">
        <v>6874810</v>
      </c>
      <c r="BX10" s="9">
        <v>4812367</v>
      </c>
      <c r="BY10" s="9">
        <v>294729</v>
      </c>
      <c r="BZ10" s="9">
        <v>1624672</v>
      </c>
      <c r="CA10" s="9">
        <v>143042</v>
      </c>
      <c r="CB10" s="9">
        <f t="shared" si="30"/>
        <v>43214</v>
      </c>
      <c r="CC10" s="9">
        <f t="shared" si="31"/>
        <v>1495613764</v>
      </c>
      <c r="CD10" s="9">
        <f t="shared" si="32"/>
        <v>1030858592</v>
      </c>
      <c r="CE10" s="9">
        <f t="shared" si="33"/>
        <v>163250909</v>
      </c>
      <c r="CF10" s="9">
        <f t="shared" si="34"/>
        <v>289748798</v>
      </c>
      <c r="CG10" s="9">
        <f t="shared" si="35"/>
        <v>11755465</v>
      </c>
      <c r="CH10" s="6"/>
      <c r="CI10" s="6"/>
      <c r="CJ10" s="6"/>
      <c r="CK10" s="6"/>
      <c r="CL10" s="6"/>
      <c r="CM10" s="6"/>
      <c r="CN10" s="9">
        <v>453</v>
      </c>
      <c r="CO10" s="9">
        <v>2545392</v>
      </c>
      <c r="CP10" s="9">
        <v>1781720</v>
      </c>
      <c r="CQ10" s="9">
        <v>0</v>
      </c>
      <c r="CR10" s="9">
        <v>763672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453</v>
      </c>
      <c r="DG10" s="9">
        <f t="shared" si="37"/>
        <v>2545392</v>
      </c>
      <c r="DH10" s="9">
        <f t="shared" si="38"/>
        <v>1781720</v>
      </c>
      <c r="DI10" s="9">
        <f t="shared" si="39"/>
        <v>0</v>
      </c>
      <c r="DJ10" s="9">
        <f t="shared" si="40"/>
        <v>763672</v>
      </c>
      <c r="DK10" s="9">
        <f t="shared" si="41"/>
        <v>0</v>
      </c>
      <c r="DL10" s="9">
        <f t="shared" si="42"/>
        <v>43667</v>
      </c>
      <c r="DM10" s="9">
        <f t="shared" si="43"/>
        <v>1498159156</v>
      </c>
      <c r="DN10" s="9">
        <f t="shared" si="44"/>
        <v>1032640312</v>
      </c>
      <c r="DO10" s="9">
        <f t="shared" si="45"/>
        <v>163250909</v>
      </c>
      <c r="DP10" s="9">
        <f t="shared" si="46"/>
        <v>290512470</v>
      </c>
      <c r="DQ10" s="9">
        <f t="shared" si="47"/>
        <v>11755465</v>
      </c>
      <c r="DR10" s="9">
        <v>900</v>
      </c>
      <c r="DS10" s="9">
        <v>530</v>
      </c>
      <c r="DT10" s="9">
        <v>1430</v>
      </c>
      <c r="DU10" s="9">
        <v>415</v>
      </c>
      <c r="DV10" s="9">
        <v>255</v>
      </c>
      <c r="DX10" s="9">
        <f t="shared" si="50"/>
        <v>453</v>
      </c>
      <c r="DY10" s="9">
        <f t="shared" si="51"/>
        <v>2545392</v>
      </c>
      <c r="DZ10" s="9">
        <v>86</v>
      </c>
      <c r="EA10" s="9">
        <v>1277190</v>
      </c>
      <c r="EB10" s="9">
        <v>107</v>
      </c>
      <c r="EC10" s="9">
        <v>3008520</v>
      </c>
      <c r="ED10" s="9">
        <v>50</v>
      </c>
      <c r="EE10" s="9">
        <v>1759096</v>
      </c>
      <c r="EF10" s="9">
        <v>0</v>
      </c>
      <c r="EG10" s="9">
        <v>0</v>
      </c>
      <c r="EH10" s="9">
        <v>0</v>
      </c>
      <c r="EI10" s="9">
        <v>0</v>
      </c>
      <c r="EJ10" s="9">
        <v>0</v>
      </c>
      <c r="EK10" s="9">
        <v>0</v>
      </c>
      <c r="EL10" s="9">
        <v>0</v>
      </c>
      <c r="EM10" s="9">
        <v>0</v>
      </c>
      <c r="EN10" s="9">
        <f t="shared" si="52"/>
        <v>696</v>
      </c>
      <c r="EO10" s="9">
        <f t="shared" si="53"/>
        <v>8590198</v>
      </c>
      <c r="EQ10" s="9">
        <f t="shared" si="48"/>
        <v>43910</v>
      </c>
      <c r="ER10" s="9">
        <f t="shared" si="49"/>
        <v>1504203962</v>
      </c>
    </row>
    <row r="11" spans="1:148" s="7" customFormat="1" ht="15.95" customHeight="1" x14ac:dyDescent="0.15">
      <c r="A11" s="2" t="s">
        <v>33</v>
      </c>
      <c r="B11" s="8">
        <v>369</v>
      </c>
      <c r="C11" s="9">
        <v>236861780</v>
      </c>
      <c r="D11" s="9">
        <v>165803201</v>
      </c>
      <c r="E11" s="9">
        <v>42546291</v>
      </c>
      <c r="F11" s="9">
        <v>27437522</v>
      </c>
      <c r="G11" s="9">
        <v>1074766</v>
      </c>
      <c r="H11" s="9">
        <v>6671</v>
      </c>
      <c r="I11" s="9">
        <v>102232660</v>
      </c>
      <c r="J11" s="9">
        <v>71562862</v>
      </c>
      <c r="K11" s="9">
        <v>5485289</v>
      </c>
      <c r="L11" s="9">
        <v>24674926</v>
      </c>
      <c r="M11" s="9">
        <v>509583</v>
      </c>
      <c r="N11" s="9">
        <f t="shared" si="0"/>
        <v>7040</v>
      </c>
      <c r="O11" s="9">
        <f t="shared" si="1"/>
        <v>339094440</v>
      </c>
      <c r="P11" s="9">
        <f t="shared" si="2"/>
        <v>237366063</v>
      </c>
      <c r="Q11" s="9">
        <f t="shared" si="3"/>
        <v>48031580</v>
      </c>
      <c r="R11" s="9">
        <f t="shared" si="4"/>
        <v>52112448</v>
      </c>
      <c r="S11" s="9">
        <f t="shared" si="5"/>
        <v>1584349</v>
      </c>
      <c r="T11" s="8">
        <v>5</v>
      </c>
      <c r="U11" s="9">
        <v>372970</v>
      </c>
      <c r="V11" s="9">
        <v>261080</v>
      </c>
      <c r="W11" s="9">
        <v>0</v>
      </c>
      <c r="X11" s="9">
        <v>111890</v>
      </c>
      <c r="Y11" s="9">
        <v>0</v>
      </c>
      <c r="Z11" s="9">
        <v>835</v>
      </c>
      <c r="AA11" s="9">
        <v>10906360</v>
      </c>
      <c r="AB11" s="9">
        <v>7634452</v>
      </c>
      <c r="AC11" s="9">
        <v>0</v>
      </c>
      <c r="AD11" s="9">
        <v>3271908</v>
      </c>
      <c r="AE11" s="9">
        <v>0</v>
      </c>
      <c r="AF11" s="9">
        <f t="shared" si="6"/>
        <v>840</v>
      </c>
      <c r="AG11" s="9">
        <f t="shared" si="7"/>
        <v>11279330</v>
      </c>
      <c r="AH11" s="9">
        <f t="shared" si="8"/>
        <v>7895532</v>
      </c>
      <c r="AI11" s="9">
        <f t="shared" si="9"/>
        <v>0</v>
      </c>
      <c r="AJ11" s="9">
        <f t="shared" si="10"/>
        <v>3383798</v>
      </c>
      <c r="AK11" s="9">
        <f t="shared" si="11"/>
        <v>0</v>
      </c>
      <c r="AL11" s="8">
        <f t="shared" si="12"/>
        <v>7880</v>
      </c>
      <c r="AM11" s="9">
        <f t="shared" si="13"/>
        <v>350373770</v>
      </c>
      <c r="AN11" s="9">
        <f t="shared" si="14"/>
        <v>245261595</v>
      </c>
      <c r="AO11" s="9">
        <f t="shared" si="15"/>
        <v>48031580</v>
      </c>
      <c r="AP11" s="9">
        <f t="shared" si="16"/>
        <v>55496246</v>
      </c>
      <c r="AQ11" s="9">
        <f t="shared" si="17"/>
        <v>1584349</v>
      </c>
      <c r="AR11" s="9">
        <v>4376</v>
      </c>
      <c r="AS11" s="9">
        <v>58436430</v>
      </c>
      <c r="AT11" s="9">
        <v>40905501</v>
      </c>
      <c r="AU11" s="9">
        <v>1076718</v>
      </c>
      <c r="AV11" s="9">
        <v>15765509</v>
      </c>
      <c r="AW11" s="9">
        <v>688702</v>
      </c>
      <c r="AX11" s="9">
        <f t="shared" si="18"/>
        <v>12256</v>
      </c>
      <c r="AY11" s="9">
        <f t="shared" si="19"/>
        <v>408810200</v>
      </c>
      <c r="AZ11" s="9">
        <f t="shared" si="20"/>
        <v>286167096</v>
      </c>
      <c r="BA11" s="9">
        <f t="shared" si="21"/>
        <v>49108298</v>
      </c>
      <c r="BB11" s="9">
        <f t="shared" si="22"/>
        <v>71261755</v>
      </c>
      <c r="BC11" s="9">
        <f t="shared" si="23"/>
        <v>2273051</v>
      </c>
      <c r="BD11" s="8">
        <v>357</v>
      </c>
      <c r="BE11" s="9">
        <v>10490477</v>
      </c>
      <c r="BF11" s="9">
        <v>3251307</v>
      </c>
      <c r="BG11" s="9">
        <v>0</v>
      </c>
      <c r="BH11" s="9">
        <v>7239170</v>
      </c>
      <c r="BI11" s="9">
        <v>0</v>
      </c>
      <c r="BJ11" s="9">
        <v>5</v>
      </c>
      <c r="BK11" s="9">
        <v>6388</v>
      </c>
      <c r="BL11" s="9">
        <v>2448</v>
      </c>
      <c r="BM11" s="9">
        <v>0</v>
      </c>
      <c r="BN11" s="9">
        <v>3940</v>
      </c>
      <c r="BO11" s="9">
        <v>0</v>
      </c>
      <c r="BP11" s="9">
        <f t="shared" si="24"/>
        <v>362</v>
      </c>
      <c r="BQ11" s="9">
        <f t="shared" si="25"/>
        <v>10496865</v>
      </c>
      <c r="BR11" s="9">
        <f t="shared" si="26"/>
        <v>3253755</v>
      </c>
      <c r="BS11" s="9">
        <f t="shared" si="27"/>
        <v>0</v>
      </c>
      <c r="BT11" s="9">
        <f t="shared" si="28"/>
        <v>7243110</v>
      </c>
      <c r="BU11" s="9">
        <f t="shared" si="29"/>
        <v>0</v>
      </c>
      <c r="BV11" s="8">
        <v>3</v>
      </c>
      <c r="BW11" s="9">
        <v>422260</v>
      </c>
      <c r="BX11" s="9">
        <v>295582</v>
      </c>
      <c r="BY11" s="9">
        <v>14952</v>
      </c>
      <c r="BZ11" s="9">
        <v>111726</v>
      </c>
      <c r="CA11" s="9">
        <v>0</v>
      </c>
      <c r="CB11" s="9">
        <f t="shared" si="30"/>
        <v>12259</v>
      </c>
      <c r="CC11" s="9">
        <f t="shared" si="31"/>
        <v>419729325</v>
      </c>
      <c r="CD11" s="9">
        <f t="shared" si="32"/>
        <v>289716433</v>
      </c>
      <c r="CE11" s="9">
        <f t="shared" si="33"/>
        <v>49123250</v>
      </c>
      <c r="CF11" s="9">
        <f t="shared" si="34"/>
        <v>78616591</v>
      </c>
      <c r="CG11" s="9">
        <f t="shared" si="35"/>
        <v>2273051</v>
      </c>
      <c r="CH11" s="6"/>
      <c r="CI11" s="6"/>
      <c r="CJ11" s="6"/>
      <c r="CK11" s="6"/>
      <c r="CL11" s="6"/>
      <c r="CM11" s="6"/>
      <c r="CN11" s="9">
        <v>164</v>
      </c>
      <c r="CO11" s="9">
        <v>1055654</v>
      </c>
      <c r="CP11" s="9">
        <v>738932</v>
      </c>
      <c r="CQ11" s="9">
        <v>0</v>
      </c>
      <c r="CR11" s="9">
        <v>316722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164</v>
      </c>
      <c r="DG11" s="9">
        <f t="shared" si="37"/>
        <v>1055654</v>
      </c>
      <c r="DH11" s="9">
        <f t="shared" si="38"/>
        <v>738932</v>
      </c>
      <c r="DI11" s="9">
        <f t="shared" si="39"/>
        <v>0</v>
      </c>
      <c r="DJ11" s="9">
        <f t="shared" si="40"/>
        <v>316722</v>
      </c>
      <c r="DK11" s="9">
        <f t="shared" si="41"/>
        <v>0</v>
      </c>
      <c r="DL11" s="9">
        <f t="shared" si="42"/>
        <v>12423</v>
      </c>
      <c r="DM11" s="9">
        <f t="shared" si="43"/>
        <v>420784979</v>
      </c>
      <c r="DN11" s="9">
        <f t="shared" si="44"/>
        <v>290455365</v>
      </c>
      <c r="DO11" s="9">
        <f t="shared" si="45"/>
        <v>49123250</v>
      </c>
      <c r="DP11" s="9">
        <f t="shared" si="46"/>
        <v>78933313</v>
      </c>
      <c r="DQ11" s="9">
        <f t="shared" si="47"/>
        <v>2273051</v>
      </c>
      <c r="DR11" s="9">
        <v>255</v>
      </c>
      <c r="DS11" s="9">
        <v>95</v>
      </c>
      <c r="DT11" s="9">
        <v>350</v>
      </c>
      <c r="DU11" s="9">
        <v>75</v>
      </c>
      <c r="DV11" s="9">
        <v>76</v>
      </c>
      <c r="DX11" s="9">
        <f t="shared" si="50"/>
        <v>164</v>
      </c>
      <c r="DY11" s="9">
        <f t="shared" si="51"/>
        <v>1055654</v>
      </c>
      <c r="DZ11" s="9">
        <v>36</v>
      </c>
      <c r="EA11" s="9">
        <v>1150190</v>
      </c>
      <c r="EB11" s="9">
        <v>37</v>
      </c>
      <c r="EC11" s="9">
        <v>1378185</v>
      </c>
      <c r="ED11" s="9">
        <v>18</v>
      </c>
      <c r="EE11" s="9">
        <v>583099</v>
      </c>
      <c r="EF11" s="9">
        <v>0</v>
      </c>
      <c r="EG11" s="9">
        <v>0</v>
      </c>
      <c r="EH11" s="9">
        <v>0</v>
      </c>
      <c r="EI11" s="9">
        <v>0</v>
      </c>
      <c r="EJ11" s="9">
        <v>0</v>
      </c>
      <c r="EK11" s="9">
        <v>0</v>
      </c>
      <c r="EL11" s="9">
        <v>0</v>
      </c>
      <c r="EM11" s="9">
        <v>0</v>
      </c>
      <c r="EN11" s="9">
        <f t="shared" si="52"/>
        <v>255</v>
      </c>
      <c r="EO11" s="9">
        <f t="shared" si="53"/>
        <v>4167128</v>
      </c>
      <c r="EQ11" s="9">
        <f t="shared" si="48"/>
        <v>12514</v>
      </c>
      <c r="ER11" s="9">
        <f t="shared" si="49"/>
        <v>423896453</v>
      </c>
    </row>
    <row r="12" spans="1:148" s="7" customFormat="1" ht="15.95" customHeight="1" x14ac:dyDescent="0.15">
      <c r="A12" s="2" t="s">
        <v>34</v>
      </c>
      <c r="B12" s="8">
        <v>471</v>
      </c>
      <c r="C12" s="9">
        <v>300341090</v>
      </c>
      <c r="D12" s="9">
        <v>210238645</v>
      </c>
      <c r="E12" s="9">
        <v>53153632</v>
      </c>
      <c r="F12" s="9">
        <v>36277141</v>
      </c>
      <c r="G12" s="9">
        <v>671672</v>
      </c>
      <c r="H12" s="9">
        <v>10470</v>
      </c>
      <c r="I12" s="9">
        <v>182406500</v>
      </c>
      <c r="J12" s="9">
        <v>127684546</v>
      </c>
      <c r="K12" s="9">
        <v>10835746</v>
      </c>
      <c r="L12" s="9">
        <v>42661212</v>
      </c>
      <c r="M12" s="9">
        <v>1224996</v>
      </c>
      <c r="N12" s="9">
        <f t="shared" si="0"/>
        <v>10941</v>
      </c>
      <c r="O12" s="9">
        <f t="shared" si="1"/>
        <v>482747590</v>
      </c>
      <c r="P12" s="9">
        <f t="shared" si="2"/>
        <v>337923191</v>
      </c>
      <c r="Q12" s="9">
        <f t="shared" si="3"/>
        <v>63989378</v>
      </c>
      <c r="R12" s="9">
        <f t="shared" si="4"/>
        <v>78938353</v>
      </c>
      <c r="S12" s="9">
        <f t="shared" si="5"/>
        <v>1896668</v>
      </c>
      <c r="T12" s="8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1370</v>
      </c>
      <c r="AA12" s="9">
        <v>18848300</v>
      </c>
      <c r="AB12" s="9">
        <v>13193810</v>
      </c>
      <c r="AC12" s="9">
        <v>0</v>
      </c>
      <c r="AD12" s="9">
        <v>5654490</v>
      </c>
      <c r="AE12" s="9">
        <v>0</v>
      </c>
      <c r="AF12" s="9">
        <f t="shared" si="6"/>
        <v>1370</v>
      </c>
      <c r="AG12" s="9">
        <f t="shared" si="7"/>
        <v>18848300</v>
      </c>
      <c r="AH12" s="9">
        <f t="shared" si="8"/>
        <v>13193810</v>
      </c>
      <c r="AI12" s="9">
        <f t="shared" si="9"/>
        <v>0</v>
      </c>
      <c r="AJ12" s="9">
        <f t="shared" si="10"/>
        <v>5654490</v>
      </c>
      <c r="AK12" s="9">
        <f t="shared" si="11"/>
        <v>0</v>
      </c>
      <c r="AL12" s="8">
        <f t="shared" si="12"/>
        <v>12311</v>
      </c>
      <c r="AM12" s="9">
        <f t="shared" si="13"/>
        <v>501595890</v>
      </c>
      <c r="AN12" s="9">
        <f t="shared" si="14"/>
        <v>351117001</v>
      </c>
      <c r="AO12" s="9">
        <f t="shared" si="15"/>
        <v>63989378</v>
      </c>
      <c r="AP12" s="9">
        <f t="shared" si="16"/>
        <v>84592843</v>
      </c>
      <c r="AQ12" s="9">
        <f t="shared" si="17"/>
        <v>1896668</v>
      </c>
      <c r="AR12" s="9">
        <v>7884</v>
      </c>
      <c r="AS12" s="9">
        <v>114610150</v>
      </c>
      <c r="AT12" s="9">
        <v>80227108</v>
      </c>
      <c r="AU12" s="9">
        <v>3339530</v>
      </c>
      <c r="AV12" s="9">
        <v>30041707</v>
      </c>
      <c r="AW12" s="9">
        <v>1001805</v>
      </c>
      <c r="AX12" s="9">
        <f t="shared" si="18"/>
        <v>20195</v>
      </c>
      <c r="AY12" s="9">
        <f t="shared" si="19"/>
        <v>616206040</v>
      </c>
      <c r="AZ12" s="9">
        <f t="shared" si="20"/>
        <v>431344109</v>
      </c>
      <c r="BA12" s="9">
        <f t="shared" si="21"/>
        <v>67328908</v>
      </c>
      <c r="BB12" s="9">
        <f t="shared" si="22"/>
        <v>114634550</v>
      </c>
      <c r="BC12" s="9">
        <f t="shared" si="23"/>
        <v>2898473</v>
      </c>
      <c r="BD12" s="8">
        <v>451</v>
      </c>
      <c r="BE12" s="9">
        <v>11935215</v>
      </c>
      <c r="BF12" s="9">
        <v>3386085</v>
      </c>
      <c r="BG12" s="9">
        <v>0</v>
      </c>
      <c r="BH12" s="9">
        <v>8434130</v>
      </c>
      <c r="BI12" s="9">
        <v>115000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f t="shared" si="24"/>
        <v>451</v>
      </c>
      <c r="BQ12" s="9">
        <f t="shared" si="25"/>
        <v>11935215</v>
      </c>
      <c r="BR12" s="9">
        <f t="shared" si="26"/>
        <v>3386085</v>
      </c>
      <c r="BS12" s="9">
        <f t="shared" si="27"/>
        <v>0</v>
      </c>
      <c r="BT12" s="9">
        <f t="shared" si="28"/>
        <v>8434130</v>
      </c>
      <c r="BU12" s="9">
        <f t="shared" si="29"/>
        <v>115000</v>
      </c>
      <c r="BV12" s="8">
        <v>34</v>
      </c>
      <c r="BW12" s="9">
        <v>2552630</v>
      </c>
      <c r="BX12" s="9">
        <v>1786841</v>
      </c>
      <c r="BY12" s="9">
        <v>63934</v>
      </c>
      <c r="BZ12" s="9">
        <v>412622</v>
      </c>
      <c r="CA12" s="9">
        <v>289233</v>
      </c>
      <c r="CB12" s="9">
        <f t="shared" si="30"/>
        <v>20229</v>
      </c>
      <c r="CC12" s="9">
        <f t="shared" si="31"/>
        <v>630693885</v>
      </c>
      <c r="CD12" s="9">
        <f t="shared" si="32"/>
        <v>436517035</v>
      </c>
      <c r="CE12" s="9">
        <f t="shared" si="33"/>
        <v>67392842</v>
      </c>
      <c r="CF12" s="9">
        <f t="shared" si="34"/>
        <v>123481302</v>
      </c>
      <c r="CG12" s="9">
        <f t="shared" si="35"/>
        <v>3302706</v>
      </c>
      <c r="CH12" s="6"/>
      <c r="CI12" s="6"/>
      <c r="CJ12" s="6"/>
      <c r="CK12" s="6"/>
      <c r="CL12" s="6"/>
      <c r="CM12" s="6"/>
      <c r="CN12" s="9">
        <v>295</v>
      </c>
      <c r="CO12" s="9">
        <v>1945283</v>
      </c>
      <c r="CP12" s="9">
        <v>1361663</v>
      </c>
      <c r="CQ12" s="9">
        <v>0</v>
      </c>
      <c r="CR12" s="9">
        <v>583620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295</v>
      </c>
      <c r="DG12" s="9">
        <f t="shared" si="37"/>
        <v>1945283</v>
      </c>
      <c r="DH12" s="9">
        <f t="shared" si="38"/>
        <v>1361663</v>
      </c>
      <c r="DI12" s="9">
        <f t="shared" si="39"/>
        <v>0</v>
      </c>
      <c r="DJ12" s="9">
        <f t="shared" si="40"/>
        <v>583620</v>
      </c>
      <c r="DK12" s="9">
        <f t="shared" si="41"/>
        <v>0</v>
      </c>
      <c r="DL12" s="9">
        <f t="shared" si="42"/>
        <v>20524</v>
      </c>
      <c r="DM12" s="9">
        <f t="shared" si="43"/>
        <v>632639168</v>
      </c>
      <c r="DN12" s="9">
        <f t="shared" si="44"/>
        <v>437878698</v>
      </c>
      <c r="DO12" s="9">
        <f t="shared" si="45"/>
        <v>67392842</v>
      </c>
      <c r="DP12" s="9">
        <f t="shared" si="46"/>
        <v>124064922</v>
      </c>
      <c r="DQ12" s="9">
        <f t="shared" si="47"/>
        <v>3302706</v>
      </c>
      <c r="DR12" s="9">
        <v>313</v>
      </c>
      <c r="DS12" s="9">
        <v>191</v>
      </c>
      <c r="DT12" s="9">
        <v>504</v>
      </c>
      <c r="DU12" s="9">
        <v>92</v>
      </c>
      <c r="DV12" s="9">
        <v>88</v>
      </c>
      <c r="DX12" s="9">
        <f t="shared" si="50"/>
        <v>295</v>
      </c>
      <c r="DY12" s="9">
        <f t="shared" si="51"/>
        <v>1945283</v>
      </c>
      <c r="DZ12" s="9">
        <v>0</v>
      </c>
      <c r="EA12" s="9">
        <v>0</v>
      </c>
      <c r="EB12" s="9">
        <v>30</v>
      </c>
      <c r="EC12" s="9">
        <v>740235</v>
      </c>
      <c r="ED12" s="9">
        <v>15</v>
      </c>
      <c r="EE12" s="9">
        <v>574088</v>
      </c>
      <c r="EF12" s="9">
        <v>0</v>
      </c>
      <c r="EG12" s="9">
        <v>0</v>
      </c>
      <c r="EH12" s="9">
        <v>0</v>
      </c>
      <c r="EI12" s="9">
        <v>0</v>
      </c>
      <c r="EJ12" s="9">
        <v>0</v>
      </c>
      <c r="EK12" s="9">
        <v>0</v>
      </c>
      <c r="EL12" s="9">
        <v>0</v>
      </c>
      <c r="EM12" s="9">
        <v>0</v>
      </c>
      <c r="EN12" s="9">
        <f t="shared" si="52"/>
        <v>340</v>
      </c>
      <c r="EO12" s="9">
        <f t="shared" si="53"/>
        <v>3259606</v>
      </c>
      <c r="EQ12" s="9">
        <f t="shared" si="48"/>
        <v>20569</v>
      </c>
      <c r="ER12" s="9">
        <f t="shared" si="49"/>
        <v>633953491</v>
      </c>
    </row>
    <row r="13" spans="1:148" s="7" customFormat="1" ht="15.95" customHeight="1" x14ac:dyDescent="0.15">
      <c r="A13" s="2" t="s">
        <v>35</v>
      </c>
      <c r="B13" s="8">
        <v>135</v>
      </c>
      <c r="C13" s="9">
        <v>77927020</v>
      </c>
      <c r="D13" s="9">
        <v>54548890</v>
      </c>
      <c r="E13" s="9">
        <v>10826569</v>
      </c>
      <c r="F13" s="9">
        <v>12514892</v>
      </c>
      <c r="G13" s="9">
        <v>36669</v>
      </c>
      <c r="H13" s="9">
        <v>4245</v>
      </c>
      <c r="I13" s="9">
        <v>65051080</v>
      </c>
      <c r="J13" s="9">
        <v>45535756</v>
      </c>
      <c r="K13" s="9">
        <v>1422083</v>
      </c>
      <c r="L13" s="9">
        <v>17623635</v>
      </c>
      <c r="M13" s="9">
        <v>469606</v>
      </c>
      <c r="N13" s="9">
        <f t="shared" si="0"/>
        <v>4380</v>
      </c>
      <c r="O13" s="9">
        <f t="shared" si="1"/>
        <v>142978100</v>
      </c>
      <c r="P13" s="9">
        <f t="shared" si="2"/>
        <v>100084646</v>
      </c>
      <c r="Q13" s="9">
        <f t="shared" si="3"/>
        <v>12248652</v>
      </c>
      <c r="R13" s="9">
        <f t="shared" si="4"/>
        <v>30138527</v>
      </c>
      <c r="S13" s="9">
        <f t="shared" si="5"/>
        <v>506275</v>
      </c>
      <c r="T13" s="8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544</v>
      </c>
      <c r="AA13" s="9">
        <v>6771560</v>
      </c>
      <c r="AB13" s="9">
        <v>4740092</v>
      </c>
      <c r="AC13" s="9">
        <v>0</v>
      </c>
      <c r="AD13" s="9">
        <v>2031468</v>
      </c>
      <c r="AE13" s="9">
        <v>0</v>
      </c>
      <c r="AF13" s="9">
        <f t="shared" si="6"/>
        <v>544</v>
      </c>
      <c r="AG13" s="9">
        <f t="shared" si="7"/>
        <v>6771560</v>
      </c>
      <c r="AH13" s="9">
        <f t="shared" si="8"/>
        <v>4740092</v>
      </c>
      <c r="AI13" s="9">
        <f t="shared" si="9"/>
        <v>0</v>
      </c>
      <c r="AJ13" s="9">
        <f t="shared" si="10"/>
        <v>2031468</v>
      </c>
      <c r="AK13" s="9">
        <f t="shared" si="11"/>
        <v>0</v>
      </c>
      <c r="AL13" s="8">
        <f t="shared" si="12"/>
        <v>4924</v>
      </c>
      <c r="AM13" s="9">
        <f t="shared" si="13"/>
        <v>149749660</v>
      </c>
      <c r="AN13" s="9">
        <f t="shared" si="14"/>
        <v>104824738</v>
      </c>
      <c r="AO13" s="9">
        <f t="shared" si="15"/>
        <v>12248652</v>
      </c>
      <c r="AP13" s="9">
        <f t="shared" si="16"/>
        <v>32169995</v>
      </c>
      <c r="AQ13" s="9">
        <f t="shared" si="17"/>
        <v>506275</v>
      </c>
      <c r="AR13" s="9">
        <v>1957</v>
      </c>
      <c r="AS13" s="9">
        <v>33819080</v>
      </c>
      <c r="AT13" s="9">
        <v>23673356</v>
      </c>
      <c r="AU13" s="9">
        <v>2493737</v>
      </c>
      <c r="AV13" s="9">
        <v>6949170</v>
      </c>
      <c r="AW13" s="9">
        <v>702817</v>
      </c>
      <c r="AX13" s="9">
        <f t="shared" si="18"/>
        <v>6881</v>
      </c>
      <c r="AY13" s="9">
        <f t="shared" si="19"/>
        <v>183568740</v>
      </c>
      <c r="AZ13" s="9">
        <f t="shared" si="20"/>
        <v>128498094</v>
      </c>
      <c r="BA13" s="9">
        <f t="shared" si="21"/>
        <v>14742389</v>
      </c>
      <c r="BB13" s="9">
        <f t="shared" si="22"/>
        <v>39119165</v>
      </c>
      <c r="BC13" s="9">
        <f t="shared" si="23"/>
        <v>1209092</v>
      </c>
      <c r="BD13" s="8">
        <v>130</v>
      </c>
      <c r="BE13" s="9">
        <v>3481384</v>
      </c>
      <c r="BF13" s="9">
        <v>1126814</v>
      </c>
      <c r="BG13" s="9">
        <v>0</v>
      </c>
      <c r="BH13" s="9">
        <v>2352770</v>
      </c>
      <c r="BI13" s="9">
        <v>1800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f t="shared" si="24"/>
        <v>130</v>
      </c>
      <c r="BQ13" s="9">
        <f t="shared" si="25"/>
        <v>3481384</v>
      </c>
      <c r="BR13" s="9">
        <f t="shared" si="26"/>
        <v>1126814</v>
      </c>
      <c r="BS13" s="9">
        <f t="shared" si="27"/>
        <v>0</v>
      </c>
      <c r="BT13" s="9">
        <f t="shared" si="28"/>
        <v>2352770</v>
      </c>
      <c r="BU13" s="9">
        <f t="shared" si="29"/>
        <v>1800</v>
      </c>
      <c r="BV13" s="8">
        <v>24</v>
      </c>
      <c r="BW13" s="9">
        <v>1517830</v>
      </c>
      <c r="BX13" s="9">
        <v>1062481</v>
      </c>
      <c r="BY13" s="9">
        <v>10353</v>
      </c>
      <c r="BZ13" s="9">
        <v>245500</v>
      </c>
      <c r="CA13" s="9">
        <v>199496</v>
      </c>
      <c r="CB13" s="9">
        <f t="shared" si="30"/>
        <v>6905</v>
      </c>
      <c r="CC13" s="9">
        <f t="shared" si="31"/>
        <v>188567954</v>
      </c>
      <c r="CD13" s="9">
        <f t="shared" si="32"/>
        <v>130687389</v>
      </c>
      <c r="CE13" s="9">
        <f t="shared" si="33"/>
        <v>14752742</v>
      </c>
      <c r="CF13" s="9">
        <f t="shared" si="34"/>
        <v>41717435</v>
      </c>
      <c r="CG13" s="9">
        <f t="shared" si="35"/>
        <v>1410388</v>
      </c>
      <c r="CH13" s="6"/>
      <c r="CI13" s="6"/>
      <c r="CJ13" s="6"/>
      <c r="CK13" s="6"/>
      <c r="CL13" s="6"/>
      <c r="CM13" s="6"/>
      <c r="CN13" s="9">
        <v>90</v>
      </c>
      <c r="CO13" s="9">
        <v>504791</v>
      </c>
      <c r="CP13" s="9">
        <v>353334</v>
      </c>
      <c r="CQ13" s="9">
        <v>0</v>
      </c>
      <c r="CR13" s="9">
        <v>151457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90</v>
      </c>
      <c r="DG13" s="9">
        <f t="shared" si="37"/>
        <v>504791</v>
      </c>
      <c r="DH13" s="9">
        <f t="shared" si="38"/>
        <v>353334</v>
      </c>
      <c r="DI13" s="9">
        <f t="shared" si="39"/>
        <v>0</v>
      </c>
      <c r="DJ13" s="9">
        <f t="shared" si="40"/>
        <v>151457</v>
      </c>
      <c r="DK13" s="9">
        <f t="shared" si="41"/>
        <v>0</v>
      </c>
      <c r="DL13" s="9">
        <f t="shared" si="42"/>
        <v>6995</v>
      </c>
      <c r="DM13" s="9">
        <f t="shared" si="43"/>
        <v>189072745</v>
      </c>
      <c r="DN13" s="9">
        <f t="shared" si="44"/>
        <v>131040723</v>
      </c>
      <c r="DO13" s="9">
        <f t="shared" si="45"/>
        <v>14752742</v>
      </c>
      <c r="DP13" s="9">
        <f t="shared" si="46"/>
        <v>41868892</v>
      </c>
      <c r="DQ13" s="9">
        <f t="shared" si="47"/>
        <v>1410388</v>
      </c>
      <c r="DR13" s="9">
        <v>77</v>
      </c>
      <c r="DS13" s="9">
        <v>41</v>
      </c>
      <c r="DT13" s="9">
        <v>118</v>
      </c>
      <c r="DU13" s="9">
        <v>20</v>
      </c>
      <c r="DV13" s="9">
        <v>7</v>
      </c>
      <c r="DX13" s="9">
        <f t="shared" si="50"/>
        <v>90</v>
      </c>
      <c r="DY13" s="9">
        <f t="shared" si="51"/>
        <v>504791</v>
      </c>
      <c r="DZ13" s="9">
        <v>9</v>
      </c>
      <c r="EA13" s="9">
        <v>135430</v>
      </c>
      <c r="EB13" s="9">
        <v>27</v>
      </c>
      <c r="EC13" s="9">
        <v>398830</v>
      </c>
      <c r="ED13" s="9">
        <v>9</v>
      </c>
      <c r="EE13" s="9">
        <v>245597</v>
      </c>
      <c r="EF13" s="9">
        <v>0</v>
      </c>
      <c r="EG13" s="9">
        <v>0</v>
      </c>
      <c r="EH13" s="9">
        <v>0</v>
      </c>
      <c r="EI13" s="9">
        <v>0</v>
      </c>
      <c r="EJ13" s="9">
        <v>0</v>
      </c>
      <c r="EK13" s="9">
        <v>0</v>
      </c>
      <c r="EL13" s="9">
        <v>0</v>
      </c>
      <c r="EM13" s="9">
        <v>0</v>
      </c>
      <c r="EN13" s="9">
        <f t="shared" si="52"/>
        <v>135</v>
      </c>
      <c r="EO13" s="9">
        <f t="shared" si="53"/>
        <v>1284648</v>
      </c>
      <c r="EQ13" s="9">
        <f t="shared" si="48"/>
        <v>7040</v>
      </c>
      <c r="ER13" s="9">
        <f t="shared" si="49"/>
        <v>189852602</v>
      </c>
    </row>
    <row r="14" spans="1:148" s="7" customFormat="1" ht="15.95" customHeight="1" x14ac:dyDescent="0.15">
      <c r="A14" s="2" t="s">
        <v>36</v>
      </c>
      <c r="B14" s="8">
        <v>132</v>
      </c>
      <c r="C14" s="9">
        <v>75913920</v>
      </c>
      <c r="D14" s="9">
        <v>53139715</v>
      </c>
      <c r="E14" s="9">
        <v>12793346</v>
      </c>
      <c r="F14" s="9">
        <v>9938808</v>
      </c>
      <c r="G14" s="9">
        <v>42051</v>
      </c>
      <c r="H14" s="9">
        <v>2648</v>
      </c>
      <c r="I14" s="9">
        <v>43171630</v>
      </c>
      <c r="J14" s="9">
        <v>30220141</v>
      </c>
      <c r="K14" s="9">
        <v>2196470</v>
      </c>
      <c r="L14" s="9">
        <v>10603911</v>
      </c>
      <c r="M14" s="9">
        <v>151108</v>
      </c>
      <c r="N14" s="9">
        <f t="shared" si="0"/>
        <v>2780</v>
      </c>
      <c r="O14" s="9">
        <f t="shared" si="1"/>
        <v>119085550</v>
      </c>
      <c r="P14" s="9">
        <f t="shared" si="2"/>
        <v>83359856</v>
      </c>
      <c r="Q14" s="9">
        <f t="shared" si="3"/>
        <v>14989816</v>
      </c>
      <c r="R14" s="9">
        <f t="shared" si="4"/>
        <v>20542719</v>
      </c>
      <c r="S14" s="9">
        <f t="shared" si="5"/>
        <v>193159</v>
      </c>
      <c r="T14" s="8">
        <v>3</v>
      </c>
      <c r="U14" s="9">
        <v>2435750</v>
      </c>
      <c r="V14" s="9">
        <v>1705025</v>
      </c>
      <c r="W14" s="9">
        <v>474078</v>
      </c>
      <c r="X14" s="9">
        <v>256647</v>
      </c>
      <c r="Y14" s="9">
        <v>0</v>
      </c>
      <c r="Z14" s="9">
        <v>288</v>
      </c>
      <c r="AA14" s="9">
        <v>4094000</v>
      </c>
      <c r="AB14" s="9">
        <v>2865800</v>
      </c>
      <c r="AC14" s="9">
        <v>0</v>
      </c>
      <c r="AD14" s="9">
        <v>1228200</v>
      </c>
      <c r="AE14" s="9">
        <v>0</v>
      </c>
      <c r="AF14" s="9">
        <f t="shared" si="6"/>
        <v>291</v>
      </c>
      <c r="AG14" s="9">
        <f t="shared" si="7"/>
        <v>6529750</v>
      </c>
      <c r="AH14" s="9">
        <f t="shared" si="8"/>
        <v>4570825</v>
      </c>
      <c r="AI14" s="9">
        <f t="shared" si="9"/>
        <v>474078</v>
      </c>
      <c r="AJ14" s="9">
        <f t="shared" si="10"/>
        <v>1484847</v>
      </c>
      <c r="AK14" s="9">
        <f t="shared" si="11"/>
        <v>0</v>
      </c>
      <c r="AL14" s="8">
        <f t="shared" si="12"/>
        <v>3071</v>
      </c>
      <c r="AM14" s="9">
        <f t="shared" si="13"/>
        <v>125615300</v>
      </c>
      <c r="AN14" s="9">
        <f t="shared" si="14"/>
        <v>87930681</v>
      </c>
      <c r="AO14" s="9">
        <f t="shared" si="15"/>
        <v>15463894</v>
      </c>
      <c r="AP14" s="9">
        <f t="shared" si="16"/>
        <v>22027566</v>
      </c>
      <c r="AQ14" s="9">
        <f t="shared" si="17"/>
        <v>193159</v>
      </c>
      <c r="AR14" s="9">
        <v>1971</v>
      </c>
      <c r="AS14" s="9">
        <v>24883260</v>
      </c>
      <c r="AT14" s="9">
        <v>17418282</v>
      </c>
      <c r="AU14" s="9">
        <v>179749</v>
      </c>
      <c r="AV14" s="9">
        <v>7066862</v>
      </c>
      <c r="AW14" s="9">
        <v>218367</v>
      </c>
      <c r="AX14" s="9">
        <f t="shared" si="18"/>
        <v>5042</v>
      </c>
      <c r="AY14" s="9">
        <f t="shared" si="19"/>
        <v>150498560</v>
      </c>
      <c r="AZ14" s="9">
        <f t="shared" si="20"/>
        <v>105348963</v>
      </c>
      <c r="BA14" s="9">
        <f t="shared" si="21"/>
        <v>15643643</v>
      </c>
      <c r="BB14" s="9">
        <f t="shared" si="22"/>
        <v>29094428</v>
      </c>
      <c r="BC14" s="9">
        <f t="shared" si="23"/>
        <v>411526</v>
      </c>
      <c r="BD14" s="8">
        <v>125</v>
      </c>
      <c r="BE14" s="9">
        <v>3610865</v>
      </c>
      <c r="BF14" s="9">
        <v>973525</v>
      </c>
      <c r="BG14" s="9">
        <v>0</v>
      </c>
      <c r="BH14" s="9">
        <v>2637340</v>
      </c>
      <c r="BI14" s="9">
        <v>0</v>
      </c>
      <c r="BJ14" s="9">
        <v>3</v>
      </c>
      <c r="BK14" s="9">
        <v>112798</v>
      </c>
      <c r="BL14" s="9">
        <v>39198</v>
      </c>
      <c r="BM14" s="9">
        <v>0</v>
      </c>
      <c r="BN14" s="9">
        <v>73600</v>
      </c>
      <c r="BO14" s="9">
        <v>0</v>
      </c>
      <c r="BP14" s="9">
        <f t="shared" si="24"/>
        <v>128</v>
      </c>
      <c r="BQ14" s="9">
        <f t="shared" si="25"/>
        <v>3723663</v>
      </c>
      <c r="BR14" s="9">
        <f t="shared" si="26"/>
        <v>1012723</v>
      </c>
      <c r="BS14" s="9">
        <f t="shared" si="27"/>
        <v>0</v>
      </c>
      <c r="BT14" s="9">
        <f t="shared" si="28"/>
        <v>2710940</v>
      </c>
      <c r="BU14" s="9">
        <f t="shared" si="29"/>
        <v>0</v>
      </c>
      <c r="BV14" s="8">
        <v>3</v>
      </c>
      <c r="BW14" s="9">
        <v>276140</v>
      </c>
      <c r="BX14" s="9">
        <v>193298</v>
      </c>
      <c r="BY14" s="9">
        <v>0</v>
      </c>
      <c r="BZ14" s="9">
        <v>82842</v>
      </c>
      <c r="CA14" s="9">
        <v>0</v>
      </c>
      <c r="CB14" s="9">
        <f t="shared" si="30"/>
        <v>5045</v>
      </c>
      <c r="CC14" s="9">
        <f t="shared" si="31"/>
        <v>154498363</v>
      </c>
      <c r="CD14" s="9">
        <f t="shared" si="32"/>
        <v>106554984</v>
      </c>
      <c r="CE14" s="9">
        <f t="shared" si="33"/>
        <v>15643643</v>
      </c>
      <c r="CF14" s="9">
        <f t="shared" si="34"/>
        <v>31888210</v>
      </c>
      <c r="CG14" s="9">
        <f t="shared" si="35"/>
        <v>411526</v>
      </c>
      <c r="CH14" s="6"/>
      <c r="CI14" s="6"/>
      <c r="CJ14" s="6"/>
      <c r="CK14" s="6"/>
      <c r="CL14" s="6"/>
      <c r="CM14" s="6"/>
      <c r="CN14" s="9">
        <v>36</v>
      </c>
      <c r="CO14" s="9">
        <v>183427</v>
      </c>
      <c r="CP14" s="9">
        <v>128394</v>
      </c>
      <c r="CQ14" s="9">
        <v>0</v>
      </c>
      <c r="CR14" s="9">
        <v>55033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36</v>
      </c>
      <c r="DG14" s="9">
        <f t="shared" si="37"/>
        <v>183427</v>
      </c>
      <c r="DH14" s="9">
        <f t="shared" si="38"/>
        <v>128394</v>
      </c>
      <c r="DI14" s="9">
        <f t="shared" si="39"/>
        <v>0</v>
      </c>
      <c r="DJ14" s="9">
        <f t="shared" si="40"/>
        <v>55033</v>
      </c>
      <c r="DK14" s="9">
        <f t="shared" si="41"/>
        <v>0</v>
      </c>
      <c r="DL14" s="9">
        <f t="shared" si="42"/>
        <v>5081</v>
      </c>
      <c r="DM14" s="9">
        <f t="shared" si="43"/>
        <v>154681790</v>
      </c>
      <c r="DN14" s="9">
        <f t="shared" si="44"/>
        <v>106683378</v>
      </c>
      <c r="DO14" s="9">
        <f t="shared" si="45"/>
        <v>15643643</v>
      </c>
      <c r="DP14" s="9">
        <f t="shared" si="46"/>
        <v>31943243</v>
      </c>
      <c r="DQ14" s="9">
        <f t="shared" si="47"/>
        <v>411526</v>
      </c>
      <c r="DR14" s="9">
        <v>90</v>
      </c>
      <c r="DS14" s="9">
        <v>34</v>
      </c>
      <c r="DT14" s="9">
        <v>124</v>
      </c>
      <c r="DU14" s="9">
        <v>25</v>
      </c>
      <c r="DV14" s="9">
        <v>39</v>
      </c>
      <c r="DX14" s="9">
        <f t="shared" si="50"/>
        <v>36</v>
      </c>
      <c r="DY14" s="9">
        <f t="shared" si="51"/>
        <v>183427</v>
      </c>
      <c r="DZ14" s="9">
        <v>17</v>
      </c>
      <c r="EA14" s="9">
        <v>278390</v>
      </c>
      <c r="EB14" s="9">
        <v>3</v>
      </c>
      <c r="EC14" s="9">
        <v>57200</v>
      </c>
      <c r="ED14" s="9">
        <v>5</v>
      </c>
      <c r="EE14" s="9">
        <v>118054</v>
      </c>
      <c r="EF14" s="9">
        <v>0</v>
      </c>
      <c r="EG14" s="9">
        <v>0</v>
      </c>
      <c r="EH14" s="9">
        <v>0</v>
      </c>
      <c r="EI14" s="9">
        <v>0</v>
      </c>
      <c r="EJ14" s="9">
        <v>0</v>
      </c>
      <c r="EK14" s="9">
        <v>0</v>
      </c>
      <c r="EL14" s="9">
        <v>0</v>
      </c>
      <c r="EM14" s="9">
        <v>0</v>
      </c>
      <c r="EN14" s="9">
        <f t="shared" si="52"/>
        <v>61</v>
      </c>
      <c r="EO14" s="9">
        <f t="shared" si="53"/>
        <v>637071</v>
      </c>
      <c r="EQ14" s="9">
        <f t="shared" si="48"/>
        <v>5106</v>
      </c>
      <c r="ER14" s="9">
        <f t="shared" si="49"/>
        <v>155135434</v>
      </c>
    </row>
    <row r="15" spans="1:148" s="7" customFormat="1" ht="15.95" customHeight="1" x14ac:dyDescent="0.15">
      <c r="A15" s="2" t="s">
        <v>60</v>
      </c>
      <c r="B15" s="8">
        <v>23</v>
      </c>
      <c r="C15" s="9">
        <v>9855380</v>
      </c>
      <c r="D15" s="9">
        <v>6898772</v>
      </c>
      <c r="E15" s="9">
        <v>1492120</v>
      </c>
      <c r="F15" s="9">
        <v>1464488</v>
      </c>
      <c r="G15" s="9">
        <v>0</v>
      </c>
      <c r="H15" s="9">
        <v>350</v>
      </c>
      <c r="I15" s="9">
        <v>9811690</v>
      </c>
      <c r="J15" s="9">
        <v>6868183</v>
      </c>
      <c r="K15" s="9">
        <v>704819</v>
      </c>
      <c r="L15" s="9">
        <v>2236358</v>
      </c>
      <c r="M15" s="9">
        <v>2330</v>
      </c>
      <c r="N15" s="9">
        <f t="shared" si="0"/>
        <v>373</v>
      </c>
      <c r="O15" s="9">
        <f t="shared" si="1"/>
        <v>19667070</v>
      </c>
      <c r="P15" s="9">
        <f t="shared" si="2"/>
        <v>13766955</v>
      </c>
      <c r="Q15" s="9">
        <f t="shared" si="3"/>
        <v>2196939</v>
      </c>
      <c r="R15" s="9">
        <f t="shared" si="4"/>
        <v>3700846</v>
      </c>
      <c r="S15" s="9">
        <f t="shared" si="5"/>
        <v>2330</v>
      </c>
      <c r="T15" s="8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44</v>
      </c>
      <c r="AA15" s="9">
        <v>584020</v>
      </c>
      <c r="AB15" s="9">
        <v>408814</v>
      </c>
      <c r="AC15" s="9">
        <v>0</v>
      </c>
      <c r="AD15" s="9">
        <v>175206</v>
      </c>
      <c r="AE15" s="9">
        <v>0</v>
      </c>
      <c r="AF15" s="9">
        <f t="shared" si="6"/>
        <v>44</v>
      </c>
      <c r="AG15" s="9">
        <f t="shared" si="7"/>
        <v>584020</v>
      </c>
      <c r="AH15" s="9">
        <f t="shared" si="8"/>
        <v>408814</v>
      </c>
      <c r="AI15" s="9">
        <f t="shared" si="9"/>
        <v>0</v>
      </c>
      <c r="AJ15" s="9">
        <f t="shared" si="10"/>
        <v>175206</v>
      </c>
      <c r="AK15" s="9">
        <f t="shared" si="11"/>
        <v>0</v>
      </c>
      <c r="AL15" s="8">
        <f t="shared" si="12"/>
        <v>417</v>
      </c>
      <c r="AM15" s="9">
        <f t="shared" si="13"/>
        <v>20251090</v>
      </c>
      <c r="AN15" s="9">
        <f t="shared" si="14"/>
        <v>14175769</v>
      </c>
      <c r="AO15" s="9">
        <f t="shared" si="15"/>
        <v>2196939</v>
      </c>
      <c r="AP15" s="9">
        <f t="shared" si="16"/>
        <v>3876052</v>
      </c>
      <c r="AQ15" s="9">
        <f t="shared" si="17"/>
        <v>2330</v>
      </c>
      <c r="AR15" s="9">
        <v>254</v>
      </c>
      <c r="AS15" s="9">
        <v>3149980</v>
      </c>
      <c r="AT15" s="9">
        <v>2204986</v>
      </c>
      <c r="AU15" s="9">
        <v>0</v>
      </c>
      <c r="AV15" s="9">
        <v>944994</v>
      </c>
      <c r="AW15" s="9">
        <v>0</v>
      </c>
      <c r="AX15" s="9">
        <f t="shared" si="18"/>
        <v>671</v>
      </c>
      <c r="AY15" s="9">
        <f t="shared" si="19"/>
        <v>23401070</v>
      </c>
      <c r="AZ15" s="9">
        <f t="shared" si="20"/>
        <v>16380755</v>
      </c>
      <c r="BA15" s="9">
        <f t="shared" si="21"/>
        <v>2196939</v>
      </c>
      <c r="BB15" s="9">
        <f t="shared" si="22"/>
        <v>4821046</v>
      </c>
      <c r="BC15" s="9">
        <f t="shared" si="23"/>
        <v>2330</v>
      </c>
      <c r="BD15" s="8">
        <v>22</v>
      </c>
      <c r="BE15" s="9">
        <v>292180</v>
      </c>
      <c r="BF15" s="9">
        <v>90740</v>
      </c>
      <c r="BG15" s="9">
        <v>0</v>
      </c>
      <c r="BH15" s="9">
        <v>201440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f t="shared" si="24"/>
        <v>22</v>
      </c>
      <c r="BQ15" s="9">
        <f t="shared" si="25"/>
        <v>292180</v>
      </c>
      <c r="BR15" s="9">
        <f t="shared" si="26"/>
        <v>90740</v>
      </c>
      <c r="BS15" s="9">
        <f t="shared" si="27"/>
        <v>0</v>
      </c>
      <c r="BT15" s="9">
        <f t="shared" si="28"/>
        <v>201440</v>
      </c>
      <c r="BU15" s="9">
        <f t="shared" si="29"/>
        <v>0</v>
      </c>
      <c r="BV15" s="8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f t="shared" si="30"/>
        <v>671</v>
      </c>
      <c r="CC15" s="9">
        <f t="shared" si="31"/>
        <v>23693250</v>
      </c>
      <c r="CD15" s="9">
        <f t="shared" si="32"/>
        <v>16471495</v>
      </c>
      <c r="CE15" s="9">
        <f t="shared" si="33"/>
        <v>2196939</v>
      </c>
      <c r="CF15" s="9">
        <f t="shared" si="34"/>
        <v>5022486</v>
      </c>
      <c r="CG15" s="9">
        <f t="shared" si="35"/>
        <v>2330</v>
      </c>
      <c r="CH15" s="6"/>
      <c r="CI15" s="6"/>
      <c r="CJ15" s="6"/>
      <c r="CK15" s="6"/>
      <c r="CL15" s="6"/>
      <c r="CM15" s="6"/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0</v>
      </c>
      <c r="DG15" s="9">
        <f t="shared" si="37"/>
        <v>0</v>
      </c>
      <c r="DH15" s="9">
        <f t="shared" si="38"/>
        <v>0</v>
      </c>
      <c r="DI15" s="9">
        <f t="shared" si="39"/>
        <v>0</v>
      </c>
      <c r="DJ15" s="9">
        <f t="shared" si="40"/>
        <v>0</v>
      </c>
      <c r="DK15" s="9">
        <f t="shared" si="41"/>
        <v>0</v>
      </c>
      <c r="DL15" s="9">
        <f t="shared" si="42"/>
        <v>671</v>
      </c>
      <c r="DM15" s="9">
        <f t="shared" si="43"/>
        <v>23693250</v>
      </c>
      <c r="DN15" s="9">
        <f t="shared" si="44"/>
        <v>16471495</v>
      </c>
      <c r="DO15" s="9">
        <f t="shared" si="45"/>
        <v>2196939</v>
      </c>
      <c r="DP15" s="9">
        <f t="shared" si="46"/>
        <v>5022486</v>
      </c>
      <c r="DQ15" s="9">
        <f t="shared" si="47"/>
        <v>2330</v>
      </c>
      <c r="DR15" s="9">
        <v>13</v>
      </c>
      <c r="DS15" s="9">
        <v>10</v>
      </c>
      <c r="DT15" s="9">
        <v>23</v>
      </c>
      <c r="DU15" s="9">
        <v>0</v>
      </c>
      <c r="DV15" s="9">
        <v>3</v>
      </c>
      <c r="DX15" s="9">
        <f t="shared" si="50"/>
        <v>0</v>
      </c>
      <c r="DY15" s="9">
        <f t="shared" si="51"/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9">
        <v>0</v>
      </c>
      <c r="EI15" s="9">
        <v>0</v>
      </c>
      <c r="EJ15" s="9">
        <v>0</v>
      </c>
      <c r="EK15" s="9">
        <v>0</v>
      </c>
      <c r="EL15" s="9">
        <v>0</v>
      </c>
      <c r="EM15" s="9">
        <v>0</v>
      </c>
      <c r="EN15" s="9">
        <f t="shared" si="52"/>
        <v>0</v>
      </c>
      <c r="EO15" s="9">
        <f t="shared" si="53"/>
        <v>0</v>
      </c>
      <c r="EQ15" s="9">
        <f t="shared" si="48"/>
        <v>671</v>
      </c>
      <c r="ER15" s="9">
        <f t="shared" si="49"/>
        <v>23693250</v>
      </c>
    </row>
    <row r="16" spans="1:148" s="7" customFormat="1" ht="15.95" customHeight="1" x14ac:dyDescent="0.15">
      <c r="A16" s="2" t="s">
        <v>37</v>
      </c>
      <c r="B16" s="8">
        <v>4</v>
      </c>
      <c r="C16" s="9">
        <v>1624310</v>
      </c>
      <c r="D16" s="9">
        <v>1137011</v>
      </c>
      <c r="E16" s="9">
        <v>155884</v>
      </c>
      <c r="F16" s="9">
        <v>331415</v>
      </c>
      <c r="G16" s="9">
        <v>0</v>
      </c>
      <c r="H16" s="9">
        <v>117</v>
      </c>
      <c r="I16" s="9">
        <v>921970</v>
      </c>
      <c r="J16" s="9">
        <v>645379</v>
      </c>
      <c r="K16" s="9">
        <v>0</v>
      </c>
      <c r="L16" s="9">
        <v>276591</v>
      </c>
      <c r="M16" s="9">
        <v>0</v>
      </c>
      <c r="N16" s="9">
        <f t="shared" si="0"/>
        <v>121</v>
      </c>
      <c r="O16" s="9">
        <f t="shared" si="1"/>
        <v>2546280</v>
      </c>
      <c r="P16" s="9">
        <f t="shared" si="2"/>
        <v>1782390</v>
      </c>
      <c r="Q16" s="9">
        <f t="shared" si="3"/>
        <v>155884</v>
      </c>
      <c r="R16" s="9">
        <f t="shared" si="4"/>
        <v>608006</v>
      </c>
      <c r="S16" s="9">
        <f t="shared" si="5"/>
        <v>0</v>
      </c>
      <c r="T16" s="8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16</v>
      </c>
      <c r="AA16" s="9">
        <v>251440</v>
      </c>
      <c r="AB16" s="9">
        <v>176008</v>
      </c>
      <c r="AC16" s="9">
        <v>0</v>
      </c>
      <c r="AD16" s="9">
        <v>75432</v>
      </c>
      <c r="AE16" s="9">
        <v>0</v>
      </c>
      <c r="AF16" s="9">
        <f t="shared" si="6"/>
        <v>16</v>
      </c>
      <c r="AG16" s="9">
        <f t="shared" si="7"/>
        <v>251440</v>
      </c>
      <c r="AH16" s="9">
        <f t="shared" si="8"/>
        <v>176008</v>
      </c>
      <c r="AI16" s="9">
        <f t="shared" si="9"/>
        <v>0</v>
      </c>
      <c r="AJ16" s="9">
        <f t="shared" si="10"/>
        <v>75432</v>
      </c>
      <c r="AK16" s="9">
        <f t="shared" si="11"/>
        <v>0</v>
      </c>
      <c r="AL16" s="8">
        <f t="shared" si="12"/>
        <v>137</v>
      </c>
      <c r="AM16" s="9">
        <f t="shared" si="13"/>
        <v>2797720</v>
      </c>
      <c r="AN16" s="9">
        <f t="shared" si="14"/>
        <v>1958398</v>
      </c>
      <c r="AO16" s="9">
        <f t="shared" si="15"/>
        <v>155884</v>
      </c>
      <c r="AP16" s="9">
        <f t="shared" si="16"/>
        <v>683438</v>
      </c>
      <c r="AQ16" s="9">
        <f t="shared" si="17"/>
        <v>0</v>
      </c>
      <c r="AR16" s="9">
        <v>98</v>
      </c>
      <c r="AS16" s="9">
        <v>1163030</v>
      </c>
      <c r="AT16" s="9">
        <v>814121</v>
      </c>
      <c r="AU16" s="9">
        <v>0</v>
      </c>
      <c r="AV16" s="9">
        <v>348909</v>
      </c>
      <c r="AW16" s="9">
        <v>0</v>
      </c>
      <c r="AX16" s="9">
        <f t="shared" si="18"/>
        <v>235</v>
      </c>
      <c r="AY16" s="9">
        <f t="shared" si="19"/>
        <v>3960750</v>
      </c>
      <c r="AZ16" s="9">
        <f t="shared" si="20"/>
        <v>2772519</v>
      </c>
      <c r="BA16" s="9">
        <f t="shared" si="21"/>
        <v>155884</v>
      </c>
      <c r="BB16" s="9">
        <f t="shared" si="22"/>
        <v>1032347</v>
      </c>
      <c r="BC16" s="9">
        <f t="shared" si="23"/>
        <v>0</v>
      </c>
      <c r="BD16" s="8">
        <v>3</v>
      </c>
      <c r="BE16" s="9">
        <v>6694</v>
      </c>
      <c r="BF16" s="9">
        <v>2554</v>
      </c>
      <c r="BG16" s="9">
        <v>0</v>
      </c>
      <c r="BH16" s="9">
        <v>4140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f t="shared" si="24"/>
        <v>3</v>
      </c>
      <c r="BQ16" s="9">
        <f t="shared" si="25"/>
        <v>6694</v>
      </c>
      <c r="BR16" s="9">
        <f t="shared" si="26"/>
        <v>2554</v>
      </c>
      <c r="BS16" s="9">
        <f t="shared" si="27"/>
        <v>0</v>
      </c>
      <c r="BT16" s="9">
        <f t="shared" si="28"/>
        <v>4140</v>
      </c>
      <c r="BU16" s="9">
        <f t="shared" si="29"/>
        <v>0</v>
      </c>
      <c r="BV16" s="8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f t="shared" si="30"/>
        <v>235</v>
      </c>
      <c r="CC16" s="9">
        <f t="shared" si="31"/>
        <v>3967444</v>
      </c>
      <c r="CD16" s="9">
        <f t="shared" si="32"/>
        <v>2775073</v>
      </c>
      <c r="CE16" s="9">
        <f t="shared" si="33"/>
        <v>155884</v>
      </c>
      <c r="CF16" s="9">
        <f t="shared" si="34"/>
        <v>1036487</v>
      </c>
      <c r="CG16" s="9">
        <f t="shared" si="35"/>
        <v>0</v>
      </c>
      <c r="CH16" s="6"/>
      <c r="CI16" s="6"/>
      <c r="CJ16" s="6"/>
      <c r="CK16" s="6"/>
      <c r="CL16" s="6"/>
      <c r="CM16" s="6"/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0</v>
      </c>
      <c r="DG16" s="9">
        <f t="shared" si="37"/>
        <v>0</v>
      </c>
      <c r="DH16" s="9">
        <f t="shared" si="38"/>
        <v>0</v>
      </c>
      <c r="DI16" s="9">
        <f t="shared" si="39"/>
        <v>0</v>
      </c>
      <c r="DJ16" s="9">
        <f t="shared" si="40"/>
        <v>0</v>
      </c>
      <c r="DK16" s="9">
        <f t="shared" si="41"/>
        <v>0</v>
      </c>
      <c r="DL16" s="9">
        <f t="shared" si="42"/>
        <v>235</v>
      </c>
      <c r="DM16" s="9">
        <f t="shared" si="43"/>
        <v>3967444</v>
      </c>
      <c r="DN16" s="9">
        <f t="shared" si="44"/>
        <v>2775073</v>
      </c>
      <c r="DO16" s="9">
        <f t="shared" si="45"/>
        <v>155884</v>
      </c>
      <c r="DP16" s="9">
        <f t="shared" si="46"/>
        <v>1036487</v>
      </c>
      <c r="DQ16" s="9">
        <f t="shared" si="47"/>
        <v>0</v>
      </c>
      <c r="DR16" s="9">
        <v>1</v>
      </c>
      <c r="DS16" s="9">
        <v>0</v>
      </c>
      <c r="DT16" s="9">
        <v>1</v>
      </c>
      <c r="DU16" s="9">
        <v>0</v>
      </c>
      <c r="DV16" s="9">
        <v>0</v>
      </c>
      <c r="DX16" s="9">
        <f t="shared" si="50"/>
        <v>0</v>
      </c>
      <c r="DY16" s="9">
        <f t="shared" si="51"/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9">
        <v>0</v>
      </c>
      <c r="EI16" s="9">
        <v>0</v>
      </c>
      <c r="EJ16" s="9">
        <v>0</v>
      </c>
      <c r="EK16" s="9">
        <v>0</v>
      </c>
      <c r="EL16" s="9">
        <v>0</v>
      </c>
      <c r="EM16" s="9">
        <v>0</v>
      </c>
      <c r="EN16" s="9">
        <f t="shared" si="52"/>
        <v>0</v>
      </c>
      <c r="EO16" s="9">
        <f t="shared" si="53"/>
        <v>0</v>
      </c>
      <c r="EQ16" s="9">
        <f t="shared" si="48"/>
        <v>235</v>
      </c>
      <c r="ER16" s="9">
        <f t="shared" si="49"/>
        <v>3967444</v>
      </c>
    </row>
    <row r="17" spans="1:148" s="7" customFormat="1" ht="15.95" customHeight="1" x14ac:dyDescent="0.15">
      <c r="A17" s="2" t="s">
        <v>38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52</v>
      </c>
      <c r="I17" s="9">
        <v>399100</v>
      </c>
      <c r="J17" s="9">
        <v>279370</v>
      </c>
      <c r="K17" s="9">
        <v>0</v>
      </c>
      <c r="L17" s="9">
        <v>119730</v>
      </c>
      <c r="M17" s="9">
        <v>0</v>
      </c>
      <c r="N17" s="9">
        <f t="shared" si="0"/>
        <v>52</v>
      </c>
      <c r="O17" s="9">
        <f t="shared" si="1"/>
        <v>399100</v>
      </c>
      <c r="P17" s="9">
        <f t="shared" si="2"/>
        <v>279370</v>
      </c>
      <c r="Q17" s="9">
        <f t="shared" si="3"/>
        <v>0</v>
      </c>
      <c r="R17" s="9">
        <f t="shared" si="4"/>
        <v>119730</v>
      </c>
      <c r="S17" s="9">
        <f t="shared" si="5"/>
        <v>0</v>
      </c>
      <c r="T17" s="8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3</v>
      </c>
      <c r="AA17" s="9">
        <v>20890</v>
      </c>
      <c r="AB17" s="9">
        <v>14623</v>
      </c>
      <c r="AC17" s="9">
        <v>0</v>
      </c>
      <c r="AD17" s="9">
        <v>6267</v>
      </c>
      <c r="AE17" s="9">
        <v>0</v>
      </c>
      <c r="AF17" s="9">
        <f t="shared" si="6"/>
        <v>3</v>
      </c>
      <c r="AG17" s="9">
        <f t="shared" si="7"/>
        <v>20890</v>
      </c>
      <c r="AH17" s="9">
        <f t="shared" si="8"/>
        <v>14623</v>
      </c>
      <c r="AI17" s="9">
        <f t="shared" si="9"/>
        <v>0</v>
      </c>
      <c r="AJ17" s="9">
        <f t="shared" si="10"/>
        <v>6267</v>
      </c>
      <c r="AK17" s="9">
        <f t="shared" si="11"/>
        <v>0</v>
      </c>
      <c r="AL17" s="8">
        <f t="shared" si="12"/>
        <v>55</v>
      </c>
      <c r="AM17" s="9">
        <f t="shared" si="13"/>
        <v>419990</v>
      </c>
      <c r="AN17" s="9">
        <f t="shared" si="14"/>
        <v>293993</v>
      </c>
      <c r="AO17" s="9">
        <f t="shared" si="15"/>
        <v>0</v>
      </c>
      <c r="AP17" s="9">
        <f t="shared" si="16"/>
        <v>125997</v>
      </c>
      <c r="AQ17" s="9">
        <f t="shared" si="17"/>
        <v>0</v>
      </c>
      <c r="AR17" s="9">
        <v>42</v>
      </c>
      <c r="AS17" s="9">
        <v>578090</v>
      </c>
      <c r="AT17" s="9">
        <v>404663</v>
      </c>
      <c r="AU17" s="9">
        <v>0</v>
      </c>
      <c r="AV17" s="9">
        <v>173427</v>
      </c>
      <c r="AW17" s="9">
        <v>0</v>
      </c>
      <c r="AX17" s="9">
        <f t="shared" si="18"/>
        <v>97</v>
      </c>
      <c r="AY17" s="9">
        <f t="shared" si="19"/>
        <v>998080</v>
      </c>
      <c r="AZ17" s="9">
        <f t="shared" si="20"/>
        <v>698656</v>
      </c>
      <c r="BA17" s="9">
        <f t="shared" si="21"/>
        <v>0</v>
      </c>
      <c r="BB17" s="9">
        <f t="shared" si="22"/>
        <v>299424</v>
      </c>
      <c r="BC17" s="9">
        <f t="shared" si="23"/>
        <v>0</v>
      </c>
      <c r="BD17" s="8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f t="shared" si="24"/>
        <v>0</v>
      </c>
      <c r="BQ17" s="9">
        <f t="shared" si="25"/>
        <v>0</v>
      </c>
      <c r="BR17" s="9">
        <f t="shared" si="26"/>
        <v>0</v>
      </c>
      <c r="BS17" s="9">
        <f t="shared" si="27"/>
        <v>0</v>
      </c>
      <c r="BT17" s="9">
        <f t="shared" si="28"/>
        <v>0</v>
      </c>
      <c r="BU17" s="9">
        <f t="shared" si="29"/>
        <v>0</v>
      </c>
      <c r="BV17" s="8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f t="shared" si="30"/>
        <v>97</v>
      </c>
      <c r="CC17" s="9">
        <f t="shared" si="31"/>
        <v>998080</v>
      </c>
      <c r="CD17" s="9">
        <f t="shared" si="32"/>
        <v>698656</v>
      </c>
      <c r="CE17" s="9">
        <f t="shared" si="33"/>
        <v>0</v>
      </c>
      <c r="CF17" s="9">
        <f t="shared" si="34"/>
        <v>299424</v>
      </c>
      <c r="CG17" s="9">
        <f t="shared" si="35"/>
        <v>0</v>
      </c>
      <c r="CH17" s="6"/>
      <c r="CI17" s="6"/>
      <c r="CJ17" s="6"/>
      <c r="CK17" s="6"/>
      <c r="CL17" s="6"/>
      <c r="CM17" s="6"/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8">
        <f t="shared" si="36"/>
        <v>0</v>
      </c>
      <c r="DG17" s="9">
        <f t="shared" si="37"/>
        <v>0</v>
      </c>
      <c r="DH17" s="9">
        <f t="shared" si="38"/>
        <v>0</v>
      </c>
      <c r="DI17" s="9">
        <f t="shared" si="39"/>
        <v>0</v>
      </c>
      <c r="DJ17" s="9">
        <f t="shared" si="40"/>
        <v>0</v>
      </c>
      <c r="DK17" s="9">
        <f t="shared" si="41"/>
        <v>0</v>
      </c>
      <c r="DL17" s="9">
        <f t="shared" si="42"/>
        <v>97</v>
      </c>
      <c r="DM17" s="9">
        <f t="shared" si="43"/>
        <v>998080</v>
      </c>
      <c r="DN17" s="9">
        <f t="shared" si="44"/>
        <v>698656</v>
      </c>
      <c r="DO17" s="9">
        <f t="shared" si="45"/>
        <v>0</v>
      </c>
      <c r="DP17" s="9">
        <f t="shared" si="46"/>
        <v>299424</v>
      </c>
      <c r="DQ17" s="9">
        <f t="shared" si="47"/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X17" s="9">
        <f t="shared" si="50"/>
        <v>0</v>
      </c>
      <c r="DY17" s="9">
        <f t="shared" si="51"/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9">
        <v>0</v>
      </c>
      <c r="EI17" s="9">
        <v>0</v>
      </c>
      <c r="EJ17" s="9">
        <v>0</v>
      </c>
      <c r="EK17" s="9">
        <v>0</v>
      </c>
      <c r="EL17" s="9">
        <v>0</v>
      </c>
      <c r="EM17" s="9">
        <v>0</v>
      </c>
      <c r="EN17" s="9">
        <f t="shared" si="52"/>
        <v>0</v>
      </c>
      <c r="EO17" s="9">
        <f t="shared" si="53"/>
        <v>0</v>
      </c>
      <c r="EQ17" s="9">
        <f t="shared" si="48"/>
        <v>97</v>
      </c>
      <c r="ER17" s="9">
        <f t="shared" si="49"/>
        <v>998080</v>
      </c>
    </row>
    <row r="18" spans="1:148" s="7" customFormat="1" ht="15.95" customHeight="1" x14ac:dyDescent="0.15">
      <c r="A18" s="2" t="s">
        <v>39</v>
      </c>
      <c r="B18" s="8">
        <v>25</v>
      </c>
      <c r="C18" s="9">
        <v>19071550</v>
      </c>
      <c r="D18" s="9">
        <v>13348241</v>
      </c>
      <c r="E18" s="9">
        <v>4328154</v>
      </c>
      <c r="F18" s="9">
        <v>1390545</v>
      </c>
      <c r="G18" s="9">
        <v>4610</v>
      </c>
      <c r="H18" s="9">
        <v>378</v>
      </c>
      <c r="I18" s="9">
        <v>6828830</v>
      </c>
      <c r="J18" s="9">
        <v>4780181</v>
      </c>
      <c r="K18" s="9">
        <v>643949</v>
      </c>
      <c r="L18" s="9">
        <v>1392907</v>
      </c>
      <c r="M18" s="9">
        <v>11793</v>
      </c>
      <c r="N18" s="9">
        <f t="shared" si="0"/>
        <v>403</v>
      </c>
      <c r="O18" s="9">
        <f t="shared" si="1"/>
        <v>25900380</v>
      </c>
      <c r="P18" s="9">
        <f t="shared" si="2"/>
        <v>18128422</v>
      </c>
      <c r="Q18" s="9">
        <f t="shared" si="3"/>
        <v>4972103</v>
      </c>
      <c r="R18" s="9">
        <f t="shared" si="4"/>
        <v>2783452</v>
      </c>
      <c r="S18" s="9">
        <f t="shared" si="5"/>
        <v>16403</v>
      </c>
      <c r="T18" s="8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53</v>
      </c>
      <c r="AA18" s="9">
        <v>780260</v>
      </c>
      <c r="AB18" s="9">
        <v>546182</v>
      </c>
      <c r="AC18" s="9">
        <v>0</v>
      </c>
      <c r="AD18" s="9">
        <v>234078</v>
      </c>
      <c r="AE18" s="9">
        <v>0</v>
      </c>
      <c r="AF18" s="9">
        <f t="shared" si="6"/>
        <v>53</v>
      </c>
      <c r="AG18" s="9">
        <f t="shared" si="7"/>
        <v>780260</v>
      </c>
      <c r="AH18" s="9">
        <f t="shared" si="8"/>
        <v>546182</v>
      </c>
      <c r="AI18" s="9">
        <f t="shared" si="9"/>
        <v>0</v>
      </c>
      <c r="AJ18" s="9">
        <f t="shared" si="10"/>
        <v>234078</v>
      </c>
      <c r="AK18" s="9">
        <f t="shared" si="11"/>
        <v>0</v>
      </c>
      <c r="AL18" s="8">
        <f t="shared" si="12"/>
        <v>456</v>
      </c>
      <c r="AM18" s="9">
        <f t="shared" si="13"/>
        <v>26680640</v>
      </c>
      <c r="AN18" s="9">
        <f t="shared" si="14"/>
        <v>18674604</v>
      </c>
      <c r="AO18" s="9">
        <f t="shared" si="15"/>
        <v>4972103</v>
      </c>
      <c r="AP18" s="9">
        <f t="shared" si="16"/>
        <v>3017530</v>
      </c>
      <c r="AQ18" s="9">
        <f t="shared" si="17"/>
        <v>16403</v>
      </c>
      <c r="AR18" s="9">
        <v>273</v>
      </c>
      <c r="AS18" s="9">
        <v>3776370</v>
      </c>
      <c r="AT18" s="9">
        <v>2643459</v>
      </c>
      <c r="AU18" s="9">
        <v>137483</v>
      </c>
      <c r="AV18" s="9">
        <v>991958</v>
      </c>
      <c r="AW18" s="9">
        <v>3470</v>
      </c>
      <c r="AX18" s="9">
        <f t="shared" si="18"/>
        <v>729</v>
      </c>
      <c r="AY18" s="9">
        <f t="shared" si="19"/>
        <v>30457010</v>
      </c>
      <c r="AZ18" s="9">
        <f t="shared" si="20"/>
        <v>21318063</v>
      </c>
      <c r="BA18" s="9">
        <f t="shared" si="21"/>
        <v>5109586</v>
      </c>
      <c r="BB18" s="9">
        <f t="shared" si="22"/>
        <v>4009488</v>
      </c>
      <c r="BC18" s="9">
        <f t="shared" si="23"/>
        <v>19873</v>
      </c>
      <c r="BD18" s="8">
        <v>25</v>
      </c>
      <c r="BE18" s="9">
        <v>810068</v>
      </c>
      <c r="BF18" s="9">
        <v>109068</v>
      </c>
      <c r="BG18" s="9">
        <v>0</v>
      </c>
      <c r="BH18" s="9">
        <v>701000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f t="shared" si="24"/>
        <v>25</v>
      </c>
      <c r="BQ18" s="9">
        <f t="shared" si="25"/>
        <v>810068</v>
      </c>
      <c r="BR18" s="9">
        <f t="shared" si="26"/>
        <v>109068</v>
      </c>
      <c r="BS18" s="9">
        <f t="shared" si="27"/>
        <v>0</v>
      </c>
      <c r="BT18" s="9">
        <f t="shared" si="28"/>
        <v>701000</v>
      </c>
      <c r="BU18" s="9">
        <f t="shared" si="29"/>
        <v>0</v>
      </c>
      <c r="BV18" s="8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f t="shared" si="30"/>
        <v>729</v>
      </c>
      <c r="CC18" s="9">
        <f t="shared" si="31"/>
        <v>31267078</v>
      </c>
      <c r="CD18" s="9">
        <f t="shared" si="32"/>
        <v>21427131</v>
      </c>
      <c r="CE18" s="9">
        <f t="shared" si="33"/>
        <v>5109586</v>
      </c>
      <c r="CF18" s="9">
        <f t="shared" si="34"/>
        <v>4710488</v>
      </c>
      <c r="CG18" s="9">
        <f t="shared" si="35"/>
        <v>19873</v>
      </c>
      <c r="CH18" s="6"/>
      <c r="CI18" s="6"/>
      <c r="CJ18" s="6"/>
      <c r="CK18" s="6"/>
      <c r="CL18" s="6"/>
      <c r="CM18" s="6"/>
      <c r="CN18" s="9">
        <v>6</v>
      </c>
      <c r="CO18" s="9">
        <v>22332</v>
      </c>
      <c r="CP18" s="9">
        <v>15631</v>
      </c>
      <c r="CQ18" s="9">
        <v>0</v>
      </c>
      <c r="CR18" s="9">
        <v>6701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6</v>
      </c>
      <c r="DG18" s="9">
        <f t="shared" si="37"/>
        <v>22332</v>
      </c>
      <c r="DH18" s="9">
        <f t="shared" si="38"/>
        <v>15631</v>
      </c>
      <c r="DI18" s="9">
        <f t="shared" si="39"/>
        <v>0</v>
      </c>
      <c r="DJ18" s="9">
        <f t="shared" si="40"/>
        <v>6701</v>
      </c>
      <c r="DK18" s="9">
        <f t="shared" si="41"/>
        <v>0</v>
      </c>
      <c r="DL18" s="9">
        <f t="shared" si="42"/>
        <v>735</v>
      </c>
      <c r="DM18" s="9">
        <f t="shared" si="43"/>
        <v>31289410</v>
      </c>
      <c r="DN18" s="9">
        <f t="shared" si="44"/>
        <v>21442762</v>
      </c>
      <c r="DO18" s="9">
        <f t="shared" si="45"/>
        <v>5109586</v>
      </c>
      <c r="DP18" s="9">
        <f t="shared" si="46"/>
        <v>4717189</v>
      </c>
      <c r="DQ18" s="9">
        <f t="shared" si="47"/>
        <v>19873</v>
      </c>
      <c r="DR18" s="9">
        <v>18</v>
      </c>
      <c r="DS18" s="9">
        <v>15</v>
      </c>
      <c r="DT18" s="9">
        <v>33</v>
      </c>
      <c r="DU18" s="9">
        <v>29</v>
      </c>
      <c r="DV18" s="9">
        <v>0</v>
      </c>
      <c r="DX18" s="9">
        <f t="shared" si="50"/>
        <v>6</v>
      </c>
      <c r="DY18" s="9">
        <f t="shared" si="51"/>
        <v>22332</v>
      </c>
      <c r="DZ18" s="9">
        <v>0</v>
      </c>
      <c r="EA18" s="9">
        <v>0</v>
      </c>
      <c r="EB18" s="9">
        <v>0</v>
      </c>
      <c r="EC18" s="9">
        <v>0</v>
      </c>
      <c r="ED18" s="9">
        <v>1</v>
      </c>
      <c r="EE18" s="9">
        <v>9065</v>
      </c>
      <c r="EF18" s="9">
        <v>0</v>
      </c>
      <c r="EG18" s="9">
        <v>0</v>
      </c>
      <c r="EH18" s="9">
        <v>0</v>
      </c>
      <c r="EI18" s="9">
        <v>0</v>
      </c>
      <c r="EJ18" s="9">
        <v>0</v>
      </c>
      <c r="EK18" s="9">
        <v>0</v>
      </c>
      <c r="EL18" s="9">
        <v>0</v>
      </c>
      <c r="EM18" s="9">
        <v>0</v>
      </c>
      <c r="EN18" s="9">
        <f t="shared" si="52"/>
        <v>7</v>
      </c>
      <c r="EO18" s="9">
        <f t="shared" si="53"/>
        <v>31397</v>
      </c>
      <c r="EQ18" s="9">
        <f t="shared" si="48"/>
        <v>736</v>
      </c>
      <c r="ER18" s="9">
        <f t="shared" si="49"/>
        <v>31298475</v>
      </c>
    </row>
    <row r="19" spans="1:148" s="7" customFormat="1" ht="15.95" customHeight="1" x14ac:dyDescent="0.15">
      <c r="A19" s="2" t="s">
        <v>40</v>
      </c>
      <c r="B19" s="8">
        <v>34</v>
      </c>
      <c r="C19" s="9">
        <v>18891090</v>
      </c>
      <c r="D19" s="9">
        <v>13223744</v>
      </c>
      <c r="E19" s="9">
        <v>3485208</v>
      </c>
      <c r="F19" s="9">
        <v>2182138</v>
      </c>
      <c r="G19" s="9">
        <v>0</v>
      </c>
      <c r="H19" s="9">
        <v>513</v>
      </c>
      <c r="I19" s="9">
        <v>11902800</v>
      </c>
      <c r="J19" s="9">
        <v>8331960</v>
      </c>
      <c r="K19" s="9">
        <v>1350289</v>
      </c>
      <c r="L19" s="9">
        <v>1837984</v>
      </c>
      <c r="M19" s="9">
        <v>382567</v>
      </c>
      <c r="N19" s="9">
        <f t="shared" si="0"/>
        <v>547</v>
      </c>
      <c r="O19" s="9">
        <f t="shared" si="1"/>
        <v>30793890</v>
      </c>
      <c r="P19" s="9">
        <f t="shared" si="2"/>
        <v>21555704</v>
      </c>
      <c r="Q19" s="9">
        <f t="shared" si="3"/>
        <v>4835497</v>
      </c>
      <c r="R19" s="9">
        <f t="shared" si="4"/>
        <v>4020122</v>
      </c>
      <c r="S19" s="9">
        <f t="shared" si="5"/>
        <v>382567</v>
      </c>
      <c r="T19" s="8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45</v>
      </c>
      <c r="AA19" s="9">
        <v>577700</v>
      </c>
      <c r="AB19" s="9">
        <v>404390</v>
      </c>
      <c r="AC19" s="9">
        <v>0</v>
      </c>
      <c r="AD19" s="9">
        <v>173310</v>
      </c>
      <c r="AE19" s="9">
        <v>0</v>
      </c>
      <c r="AF19" s="9">
        <f t="shared" si="6"/>
        <v>45</v>
      </c>
      <c r="AG19" s="9">
        <f t="shared" si="7"/>
        <v>577700</v>
      </c>
      <c r="AH19" s="9">
        <f t="shared" si="8"/>
        <v>404390</v>
      </c>
      <c r="AI19" s="9">
        <f t="shared" si="9"/>
        <v>0</v>
      </c>
      <c r="AJ19" s="9">
        <f t="shared" si="10"/>
        <v>173310</v>
      </c>
      <c r="AK19" s="9">
        <f t="shared" si="11"/>
        <v>0</v>
      </c>
      <c r="AL19" s="8">
        <f t="shared" si="12"/>
        <v>592</v>
      </c>
      <c r="AM19" s="9">
        <f t="shared" si="13"/>
        <v>31371590</v>
      </c>
      <c r="AN19" s="9">
        <f t="shared" si="14"/>
        <v>21960094</v>
      </c>
      <c r="AO19" s="9">
        <f t="shared" si="15"/>
        <v>4835497</v>
      </c>
      <c r="AP19" s="9">
        <f t="shared" si="16"/>
        <v>4193432</v>
      </c>
      <c r="AQ19" s="9">
        <f t="shared" si="17"/>
        <v>382567</v>
      </c>
      <c r="AR19" s="9">
        <v>324</v>
      </c>
      <c r="AS19" s="9">
        <v>5004230</v>
      </c>
      <c r="AT19" s="9">
        <v>3502961</v>
      </c>
      <c r="AU19" s="9">
        <v>0</v>
      </c>
      <c r="AV19" s="9">
        <v>1501269</v>
      </c>
      <c r="AW19" s="9">
        <v>0</v>
      </c>
      <c r="AX19" s="9">
        <f t="shared" si="18"/>
        <v>916</v>
      </c>
      <c r="AY19" s="9">
        <f t="shared" si="19"/>
        <v>36375820</v>
      </c>
      <c r="AZ19" s="9">
        <f t="shared" si="20"/>
        <v>25463055</v>
      </c>
      <c r="BA19" s="9">
        <f t="shared" si="21"/>
        <v>4835497</v>
      </c>
      <c r="BB19" s="9">
        <f t="shared" si="22"/>
        <v>5694701</v>
      </c>
      <c r="BC19" s="9">
        <f t="shared" si="23"/>
        <v>382567</v>
      </c>
      <c r="BD19" s="8">
        <v>32</v>
      </c>
      <c r="BE19" s="9">
        <v>899208</v>
      </c>
      <c r="BF19" s="9">
        <v>309128</v>
      </c>
      <c r="BG19" s="9">
        <v>0</v>
      </c>
      <c r="BH19" s="9">
        <v>590080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f t="shared" si="24"/>
        <v>32</v>
      </c>
      <c r="BQ19" s="9">
        <f t="shared" si="25"/>
        <v>899208</v>
      </c>
      <c r="BR19" s="9">
        <f t="shared" si="26"/>
        <v>309128</v>
      </c>
      <c r="BS19" s="9">
        <f t="shared" si="27"/>
        <v>0</v>
      </c>
      <c r="BT19" s="9">
        <f t="shared" si="28"/>
        <v>590080</v>
      </c>
      <c r="BU19" s="9">
        <f t="shared" si="29"/>
        <v>0</v>
      </c>
      <c r="BV19" s="8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f t="shared" si="30"/>
        <v>916</v>
      </c>
      <c r="CC19" s="9">
        <f t="shared" si="31"/>
        <v>37275028</v>
      </c>
      <c r="CD19" s="9">
        <f t="shared" si="32"/>
        <v>25772183</v>
      </c>
      <c r="CE19" s="9">
        <f t="shared" si="33"/>
        <v>4835497</v>
      </c>
      <c r="CF19" s="9">
        <f t="shared" si="34"/>
        <v>6284781</v>
      </c>
      <c r="CG19" s="9">
        <f t="shared" si="35"/>
        <v>382567</v>
      </c>
      <c r="CH19" s="6"/>
      <c r="CI19" s="6"/>
      <c r="CJ19" s="6"/>
      <c r="CK19" s="6"/>
      <c r="CL19" s="6"/>
      <c r="CM19" s="6"/>
      <c r="CN19" s="9">
        <v>12</v>
      </c>
      <c r="CO19" s="9">
        <v>101629</v>
      </c>
      <c r="CP19" s="9">
        <v>71137</v>
      </c>
      <c r="CQ19" s="9">
        <v>0</v>
      </c>
      <c r="CR19" s="9">
        <v>30492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12</v>
      </c>
      <c r="DG19" s="9">
        <f t="shared" si="37"/>
        <v>101629</v>
      </c>
      <c r="DH19" s="9">
        <f t="shared" si="38"/>
        <v>71137</v>
      </c>
      <c r="DI19" s="9">
        <f t="shared" si="39"/>
        <v>0</v>
      </c>
      <c r="DJ19" s="9">
        <f t="shared" si="40"/>
        <v>30492</v>
      </c>
      <c r="DK19" s="9">
        <f t="shared" si="41"/>
        <v>0</v>
      </c>
      <c r="DL19" s="9">
        <f t="shared" si="42"/>
        <v>928</v>
      </c>
      <c r="DM19" s="9">
        <f t="shared" si="43"/>
        <v>37376657</v>
      </c>
      <c r="DN19" s="9">
        <f t="shared" si="44"/>
        <v>25843320</v>
      </c>
      <c r="DO19" s="9">
        <f t="shared" si="45"/>
        <v>4835497</v>
      </c>
      <c r="DP19" s="9">
        <f t="shared" si="46"/>
        <v>6315273</v>
      </c>
      <c r="DQ19" s="9">
        <f t="shared" si="47"/>
        <v>382567</v>
      </c>
      <c r="DR19" s="9">
        <v>20</v>
      </c>
      <c r="DS19" s="9">
        <v>29</v>
      </c>
      <c r="DT19" s="9">
        <v>49</v>
      </c>
      <c r="DU19" s="9">
        <v>16</v>
      </c>
      <c r="DV19" s="9">
        <v>5</v>
      </c>
      <c r="DX19" s="9">
        <f t="shared" si="50"/>
        <v>12</v>
      </c>
      <c r="DY19" s="9">
        <f t="shared" si="51"/>
        <v>101629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9">
        <v>0</v>
      </c>
      <c r="EI19" s="9">
        <v>0</v>
      </c>
      <c r="EJ19" s="9">
        <v>0</v>
      </c>
      <c r="EK19" s="9">
        <v>0</v>
      </c>
      <c r="EL19" s="9">
        <v>0</v>
      </c>
      <c r="EM19" s="9">
        <v>0</v>
      </c>
      <c r="EN19" s="9">
        <f t="shared" si="52"/>
        <v>12</v>
      </c>
      <c r="EO19" s="9">
        <f t="shared" si="53"/>
        <v>101629</v>
      </c>
      <c r="EQ19" s="9">
        <f t="shared" si="48"/>
        <v>928</v>
      </c>
      <c r="ER19" s="9">
        <f t="shared" si="49"/>
        <v>37376657</v>
      </c>
    </row>
    <row r="20" spans="1:148" s="7" customFormat="1" ht="15.95" customHeight="1" x14ac:dyDescent="0.15">
      <c r="A20" s="2" t="s">
        <v>41</v>
      </c>
      <c r="B20" s="8">
        <v>34</v>
      </c>
      <c r="C20" s="9">
        <v>18759290</v>
      </c>
      <c r="D20" s="9">
        <v>13131484</v>
      </c>
      <c r="E20" s="9">
        <v>3200737</v>
      </c>
      <c r="F20" s="9">
        <v>2427069</v>
      </c>
      <c r="G20" s="9">
        <v>0</v>
      </c>
      <c r="H20" s="9">
        <v>975</v>
      </c>
      <c r="I20" s="9">
        <v>15328680</v>
      </c>
      <c r="J20" s="9">
        <v>10730076</v>
      </c>
      <c r="K20" s="9">
        <v>876749</v>
      </c>
      <c r="L20" s="9">
        <v>3596289</v>
      </c>
      <c r="M20" s="9">
        <v>125566</v>
      </c>
      <c r="N20" s="9">
        <f t="shared" si="0"/>
        <v>1009</v>
      </c>
      <c r="O20" s="9">
        <f t="shared" si="1"/>
        <v>34087970</v>
      </c>
      <c r="P20" s="9">
        <f t="shared" si="2"/>
        <v>23861560</v>
      </c>
      <c r="Q20" s="9">
        <f t="shared" si="3"/>
        <v>4077486</v>
      </c>
      <c r="R20" s="9">
        <f t="shared" si="4"/>
        <v>6023358</v>
      </c>
      <c r="S20" s="9">
        <f t="shared" si="5"/>
        <v>125566</v>
      </c>
      <c r="T20" s="8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103</v>
      </c>
      <c r="AA20" s="9">
        <v>1623580</v>
      </c>
      <c r="AB20" s="9">
        <v>1136506</v>
      </c>
      <c r="AC20" s="9">
        <v>0</v>
      </c>
      <c r="AD20" s="9">
        <v>487074</v>
      </c>
      <c r="AE20" s="9">
        <v>0</v>
      </c>
      <c r="AF20" s="9">
        <f t="shared" si="6"/>
        <v>103</v>
      </c>
      <c r="AG20" s="9">
        <f t="shared" si="7"/>
        <v>1623580</v>
      </c>
      <c r="AH20" s="9">
        <f t="shared" si="8"/>
        <v>1136506</v>
      </c>
      <c r="AI20" s="9">
        <f t="shared" si="9"/>
        <v>0</v>
      </c>
      <c r="AJ20" s="9">
        <f t="shared" si="10"/>
        <v>487074</v>
      </c>
      <c r="AK20" s="9">
        <f t="shared" si="11"/>
        <v>0</v>
      </c>
      <c r="AL20" s="8">
        <f t="shared" si="12"/>
        <v>1112</v>
      </c>
      <c r="AM20" s="9">
        <f t="shared" si="13"/>
        <v>35711550</v>
      </c>
      <c r="AN20" s="9">
        <f t="shared" si="14"/>
        <v>24998066</v>
      </c>
      <c r="AO20" s="9">
        <f t="shared" si="15"/>
        <v>4077486</v>
      </c>
      <c r="AP20" s="9">
        <f t="shared" si="16"/>
        <v>6510432</v>
      </c>
      <c r="AQ20" s="9">
        <f t="shared" si="17"/>
        <v>125566</v>
      </c>
      <c r="AR20" s="9">
        <v>705</v>
      </c>
      <c r="AS20" s="9">
        <v>14762220</v>
      </c>
      <c r="AT20" s="9">
        <v>10333554</v>
      </c>
      <c r="AU20" s="9">
        <v>159256</v>
      </c>
      <c r="AV20" s="9">
        <v>4086236</v>
      </c>
      <c r="AW20" s="9">
        <v>183174</v>
      </c>
      <c r="AX20" s="9">
        <f t="shared" si="18"/>
        <v>1817</v>
      </c>
      <c r="AY20" s="9">
        <f t="shared" si="19"/>
        <v>50473770</v>
      </c>
      <c r="AZ20" s="9">
        <f t="shared" si="20"/>
        <v>35331620</v>
      </c>
      <c r="BA20" s="9">
        <f t="shared" si="21"/>
        <v>4236742</v>
      </c>
      <c r="BB20" s="9">
        <f t="shared" si="22"/>
        <v>10596668</v>
      </c>
      <c r="BC20" s="9">
        <f t="shared" si="23"/>
        <v>308740</v>
      </c>
      <c r="BD20" s="8">
        <v>33</v>
      </c>
      <c r="BE20" s="9">
        <v>1084840</v>
      </c>
      <c r="BF20" s="9">
        <v>244420</v>
      </c>
      <c r="BG20" s="9">
        <v>0</v>
      </c>
      <c r="BH20" s="9">
        <v>840420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f t="shared" si="24"/>
        <v>33</v>
      </c>
      <c r="BQ20" s="9">
        <f t="shared" si="25"/>
        <v>1084840</v>
      </c>
      <c r="BR20" s="9">
        <f t="shared" si="26"/>
        <v>244420</v>
      </c>
      <c r="BS20" s="9">
        <f t="shared" si="27"/>
        <v>0</v>
      </c>
      <c r="BT20" s="9">
        <f t="shared" si="28"/>
        <v>840420</v>
      </c>
      <c r="BU20" s="9">
        <f t="shared" si="29"/>
        <v>0</v>
      </c>
      <c r="BV20" s="8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f t="shared" si="30"/>
        <v>1817</v>
      </c>
      <c r="CC20" s="9">
        <f t="shared" si="31"/>
        <v>51558610</v>
      </c>
      <c r="CD20" s="9">
        <f t="shared" si="32"/>
        <v>35576040</v>
      </c>
      <c r="CE20" s="9">
        <f t="shared" si="33"/>
        <v>4236742</v>
      </c>
      <c r="CF20" s="9">
        <f t="shared" si="34"/>
        <v>11437088</v>
      </c>
      <c r="CG20" s="9">
        <f t="shared" si="35"/>
        <v>308740</v>
      </c>
      <c r="CH20" s="6"/>
      <c r="CI20" s="6"/>
      <c r="CJ20" s="6"/>
      <c r="CK20" s="6"/>
      <c r="CL20" s="6"/>
      <c r="CM20" s="6"/>
      <c r="CN20" s="9">
        <v>6</v>
      </c>
      <c r="CO20" s="9">
        <v>24400</v>
      </c>
      <c r="CP20" s="9">
        <v>17080</v>
      </c>
      <c r="CQ20" s="9">
        <v>0</v>
      </c>
      <c r="CR20" s="9">
        <v>7320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6</v>
      </c>
      <c r="DG20" s="9">
        <f t="shared" si="37"/>
        <v>24400</v>
      </c>
      <c r="DH20" s="9">
        <f t="shared" si="38"/>
        <v>17080</v>
      </c>
      <c r="DI20" s="9">
        <f t="shared" si="39"/>
        <v>0</v>
      </c>
      <c r="DJ20" s="9">
        <f t="shared" si="40"/>
        <v>7320</v>
      </c>
      <c r="DK20" s="9">
        <f t="shared" si="41"/>
        <v>0</v>
      </c>
      <c r="DL20" s="9">
        <f t="shared" si="42"/>
        <v>1823</v>
      </c>
      <c r="DM20" s="9">
        <f t="shared" si="43"/>
        <v>51583010</v>
      </c>
      <c r="DN20" s="9">
        <f t="shared" si="44"/>
        <v>35593120</v>
      </c>
      <c r="DO20" s="9">
        <f t="shared" si="45"/>
        <v>4236742</v>
      </c>
      <c r="DP20" s="9">
        <f t="shared" si="46"/>
        <v>11444408</v>
      </c>
      <c r="DQ20" s="9">
        <f t="shared" si="47"/>
        <v>308740</v>
      </c>
      <c r="DR20" s="9">
        <v>26</v>
      </c>
      <c r="DS20" s="9">
        <v>21</v>
      </c>
      <c r="DT20" s="9">
        <v>47</v>
      </c>
      <c r="DU20" s="9">
        <v>8</v>
      </c>
      <c r="DV20" s="9">
        <v>6</v>
      </c>
      <c r="DX20" s="9">
        <f t="shared" si="50"/>
        <v>6</v>
      </c>
      <c r="DY20" s="9">
        <f t="shared" si="51"/>
        <v>24400</v>
      </c>
      <c r="DZ20" s="9">
        <v>0</v>
      </c>
      <c r="EA20" s="9">
        <v>0</v>
      </c>
      <c r="EB20" s="9">
        <v>0</v>
      </c>
      <c r="EC20" s="9">
        <v>0</v>
      </c>
      <c r="ED20" s="9">
        <v>1</v>
      </c>
      <c r="EE20" s="9">
        <v>15458</v>
      </c>
      <c r="EF20" s="9">
        <v>0</v>
      </c>
      <c r="EG20" s="9">
        <v>0</v>
      </c>
      <c r="EH20" s="9">
        <v>2</v>
      </c>
      <c r="EI20" s="9">
        <v>15555</v>
      </c>
      <c r="EJ20" s="9">
        <v>0</v>
      </c>
      <c r="EK20" s="9">
        <v>0</v>
      </c>
      <c r="EL20" s="9">
        <v>0</v>
      </c>
      <c r="EM20" s="9">
        <v>0</v>
      </c>
      <c r="EN20" s="9">
        <f t="shared" si="52"/>
        <v>9</v>
      </c>
      <c r="EO20" s="9">
        <f t="shared" si="53"/>
        <v>55413</v>
      </c>
      <c r="EQ20" s="9">
        <f t="shared" si="48"/>
        <v>1826</v>
      </c>
      <c r="ER20" s="9">
        <f t="shared" si="49"/>
        <v>51614023</v>
      </c>
    </row>
    <row r="21" spans="1:148" s="7" customFormat="1" ht="15.95" customHeight="1" x14ac:dyDescent="0.15">
      <c r="A21" s="2" t="s">
        <v>42</v>
      </c>
      <c r="B21" s="8">
        <v>20</v>
      </c>
      <c r="C21" s="9">
        <v>10385800</v>
      </c>
      <c r="D21" s="9">
        <v>7270057</v>
      </c>
      <c r="E21" s="9">
        <v>1434121</v>
      </c>
      <c r="F21" s="9">
        <v>1681622</v>
      </c>
      <c r="G21" s="9">
        <v>0</v>
      </c>
      <c r="H21" s="9">
        <v>588</v>
      </c>
      <c r="I21" s="9">
        <v>6805590</v>
      </c>
      <c r="J21" s="9">
        <v>4763913</v>
      </c>
      <c r="K21" s="9">
        <v>0</v>
      </c>
      <c r="L21" s="9">
        <v>2040711</v>
      </c>
      <c r="M21" s="9">
        <v>966</v>
      </c>
      <c r="N21" s="9">
        <f t="shared" si="0"/>
        <v>608</v>
      </c>
      <c r="O21" s="9">
        <f t="shared" si="1"/>
        <v>17191390</v>
      </c>
      <c r="P21" s="9">
        <f t="shared" si="2"/>
        <v>12033970</v>
      </c>
      <c r="Q21" s="9">
        <f t="shared" si="3"/>
        <v>1434121</v>
      </c>
      <c r="R21" s="9">
        <f t="shared" si="4"/>
        <v>3722333</v>
      </c>
      <c r="S21" s="9">
        <f t="shared" si="5"/>
        <v>966</v>
      </c>
      <c r="T21" s="8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86</v>
      </c>
      <c r="AA21" s="9">
        <v>1240500</v>
      </c>
      <c r="AB21" s="9">
        <v>868350</v>
      </c>
      <c r="AC21" s="9">
        <v>0</v>
      </c>
      <c r="AD21" s="9">
        <v>372150</v>
      </c>
      <c r="AE21" s="9">
        <v>0</v>
      </c>
      <c r="AF21" s="9">
        <f t="shared" si="6"/>
        <v>86</v>
      </c>
      <c r="AG21" s="9">
        <f t="shared" si="7"/>
        <v>1240500</v>
      </c>
      <c r="AH21" s="9">
        <f t="shared" si="8"/>
        <v>868350</v>
      </c>
      <c r="AI21" s="9">
        <f t="shared" si="9"/>
        <v>0</v>
      </c>
      <c r="AJ21" s="9">
        <f t="shared" si="10"/>
        <v>372150</v>
      </c>
      <c r="AK21" s="9">
        <f t="shared" si="11"/>
        <v>0</v>
      </c>
      <c r="AL21" s="8">
        <f t="shared" si="12"/>
        <v>694</v>
      </c>
      <c r="AM21" s="9">
        <f t="shared" si="13"/>
        <v>18431890</v>
      </c>
      <c r="AN21" s="9">
        <f t="shared" si="14"/>
        <v>12902320</v>
      </c>
      <c r="AO21" s="9">
        <f t="shared" si="15"/>
        <v>1434121</v>
      </c>
      <c r="AP21" s="9">
        <f t="shared" si="16"/>
        <v>4094483</v>
      </c>
      <c r="AQ21" s="9">
        <f t="shared" si="17"/>
        <v>966</v>
      </c>
      <c r="AR21" s="9">
        <v>457</v>
      </c>
      <c r="AS21" s="9">
        <v>5860650</v>
      </c>
      <c r="AT21" s="9">
        <v>4102455</v>
      </c>
      <c r="AU21" s="9">
        <v>0</v>
      </c>
      <c r="AV21" s="9">
        <v>1758195</v>
      </c>
      <c r="AW21" s="9">
        <v>0</v>
      </c>
      <c r="AX21" s="9">
        <f t="shared" si="18"/>
        <v>1151</v>
      </c>
      <c r="AY21" s="9">
        <f t="shared" si="19"/>
        <v>24292540</v>
      </c>
      <c r="AZ21" s="9">
        <f t="shared" si="20"/>
        <v>17004775</v>
      </c>
      <c r="BA21" s="9">
        <f t="shared" si="21"/>
        <v>1434121</v>
      </c>
      <c r="BB21" s="9">
        <f t="shared" si="22"/>
        <v>5852678</v>
      </c>
      <c r="BC21" s="9">
        <f t="shared" si="23"/>
        <v>966</v>
      </c>
      <c r="BD21" s="8">
        <v>20</v>
      </c>
      <c r="BE21" s="9">
        <v>350406</v>
      </c>
      <c r="BF21" s="9">
        <v>101946</v>
      </c>
      <c r="BG21" s="9">
        <v>0</v>
      </c>
      <c r="BH21" s="9">
        <v>248460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f t="shared" si="24"/>
        <v>20</v>
      </c>
      <c r="BQ21" s="9">
        <f t="shared" si="25"/>
        <v>350406</v>
      </c>
      <c r="BR21" s="9">
        <f t="shared" si="26"/>
        <v>101946</v>
      </c>
      <c r="BS21" s="9">
        <f t="shared" si="27"/>
        <v>0</v>
      </c>
      <c r="BT21" s="9">
        <f t="shared" si="28"/>
        <v>248460</v>
      </c>
      <c r="BU21" s="9">
        <f t="shared" si="29"/>
        <v>0</v>
      </c>
      <c r="BV21" s="8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f t="shared" si="30"/>
        <v>1151</v>
      </c>
      <c r="CC21" s="9">
        <f t="shared" si="31"/>
        <v>24642946</v>
      </c>
      <c r="CD21" s="9">
        <f t="shared" si="32"/>
        <v>17106721</v>
      </c>
      <c r="CE21" s="9">
        <f t="shared" si="33"/>
        <v>1434121</v>
      </c>
      <c r="CF21" s="9">
        <f t="shared" si="34"/>
        <v>6101138</v>
      </c>
      <c r="CG21" s="9">
        <f t="shared" si="35"/>
        <v>966</v>
      </c>
      <c r="CH21" s="6"/>
      <c r="CI21" s="6"/>
      <c r="CJ21" s="6"/>
      <c r="CK21" s="6"/>
      <c r="CL21" s="6"/>
      <c r="CM21" s="6"/>
      <c r="CN21" s="9">
        <v>13</v>
      </c>
      <c r="CO21" s="9">
        <v>83210</v>
      </c>
      <c r="CP21" s="9">
        <v>58247</v>
      </c>
      <c r="CQ21" s="9">
        <v>0</v>
      </c>
      <c r="CR21" s="9">
        <v>24963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13</v>
      </c>
      <c r="DG21" s="9">
        <f t="shared" si="37"/>
        <v>83210</v>
      </c>
      <c r="DH21" s="9">
        <f t="shared" si="38"/>
        <v>58247</v>
      </c>
      <c r="DI21" s="9">
        <f t="shared" si="39"/>
        <v>0</v>
      </c>
      <c r="DJ21" s="9">
        <f t="shared" si="40"/>
        <v>24963</v>
      </c>
      <c r="DK21" s="9">
        <f t="shared" si="41"/>
        <v>0</v>
      </c>
      <c r="DL21" s="9">
        <f t="shared" si="42"/>
        <v>1164</v>
      </c>
      <c r="DM21" s="9">
        <f t="shared" si="43"/>
        <v>24726156</v>
      </c>
      <c r="DN21" s="9">
        <f t="shared" si="44"/>
        <v>17164968</v>
      </c>
      <c r="DO21" s="9">
        <f t="shared" si="45"/>
        <v>1434121</v>
      </c>
      <c r="DP21" s="9">
        <f t="shared" si="46"/>
        <v>6126101</v>
      </c>
      <c r="DQ21" s="9">
        <f t="shared" si="47"/>
        <v>966</v>
      </c>
      <c r="DR21" s="9">
        <v>13</v>
      </c>
      <c r="DS21" s="9">
        <v>0</v>
      </c>
      <c r="DT21" s="9">
        <v>13</v>
      </c>
      <c r="DU21" s="9">
        <v>0</v>
      </c>
      <c r="DV21" s="9">
        <v>4</v>
      </c>
      <c r="DX21" s="9">
        <f t="shared" si="50"/>
        <v>13</v>
      </c>
      <c r="DY21" s="9">
        <f t="shared" si="51"/>
        <v>83210</v>
      </c>
      <c r="DZ21" s="9">
        <v>0</v>
      </c>
      <c r="EA21" s="9">
        <v>0</v>
      </c>
      <c r="EB21" s="9">
        <v>0</v>
      </c>
      <c r="EC21" s="9">
        <v>0</v>
      </c>
      <c r="ED21" s="9">
        <v>1</v>
      </c>
      <c r="EE21" s="9">
        <v>101132</v>
      </c>
      <c r="EF21" s="9">
        <v>0</v>
      </c>
      <c r="EG21" s="9">
        <v>0</v>
      </c>
      <c r="EH21" s="9">
        <v>0</v>
      </c>
      <c r="EI21" s="9">
        <v>0</v>
      </c>
      <c r="EJ21" s="9">
        <v>0</v>
      </c>
      <c r="EK21" s="9">
        <v>0</v>
      </c>
      <c r="EL21" s="9">
        <v>0</v>
      </c>
      <c r="EM21" s="9">
        <v>0</v>
      </c>
      <c r="EN21" s="9">
        <f t="shared" si="52"/>
        <v>14</v>
      </c>
      <c r="EO21" s="9">
        <f t="shared" si="53"/>
        <v>184342</v>
      </c>
      <c r="EQ21" s="9">
        <f t="shared" si="48"/>
        <v>1165</v>
      </c>
      <c r="ER21" s="9">
        <f t="shared" si="49"/>
        <v>24827288</v>
      </c>
    </row>
    <row r="22" spans="1:148" s="7" customFormat="1" ht="15.95" customHeight="1" x14ac:dyDescent="0.15">
      <c r="A22" s="2" t="s">
        <v>43</v>
      </c>
      <c r="B22" s="8">
        <v>96</v>
      </c>
      <c r="C22" s="9">
        <v>62889380</v>
      </c>
      <c r="D22" s="9">
        <v>44021413</v>
      </c>
      <c r="E22" s="9">
        <v>11566480</v>
      </c>
      <c r="F22" s="9">
        <v>7287007</v>
      </c>
      <c r="G22" s="9">
        <v>14480</v>
      </c>
      <c r="H22" s="9">
        <v>2266</v>
      </c>
      <c r="I22" s="9">
        <v>35653270</v>
      </c>
      <c r="J22" s="9">
        <v>24957290</v>
      </c>
      <c r="K22" s="9">
        <v>670905</v>
      </c>
      <c r="L22" s="9">
        <v>9929738</v>
      </c>
      <c r="M22" s="9">
        <v>95337</v>
      </c>
      <c r="N22" s="9">
        <f t="shared" si="0"/>
        <v>2362</v>
      </c>
      <c r="O22" s="9">
        <f t="shared" si="1"/>
        <v>98542650</v>
      </c>
      <c r="P22" s="9">
        <f t="shared" si="2"/>
        <v>68978703</v>
      </c>
      <c r="Q22" s="9">
        <f t="shared" si="3"/>
        <v>12237385</v>
      </c>
      <c r="R22" s="9">
        <f t="shared" si="4"/>
        <v>17216745</v>
      </c>
      <c r="S22" s="9">
        <f t="shared" si="5"/>
        <v>109817</v>
      </c>
      <c r="T22" s="8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265</v>
      </c>
      <c r="AA22" s="9">
        <v>3867910</v>
      </c>
      <c r="AB22" s="9">
        <v>2707537</v>
      </c>
      <c r="AC22" s="9">
        <v>0</v>
      </c>
      <c r="AD22" s="9">
        <v>1160373</v>
      </c>
      <c r="AE22" s="9">
        <v>0</v>
      </c>
      <c r="AF22" s="9">
        <f t="shared" si="6"/>
        <v>265</v>
      </c>
      <c r="AG22" s="9">
        <f t="shared" si="7"/>
        <v>3867910</v>
      </c>
      <c r="AH22" s="9">
        <f t="shared" si="8"/>
        <v>2707537</v>
      </c>
      <c r="AI22" s="9">
        <f t="shared" si="9"/>
        <v>0</v>
      </c>
      <c r="AJ22" s="9">
        <f t="shared" si="10"/>
        <v>1160373</v>
      </c>
      <c r="AK22" s="9">
        <f t="shared" si="11"/>
        <v>0</v>
      </c>
      <c r="AL22" s="8">
        <f t="shared" si="12"/>
        <v>2627</v>
      </c>
      <c r="AM22" s="9">
        <f t="shared" si="13"/>
        <v>102410560</v>
      </c>
      <c r="AN22" s="9">
        <f t="shared" si="14"/>
        <v>71686240</v>
      </c>
      <c r="AO22" s="9">
        <f t="shared" si="15"/>
        <v>12237385</v>
      </c>
      <c r="AP22" s="9">
        <f t="shared" si="16"/>
        <v>18377118</v>
      </c>
      <c r="AQ22" s="9">
        <f t="shared" si="17"/>
        <v>109817</v>
      </c>
      <c r="AR22" s="9">
        <v>1743</v>
      </c>
      <c r="AS22" s="9">
        <v>22485740</v>
      </c>
      <c r="AT22" s="9">
        <v>15740018</v>
      </c>
      <c r="AU22" s="9">
        <v>14907</v>
      </c>
      <c r="AV22" s="9">
        <v>6686235</v>
      </c>
      <c r="AW22" s="9">
        <v>44580</v>
      </c>
      <c r="AX22" s="9">
        <f t="shared" si="18"/>
        <v>4370</v>
      </c>
      <c r="AY22" s="9">
        <f t="shared" si="19"/>
        <v>124896300</v>
      </c>
      <c r="AZ22" s="9">
        <f t="shared" si="20"/>
        <v>87426258</v>
      </c>
      <c r="BA22" s="9">
        <f t="shared" si="21"/>
        <v>12252292</v>
      </c>
      <c r="BB22" s="9">
        <f t="shared" si="22"/>
        <v>25063353</v>
      </c>
      <c r="BC22" s="9">
        <f t="shared" si="23"/>
        <v>154397</v>
      </c>
      <c r="BD22" s="8">
        <v>90</v>
      </c>
      <c r="BE22" s="9">
        <v>2773140</v>
      </c>
      <c r="BF22" s="9">
        <v>677970</v>
      </c>
      <c r="BG22" s="9">
        <v>0</v>
      </c>
      <c r="BH22" s="9">
        <v>2095170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f t="shared" si="24"/>
        <v>90</v>
      </c>
      <c r="BQ22" s="9">
        <f t="shared" si="25"/>
        <v>2773140</v>
      </c>
      <c r="BR22" s="9">
        <f t="shared" si="26"/>
        <v>677970</v>
      </c>
      <c r="BS22" s="9">
        <f t="shared" si="27"/>
        <v>0</v>
      </c>
      <c r="BT22" s="9">
        <f t="shared" si="28"/>
        <v>2095170</v>
      </c>
      <c r="BU22" s="9">
        <f t="shared" si="29"/>
        <v>0</v>
      </c>
      <c r="BV22" s="8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f t="shared" si="30"/>
        <v>4370</v>
      </c>
      <c r="CC22" s="9">
        <f t="shared" si="31"/>
        <v>127669440</v>
      </c>
      <c r="CD22" s="9">
        <f t="shared" si="32"/>
        <v>88104228</v>
      </c>
      <c r="CE22" s="9">
        <f t="shared" si="33"/>
        <v>12252292</v>
      </c>
      <c r="CF22" s="9">
        <f t="shared" si="34"/>
        <v>27158523</v>
      </c>
      <c r="CG22" s="9">
        <f t="shared" si="35"/>
        <v>154397</v>
      </c>
      <c r="CH22" s="6"/>
      <c r="CI22" s="6"/>
      <c r="CJ22" s="6"/>
      <c r="CK22" s="6"/>
      <c r="CL22" s="6"/>
      <c r="CM22" s="6"/>
      <c r="CN22" s="9">
        <v>64</v>
      </c>
      <c r="CO22" s="9">
        <v>382251</v>
      </c>
      <c r="CP22" s="9">
        <v>267563</v>
      </c>
      <c r="CQ22" s="9">
        <v>0</v>
      </c>
      <c r="CR22" s="9">
        <v>114688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64</v>
      </c>
      <c r="DG22" s="9">
        <f t="shared" si="37"/>
        <v>382251</v>
      </c>
      <c r="DH22" s="9">
        <f t="shared" si="38"/>
        <v>267563</v>
      </c>
      <c r="DI22" s="9">
        <f t="shared" si="39"/>
        <v>0</v>
      </c>
      <c r="DJ22" s="9">
        <f t="shared" si="40"/>
        <v>114688</v>
      </c>
      <c r="DK22" s="9">
        <f t="shared" si="41"/>
        <v>0</v>
      </c>
      <c r="DL22" s="9">
        <f t="shared" si="42"/>
        <v>4434</v>
      </c>
      <c r="DM22" s="9">
        <f t="shared" si="43"/>
        <v>128051691</v>
      </c>
      <c r="DN22" s="9">
        <f t="shared" si="44"/>
        <v>88371791</v>
      </c>
      <c r="DO22" s="9">
        <f t="shared" si="45"/>
        <v>12252292</v>
      </c>
      <c r="DP22" s="9">
        <f t="shared" si="46"/>
        <v>27273211</v>
      </c>
      <c r="DQ22" s="9">
        <f t="shared" si="47"/>
        <v>154397</v>
      </c>
      <c r="DR22" s="9">
        <v>65</v>
      </c>
      <c r="DS22" s="9">
        <v>17</v>
      </c>
      <c r="DT22" s="9">
        <v>82</v>
      </c>
      <c r="DU22" s="9">
        <v>17</v>
      </c>
      <c r="DV22" s="9">
        <v>24</v>
      </c>
      <c r="DX22" s="9">
        <f t="shared" si="50"/>
        <v>64</v>
      </c>
      <c r="DY22" s="9">
        <f t="shared" si="51"/>
        <v>382251</v>
      </c>
      <c r="DZ22" s="9">
        <v>0</v>
      </c>
      <c r="EA22" s="9">
        <v>0</v>
      </c>
      <c r="EB22" s="9">
        <v>0</v>
      </c>
      <c r="EC22" s="9">
        <v>0</v>
      </c>
      <c r="ED22" s="9">
        <v>9</v>
      </c>
      <c r="EE22" s="9">
        <v>399494</v>
      </c>
      <c r="EF22" s="9">
        <v>0</v>
      </c>
      <c r="EG22" s="9">
        <v>0</v>
      </c>
      <c r="EH22" s="9">
        <v>0</v>
      </c>
      <c r="EI22" s="9">
        <v>0</v>
      </c>
      <c r="EJ22" s="9">
        <v>0</v>
      </c>
      <c r="EK22" s="9">
        <v>0</v>
      </c>
      <c r="EL22" s="9">
        <v>0</v>
      </c>
      <c r="EM22" s="9">
        <v>0</v>
      </c>
      <c r="EN22" s="9">
        <f t="shared" si="52"/>
        <v>73</v>
      </c>
      <c r="EO22" s="9">
        <f t="shared" si="53"/>
        <v>781745</v>
      </c>
      <c r="EQ22" s="9">
        <f t="shared" si="48"/>
        <v>4443</v>
      </c>
      <c r="ER22" s="9">
        <f t="shared" si="49"/>
        <v>128451185</v>
      </c>
    </row>
    <row r="23" spans="1:148" s="7" customFormat="1" ht="15.95" customHeight="1" x14ac:dyDescent="0.15">
      <c r="A23" s="2" t="s">
        <v>44</v>
      </c>
      <c r="B23" s="8">
        <v>22</v>
      </c>
      <c r="C23" s="9">
        <v>13794660</v>
      </c>
      <c r="D23" s="9">
        <v>9656254</v>
      </c>
      <c r="E23" s="9">
        <v>1607353</v>
      </c>
      <c r="F23" s="9">
        <v>2531053</v>
      </c>
      <c r="G23" s="9">
        <v>0</v>
      </c>
      <c r="H23" s="9">
        <v>745</v>
      </c>
      <c r="I23" s="9">
        <v>7922390</v>
      </c>
      <c r="J23" s="9">
        <v>5545673</v>
      </c>
      <c r="K23" s="9">
        <v>12732</v>
      </c>
      <c r="L23" s="9">
        <v>2363809</v>
      </c>
      <c r="M23" s="9">
        <v>176</v>
      </c>
      <c r="N23" s="9">
        <f t="shared" si="0"/>
        <v>767</v>
      </c>
      <c r="O23" s="9">
        <f t="shared" si="1"/>
        <v>21717050</v>
      </c>
      <c r="P23" s="9">
        <f t="shared" si="2"/>
        <v>15201927</v>
      </c>
      <c r="Q23" s="9">
        <f t="shared" si="3"/>
        <v>1620085</v>
      </c>
      <c r="R23" s="9">
        <f t="shared" si="4"/>
        <v>4894862</v>
      </c>
      <c r="S23" s="9">
        <f t="shared" si="5"/>
        <v>176</v>
      </c>
      <c r="T23" s="8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55</v>
      </c>
      <c r="AA23" s="9">
        <v>1018050</v>
      </c>
      <c r="AB23" s="9">
        <v>712635</v>
      </c>
      <c r="AC23" s="9">
        <v>0</v>
      </c>
      <c r="AD23" s="9">
        <v>305415</v>
      </c>
      <c r="AE23" s="9">
        <v>0</v>
      </c>
      <c r="AF23" s="9">
        <f t="shared" si="6"/>
        <v>55</v>
      </c>
      <c r="AG23" s="9">
        <f t="shared" si="7"/>
        <v>1018050</v>
      </c>
      <c r="AH23" s="9">
        <f t="shared" si="8"/>
        <v>712635</v>
      </c>
      <c r="AI23" s="9">
        <f t="shared" si="9"/>
        <v>0</v>
      </c>
      <c r="AJ23" s="9">
        <f t="shared" si="10"/>
        <v>305415</v>
      </c>
      <c r="AK23" s="9">
        <f t="shared" si="11"/>
        <v>0</v>
      </c>
      <c r="AL23" s="8">
        <f t="shared" si="12"/>
        <v>822</v>
      </c>
      <c r="AM23" s="9">
        <f t="shared" si="13"/>
        <v>22735100</v>
      </c>
      <c r="AN23" s="9">
        <f t="shared" si="14"/>
        <v>15914562</v>
      </c>
      <c r="AO23" s="9">
        <f t="shared" si="15"/>
        <v>1620085</v>
      </c>
      <c r="AP23" s="9">
        <f t="shared" si="16"/>
        <v>5200277</v>
      </c>
      <c r="AQ23" s="9">
        <f t="shared" si="17"/>
        <v>176</v>
      </c>
      <c r="AR23" s="9">
        <v>566</v>
      </c>
      <c r="AS23" s="9">
        <v>8412010</v>
      </c>
      <c r="AT23" s="9">
        <v>5888407</v>
      </c>
      <c r="AU23" s="9">
        <v>0</v>
      </c>
      <c r="AV23" s="9">
        <v>2521751</v>
      </c>
      <c r="AW23" s="9">
        <v>1852</v>
      </c>
      <c r="AX23" s="9">
        <f t="shared" si="18"/>
        <v>1388</v>
      </c>
      <c r="AY23" s="9">
        <f t="shared" si="19"/>
        <v>31147110</v>
      </c>
      <c r="AZ23" s="9">
        <f t="shared" si="20"/>
        <v>21802969</v>
      </c>
      <c r="BA23" s="9">
        <f t="shared" si="21"/>
        <v>1620085</v>
      </c>
      <c r="BB23" s="9">
        <f t="shared" si="22"/>
        <v>7722028</v>
      </c>
      <c r="BC23" s="9">
        <f t="shared" si="23"/>
        <v>2028</v>
      </c>
      <c r="BD23" s="8">
        <v>22</v>
      </c>
      <c r="BE23" s="9">
        <v>582908</v>
      </c>
      <c r="BF23" s="9">
        <v>195238</v>
      </c>
      <c r="BG23" s="9">
        <v>0</v>
      </c>
      <c r="BH23" s="9">
        <v>387670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f t="shared" si="24"/>
        <v>22</v>
      </c>
      <c r="BQ23" s="9">
        <f t="shared" si="25"/>
        <v>582908</v>
      </c>
      <c r="BR23" s="9">
        <f t="shared" si="26"/>
        <v>195238</v>
      </c>
      <c r="BS23" s="9">
        <f t="shared" si="27"/>
        <v>0</v>
      </c>
      <c r="BT23" s="9">
        <f t="shared" si="28"/>
        <v>387670</v>
      </c>
      <c r="BU23" s="9">
        <f t="shared" si="29"/>
        <v>0</v>
      </c>
      <c r="BV23" s="8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f t="shared" si="30"/>
        <v>1388</v>
      </c>
      <c r="CC23" s="9">
        <f t="shared" si="31"/>
        <v>31730018</v>
      </c>
      <c r="CD23" s="9">
        <f t="shared" si="32"/>
        <v>21998207</v>
      </c>
      <c r="CE23" s="9">
        <f t="shared" si="33"/>
        <v>1620085</v>
      </c>
      <c r="CF23" s="9">
        <f t="shared" si="34"/>
        <v>8109698</v>
      </c>
      <c r="CG23" s="9">
        <f t="shared" si="35"/>
        <v>2028</v>
      </c>
      <c r="CH23" s="6"/>
      <c r="CI23" s="6"/>
      <c r="CJ23" s="6"/>
      <c r="CK23" s="6"/>
      <c r="CL23" s="6"/>
      <c r="CM23" s="6"/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0</v>
      </c>
      <c r="DG23" s="9">
        <f t="shared" si="37"/>
        <v>0</v>
      </c>
      <c r="DH23" s="9">
        <f t="shared" si="38"/>
        <v>0</v>
      </c>
      <c r="DI23" s="9">
        <f t="shared" si="39"/>
        <v>0</v>
      </c>
      <c r="DJ23" s="9">
        <f t="shared" si="40"/>
        <v>0</v>
      </c>
      <c r="DK23" s="9">
        <f t="shared" si="41"/>
        <v>0</v>
      </c>
      <c r="DL23" s="9">
        <f t="shared" si="42"/>
        <v>1388</v>
      </c>
      <c r="DM23" s="9">
        <f t="shared" si="43"/>
        <v>31730018</v>
      </c>
      <c r="DN23" s="9">
        <f t="shared" si="44"/>
        <v>21998207</v>
      </c>
      <c r="DO23" s="9">
        <f t="shared" si="45"/>
        <v>1620085</v>
      </c>
      <c r="DP23" s="9">
        <f t="shared" si="46"/>
        <v>8109698</v>
      </c>
      <c r="DQ23" s="9">
        <f t="shared" si="47"/>
        <v>2028</v>
      </c>
      <c r="DR23" s="9">
        <v>8</v>
      </c>
      <c r="DS23" s="9">
        <v>1</v>
      </c>
      <c r="DT23" s="9">
        <v>9</v>
      </c>
      <c r="DU23" s="9">
        <v>0</v>
      </c>
      <c r="DV23" s="9">
        <v>3</v>
      </c>
      <c r="DX23" s="9">
        <f t="shared" si="50"/>
        <v>0</v>
      </c>
      <c r="DY23" s="9">
        <f t="shared" si="51"/>
        <v>0</v>
      </c>
      <c r="DZ23" s="9">
        <v>0</v>
      </c>
      <c r="EA23" s="9">
        <v>0</v>
      </c>
      <c r="EB23" s="9">
        <v>0</v>
      </c>
      <c r="EC23" s="9">
        <v>0</v>
      </c>
      <c r="ED23" s="9">
        <v>2</v>
      </c>
      <c r="EE23" s="9">
        <v>69010</v>
      </c>
      <c r="EF23" s="9">
        <v>0</v>
      </c>
      <c r="EG23" s="9">
        <v>0</v>
      </c>
      <c r="EH23" s="9">
        <v>0</v>
      </c>
      <c r="EI23" s="9">
        <v>0</v>
      </c>
      <c r="EJ23" s="9">
        <v>0</v>
      </c>
      <c r="EK23" s="9">
        <v>0</v>
      </c>
      <c r="EL23" s="9">
        <v>0</v>
      </c>
      <c r="EM23" s="9">
        <v>0</v>
      </c>
      <c r="EN23" s="9">
        <f t="shared" si="52"/>
        <v>2</v>
      </c>
      <c r="EO23" s="9">
        <f t="shared" si="53"/>
        <v>69010</v>
      </c>
      <c r="EQ23" s="9">
        <f t="shared" si="48"/>
        <v>1390</v>
      </c>
      <c r="ER23" s="9">
        <f t="shared" si="49"/>
        <v>31799028</v>
      </c>
    </row>
    <row r="24" spans="1:148" s="7" customFormat="1" ht="15.95" customHeight="1" x14ac:dyDescent="0.15">
      <c r="A24" s="2" t="s">
        <v>61</v>
      </c>
      <c r="B24" s="8">
        <v>290</v>
      </c>
      <c r="C24" s="9">
        <v>173899740</v>
      </c>
      <c r="D24" s="9">
        <v>121729014</v>
      </c>
      <c r="E24" s="9">
        <v>29454624</v>
      </c>
      <c r="F24" s="9">
        <v>21945147</v>
      </c>
      <c r="G24" s="9">
        <v>770955</v>
      </c>
      <c r="H24" s="9">
        <v>6276</v>
      </c>
      <c r="I24" s="9">
        <v>114425460</v>
      </c>
      <c r="J24" s="9">
        <v>80097824</v>
      </c>
      <c r="K24" s="9">
        <v>9730645</v>
      </c>
      <c r="L24" s="9">
        <v>23414413</v>
      </c>
      <c r="M24" s="9">
        <v>1182578</v>
      </c>
      <c r="N24" s="9">
        <f t="shared" si="0"/>
        <v>6566</v>
      </c>
      <c r="O24" s="9">
        <f t="shared" si="1"/>
        <v>288325200</v>
      </c>
      <c r="P24" s="9">
        <f t="shared" si="2"/>
        <v>201826838</v>
      </c>
      <c r="Q24" s="9">
        <f t="shared" si="3"/>
        <v>39185269</v>
      </c>
      <c r="R24" s="9">
        <f t="shared" si="4"/>
        <v>45359560</v>
      </c>
      <c r="S24" s="9">
        <f t="shared" si="5"/>
        <v>1953533</v>
      </c>
      <c r="T24" s="8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752</v>
      </c>
      <c r="AA24" s="9">
        <v>10095650</v>
      </c>
      <c r="AB24" s="9">
        <v>7066955</v>
      </c>
      <c r="AC24" s="9">
        <v>0</v>
      </c>
      <c r="AD24" s="9">
        <v>3028695</v>
      </c>
      <c r="AE24" s="9">
        <v>0</v>
      </c>
      <c r="AF24" s="9">
        <f t="shared" si="6"/>
        <v>752</v>
      </c>
      <c r="AG24" s="9">
        <f t="shared" si="7"/>
        <v>10095650</v>
      </c>
      <c r="AH24" s="9">
        <f t="shared" si="8"/>
        <v>7066955</v>
      </c>
      <c r="AI24" s="9">
        <f t="shared" si="9"/>
        <v>0</v>
      </c>
      <c r="AJ24" s="9">
        <f t="shared" si="10"/>
        <v>3028695</v>
      </c>
      <c r="AK24" s="9">
        <f t="shared" si="11"/>
        <v>0</v>
      </c>
      <c r="AL24" s="8">
        <f t="shared" si="12"/>
        <v>7318</v>
      </c>
      <c r="AM24" s="9">
        <f t="shared" si="13"/>
        <v>298420850</v>
      </c>
      <c r="AN24" s="9">
        <f t="shared" si="14"/>
        <v>208893793</v>
      </c>
      <c r="AO24" s="9">
        <f t="shared" si="15"/>
        <v>39185269</v>
      </c>
      <c r="AP24" s="9">
        <f t="shared" si="16"/>
        <v>48388255</v>
      </c>
      <c r="AQ24" s="9">
        <f t="shared" si="17"/>
        <v>1953533</v>
      </c>
      <c r="AR24" s="9">
        <v>4451</v>
      </c>
      <c r="AS24" s="9">
        <v>60692670</v>
      </c>
      <c r="AT24" s="9">
        <v>42484869</v>
      </c>
      <c r="AU24" s="9">
        <v>1787038</v>
      </c>
      <c r="AV24" s="9">
        <v>15650786</v>
      </c>
      <c r="AW24" s="9">
        <v>769977</v>
      </c>
      <c r="AX24" s="9">
        <f t="shared" si="18"/>
        <v>11769</v>
      </c>
      <c r="AY24" s="9">
        <f t="shared" si="19"/>
        <v>359113520</v>
      </c>
      <c r="AZ24" s="9">
        <f t="shared" si="20"/>
        <v>251378662</v>
      </c>
      <c r="BA24" s="9">
        <f t="shared" si="21"/>
        <v>40972307</v>
      </c>
      <c r="BB24" s="9">
        <f t="shared" si="22"/>
        <v>64039041</v>
      </c>
      <c r="BC24" s="9">
        <f t="shared" si="23"/>
        <v>2723510</v>
      </c>
      <c r="BD24" s="8">
        <v>282</v>
      </c>
      <c r="BE24" s="9">
        <v>8429584</v>
      </c>
      <c r="BF24" s="9">
        <v>2685104</v>
      </c>
      <c r="BG24" s="9">
        <v>0</v>
      </c>
      <c r="BH24" s="9">
        <v>5744480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f t="shared" si="24"/>
        <v>282</v>
      </c>
      <c r="BQ24" s="9">
        <f t="shared" si="25"/>
        <v>8429584</v>
      </c>
      <c r="BR24" s="9">
        <f t="shared" si="26"/>
        <v>2685104</v>
      </c>
      <c r="BS24" s="9">
        <f t="shared" si="27"/>
        <v>0</v>
      </c>
      <c r="BT24" s="9">
        <f t="shared" si="28"/>
        <v>5744480</v>
      </c>
      <c r="BU24" s="9">
        <f t="shared" si="29"/>
        <v>0</v>
      </c>
      <c r="BV24" s="8">
        <v>8</v>
      </c>
      <c r="BW24" s="9">
        <v>616690</v>
      </c>
      <c r="BX24" s="9">
        <v>431683</v>
      </c>
      <c r="BY24" s="9">
        <v>0</v>
      </c>
      <c r="BZ24" s="9">
        <v>185007</v>
      </c>
      <c r="CA24" s="9">
        <v>0</v>
      </c>
      <c r="CB24" s="9">
        <f t="shared" si="30"/>
        <v>11777</v>
      </c>
      <c r="CC24" s="9">
        <f t="shared" si="31"/>
        <v>368159794</v>
      </c>
      <c r="CD24" s="9">
        <f t="shared" si="32"/>
        <v>254495449</v>
      </c>
      <c r="CE24" s="9">
        <f t="shared" si="33"/>
        <v>40972307</v>
      </c>
      <c r="CF24" s="9">
        <f t="shared" si="34"/>
        <v>69968528</v>
      </c>
      <c r="CG24" s="9">
        <f t="shared" si="35"/>
        <v>2723510</v>
      </c>
      <c r="CH24" s="6"/>
      <c r="CI24" s="6"/>
      <c r="CJ24" s="6"/>
      <c r="CK24" s="6"/>
      <c r="CL24" s="6"/>
      <c r="CM24" s="6"/>
      <c r="CN24" s="9">
        <v>148</v>
      </c>
      <c r="CO24" s="9">
        <v>1138017</v>
      </c>
      <c r="CP24" s="9">
        <v>796595</v>
      </c>
      <c r="CQ24" s="9">
        <v>0</v>
      </c>
      <c r="CR24" s="9">
        <v>341422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148</v>
      </c>
      <c r="DG24" s="9">
        <f t="shared" si="37"/>
        <v>1138017</v>
      </c>
      <c r="DH24" s="9">
        <f t="shared" si="38"/>
        <v>796595</v>
      </c>
      <c r="DI24" s="9">
        <f t="shared" si="39"/>
        <v>0</v>
      </c>
      <c r="DJ24" s="9">
        <f t="shared" si="40"/>
        <v>341422</v>
      </c>
      <c r="DK24" s="9">
        <f t="shared" si="41"/>
        <v>0</v>
      </c>
      <c r="DL24" s="9">
        <f t="shared" si="42"/>
        <v>11925</v>
      </c>
      <c r="DM24" s="9">
        <f t="shared" si="43"/>
        <v>369297811</v>
      </c>
      <c r="DN24" s="9">
        <f t="shared" si="44"/>
        <v>255292044</v>
      </c>
      <c r="DO24" s="9">
        <f t="shared" si="45"/>
        <v>40972307</v>
      </c>
      <c r="DP24" s="9">
        <f t="shared" si="46"/>
        <v>70309950</v>
      </c>
      <c r="DQ24" s="9">
        <f t="shared" si="47"/>
        <v>2723510</v>
      </c>
      <c r="DR24" s="9">
        <v>179</v>
      </c>
      <c r="DS24" s="9">
        <v>150</v>
      </c>
      <c r="DT24" s="9">
        <v>329</v>
      </c>
      <c r="DU24" s="9">
        <v>122</v>
      </c>
      <c r="DV24" s="9">
        <v>34</v>
      </c>
      <c r="DX24" s="9">
        <f t="shared" si="50"/>
        <v>148</v>
      </c>
      <c r="DY24" s="9">
        <f t="shared" si="51"/>
        <v>1138017</v>
      </c>
      <c r="DZ24" s="9">
        <v>8</v>
      </c>
      <c r="EA24" s="9">
        <v>42270</v>
      </c>
      <c r="EB24" s="9">
        <v>36</v>
      </c>
      <c r="EC24" s="9">
        <v>1644780</v>
      </c>
      <c r="ED24" s="9">
        <v>25</v>
      </c>
      <c r="EE24" s="9">
        <v>1118835</v>
      </c>
      <c r="EF24" s="9">
        <v>1</v>
      </c>
      <c r="EG24" s="9">
        <v>26700</v>
      </c>
      <c r="EH24" s="9">
        <v>0</v>
      </c>
      <c r="EI24" s="9">
        <v>0</v>
      </c>
      <c r="EJ24" s="9">
        <v>0</v>
      </c>
      <c r="EK24" s="9">
        <v>0</v>
      </c>
      <c r="EL24" s="9">
        <v>0</v>
      </c>
      <c r="EM24" s="9">
        <v>0</v>
      </c>
      <c r="EN24" s="9">
        <f t="shared" si="52"/>
        <v>218</v>
      </c>
      <c r="EO24" s="9">
        <f t="shared" si="53"/>
        <v>3970602</v>
      </c>
      <c r="EQ24" s="9">
        <f t="shared" si="48"/>
        <v>11995</v>
      </c>
      <c r="ER24" s="9">
        <f t="shared" si="49"/>
        <v>372130396</v>
      </c>
    </row>
    <row r="25" spans="1:148" s="7" customFormat="1" ht="15.95" customHeight="1" x14ac:dyDescent="0.15">
      <c r="A25" s="2" t="s">
        <v>45</v>
      </c>
      <c r="B25" s="8">
        <v>386</v>
      </c>
      <c r="C25" s="9">
        <v>218379050</v>
      </c>
      <c r="D25" s="9">
        <v>152859637</v>
      </c>
      <c r="E25" s="9">
        <v>32207898</v>
      </c>
      <c r="F25" s="9">
        <v>30655829</v>
      </c>
      <c r="G25" s="9">
        <v>2655686</v>
      </c>
      <c r="H25" s="9">
        <v>5535</v>
      </c>
      <c r="I25" s="9">
        <v>82764650</v>
      </c>
      <c r="J25" s="9">
        <v>57941453</v>
      </c>
      <c r="K25" s="9">
        <v>3036046</v>
      </c>
      <c r="L25" s="9">
        <v>21261225</v>
      </c>
      <c r="M25" s="9">
        <v>525926</v>
      </c>
      <c r="N25" s="9">
        <f t="shared" si="0"/>
        <v>5921</v>
      </c>
      <c r="O25" s="9">
        <f t="shared" si="1"/>
        <v>301143700</v>
      </c>
      <c r="P25" s="9">
        <f t="shared" si="2"/>
        <v>210801090</v>
      </c>
      <c r="Q25" s="9">
        <f t="shared" si="3"/>
        <v>35243944</v>
      </c>
      <c r="R25" s="9">
        <f t="shared" si="4"/>
        <v>51917054</v>
      </c>
      <c r="S25" s="9">
        <f t="shared" si="5"/>
        <v>3181612</v>
      </c>
      <c r="T25" s="8">
        <v>1</v>
      </c>
      <c r="U25" s="9">
        <v>157790</v>
      </c>
      <c r="V25" s="9">
        <v>110450</v>
      </c>
      <c r="W25" s="9">
        <v>0</v>
      </c>
      <c r="X25" s="9">
        <v>47340</v>
      </c>
      <c r="Y25" s="9">
        <v>0</v>
      </c>
      <c r="Z25" s="9">
        <v>617</v>
      </c>
      <c r="AA25" s="9">
        <v>7618190</v>
      </c>
      <c r="AB25" s="9">
        <v>5332733</v>
      </c>
      <c r="AC25" s="9">
        <v>0</v>
      </c>
      <c r="AD25" s="9">
        <v>2285457</v>
      </c>
      <c r="AE25" s="9">
        <v>0</v>
      </c>
      <c r="AF25" s="9">
        <f t="shared" si="6"/>
        <v>618</v>
      </c>
      <c r="AG25" s="9">
        <f t="shared" si="7"/>
        <v>7775980</v>
      </c>
      <c r="AH25" s="9">
        <f t="shared" si="8"/>
        <v>5443183</v>
      </c>
      <c r="AI25" s="9">
        <f t="shared" si="9"/>
        <v>0</v>
      </c>
      <c r="AJ25" s="9">
        <f t="shared" si="10"/>
        <v>2332797</v>
      </c>
      <c r="AK25" s="9">
        <f t="shared" si="11"/>
        <v>0</v>
      </c>
      <c r="AL25" s="8">
        <f t="shared" si="12"/>
        <v>6539</v>
      </c>
      <c r="AM25" s="9">
        <f t="shared" si="13"/>
        <v>308919680</v>
      </c>
      <c r="AN25" s="9">
        <f t="shared" si="14"/>
        <v>216244273</v>
      </c>
      <c r="AO25" s="9">
        <f t="shared" si="15"/>
        <v>35243944</v>
      </c>
      <c r="AP25" s="9">
        <f t="shared" si="16"/>
        <v>54249851</v>
      </c>
      <c r="AQ25" s="9">
        <f t="shared" si="17"/>
        <v>3181612</v>
      </c>
      <c r="AR25" s="9">
        <v>3689</v>
      </c>
      <c r="AS25" s="9">
        <v>49523610</v>
      </c>
      <c r="AT25" s="9">
        <v>34666527</v>
      </c>
      <c r="AU25" s="9">
        <v>86135</v>
      </c>
      <c r="AV25" s="9">
        <v>14421157</v>
      </c>
      <c r="AW25" s="9">
        <v>349791</v>
      </c>
      <c r="AX25" s="9">
        <f t="shared" si="18"/>
        <v>10228</v>
      </c>
      <c r="AY25" s="9">
        <f t="shared" si="19"/>
        <v>358443290</v>
      </c>
      <c r="AZ25" s="9">
        <f t="shared" si="20"/>
        <v>250910800</v>
      </c>
      <c r="BA25" s="9">
        <f t="shared" si="21"/>
        <v>35330079</v>
      </c>
      <c r="BB25" s="9">
        <f t="shared" si="22"/>
        <v>68671008</v>
      </c>
      <c r="BC25" s="9">
        <f t="shared" si="23"/>
        <v>3531403</v>
      </c>
      <c r="BD25" s="8">
        <v>362</v>
      </c>
      <c r="BE25" s="9">
        <v>11978325</v>
      </c>
      <c r="BF25" s="9">
        <v>3859615</v>
      </c>
      <c r="BG25" s="9">
        <v>0</v>
      </c>
      <c r="BH25" s="9">
        <v>8118710</v>
      </c>
      <c r="BI25" s="9">
        <v>0</v>
      </c>
      <c r="BJ25" s="9">
        <v>1</v>
      </c>
      <c r="BK25" s="9">
        <v>7930</v>
      </c>
      <c r="BL25" s="9">
        <v>3610</v>
      </c>
      <c r="BM25" s="9">
        <v>0</v>
      </c>
      <c r="BN25" s="9">
        <v>4320</v>
      </c>
      <c r="BO25" s="9">
        <v>0</v>
      </c>
      <c r="BP25" s="9">
        <f t="shared" si="24"/>
        <v>363</v>
      </c>
      <c r="BQ25" s="9">
        <f t="shared" si="25"/>
        <v>11986255</v>
      </c>
      <c r="BR25" s="9">
        <f t="shared" si="26"/>
        <v>3863225</v>
      </c>
      <c r="BS25" s="9">
        <f t="shared" si="27"/>
        <v>0</v>
      </c>
      <c r="BT25" s="9">
        <f t="shared" si="28"/>
        <v>8123030</v>
      </c>
      <c r="BU25" s="9">
        <f t="shared" si="29"/>
        <v>0</v>
      </c>
      <c r="BV25" s="8">
        <v>26</v>
      </c>
      <c r="BW25" s="9">
        <v>1642840</v>
      </c>
      <c r="BX25" s="9">
        <v>1149988</v>
      </c>
      <c r="BY25" s="9">
        <v>11741</v>
      </c>
      <c r="BZ25" s="9">
        <v>427729</v>
      </c>
      <c r="CA25" s="9">
        <v>53382</v>
      </c>
      <c r="CB25" s="9">
        <f t="shared" si="30"/>
        <v>10254</v>
      </c>
      <c r="CC25" s="9">
        <f t="shared" si="31"/>
        <v>372072385</v>
      </c>
      <c r="CD25" s="9">
        <f t="shared" si="32"/>
        <v>255924013</v>
      </c>
      <c r="CE25" s="9">
        <f t="shared" si="33"/>
        <v>35341820</v>
      </c>
      <c r="CF25" s="9">
        <f t="shared" si="34"/>
        <v>77221767</v>
      </c>
      <c r="CG25" s="9">
        <f t="shared" si="35"/>
        <v>3584785</v>
      </c>
      <c r="CH25" s="6"/>
      <c r="CI25" s="6"/>
      <c r="CJ25" s="6"/>
      <c r="CK25" s="6"/>
      <c r="CL25" s="6"/>
      <c r="CM25" s="6"/>
      <c r="CN25" s="9">
        <v>72</v>
      </c>
      <c r="CO25" s="9">
        <v>377501</v>
      </c>
      <c r="CP25" s="9">
        <v>264237</v>
      </c>
      <c r="CQ25" s="9">
        <v>0</v>
      </c>
      <c r="CR25" s="9">
        <v>113264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72</v>
      </c>
      <c r="DG25" s="9">
        <f t="shared" si="37"/>
        <v>377501</v>
      </c>
      <c r="DH25" s="9">
        <f t="shared" si="38"/>
        <v>264237</v>
      </c>
      <c r="DI25" s="9">
        <f t="shared" si="39"/>
        <v>0</v>
      </c>
      <c r="DJ25" s="9">
        <f t="shared" si="40"/>
        <v>113264</v>
      </c>
      <c r="DK25" s="9">
        <f t="shared" si="41"/>
        <v>0</v>
      </c>
      <c r="DL25" s="9">
        <f t="shared" si="42"/>
        <v>10326</v>
      </c>
      <c r="DM25" s="9">
        <f t="shared" si="43"/>
        <v>372449886</v>
      </c>
      <c r="DN25" s="9">
        <f t="shared" si="44"/>
        <v>256188250</v>
      </c>
      <c r="DO25" s="9">
        <f t="shared" si="45"/>
        <v>35341820</v>
      </c>
      <c r="DP25" s="9">
        <f t="shared" si="46"/>
        <v>77335031</v>
      </c>
      <c r="DQ25" s="9">
        <f t="shared" si="47"/>
        <v>3584785</v>
      </c>
      <c r="DR25" s="9">
        <v>238</v>
      </c>
      <c r="DS25" s="9">
        <v>54</v>
      </c>
      <c r="DT25" s="9">
        <v>292</v>
      </c>
      <c r="DU25" s="9">
        <v>52</v>
      </c>
      <c r="DV25" s="9">
        <v>77</v>
      </c>
      <c r="DX25" s="9">
        <f t="shared" si="50"/>
        <v>72</v>
      </c>
      <c r="DY25" s="9">
        <f t="shared" si="51"/>
        <v>377501</v>
      </c>
      <c r="DZ25" s="9">
        <v>25</v>
      </c>
      <c r="EA25" s="9">
        <v>308960</v>
      </c>
      <c r="EB25" s="9">
        <v>21</v>
      </c>
      <c r="EC25" s="9">
        <v>1239835</v>
      </c>
      <c r="ED25" s="9">
        <v>15</v>
      </c>
      <c r="EE25" s="9">
        <v>519121</v>
      </c>
      <c r="EF25" s="9">
        <v>0</v>
      </c>
      <c r="EG25" s="9">
        <v>0</v>
      </c>
      <c r="EH25" s="9">
        <v>0</v>
      </c>
      <c r="EI25" s="9">
        <v>0</v>
      </c>
      <c r="EJ25" s="9">
        <v>0</v>
      </c>
      <c r="EK25" s="9">
        <v>0</v>
      </c>
      <c r="EL25" s="9">
        <v>0</v>
      </c>
      <c r="EM25" s="9">
        <v>0</v>
      </c>
      <c r="EN25" s="9">
        <f t="shared" si="52"/>
        <v>133</v>
      </c>
      <c r="EO25" s="9">
        <f t="shared" si="53"/>
        <v>2445417</v>
      </c>
      <c r="EQ25" s="9">
        <f t="shared" si="48"/>
        <v>10387</v>
      </c>
      <c r="ER25" s="9">
        <f t="shared" si="49"/>
        <v>374517802</v>
      </c>
    </row>
    <row r="26" spans="1:148" s="7" customFormat="1" ht="15.95" customHeight="1" x14ac:dyDescent="0.15">
      <c r="A26" s="2" t="s">
        <v>46</v>
      </c>
      <c r="B26" s="8">
        <v>415</v>
      </c>
      <c r="C26" s="9">
        <v>269180680</v>
      </c>
      <c r="D26" s="9">
        <v>188426356</v>
      </c>
      <c r="E26" s="9">
        <v>44253562</v>
      </c>
      <c r="F26" s="9">
        <v>33642821</v>
      </c>
      <c r="G26" s="9">
        <v>2857941</v>
      </c>
      <c r="H26" s="9">
        <v>7210</v>
      </c>
      <c r="I26" s="9">
        <v>104225510</v>
      </c>
      <c r="J26" s="9">
        <v>72957857</v>
      </c>
      <c r="K26" s="9">
        <v>2599873</v>
      </c>
      <c r="L26" s="9">
        <v>27770581</v>
      </c>
      <c r="M26" s="9">
        <v>897199</v>
      </c>
      <c r="N26" s="9">
        <f t="shared" si="0"/>
        <v>7625</v>
      </c>
      <c r="O26" s="9">
        <f t="shared" si="1"/>
        <v>373406190</v>
      </c>
      <c r="P26" s="9">
        <f t="shared" si="2"/>
        <v>261384213</v>
      </c>
      <c r="Q26" s="9">
        <f t="shared" si="3"/>
        <v>46853435</v>
      </c>
      <c r="R26" s="9">
        <f t="shared" si="4"/>
        <v>61413402</v>
      </c>
      <c r="S26" s="9">
        <f t="shared" si="5"/>
        <v>3755140</v>
      </c>
      <c r="T26" s="8">
        <v>1</v>
      </c>
      <c r="U26" s="9">
        <v>76070</v>
      </c>
      <c r="V26" s="9">
        <v>53250</v>
      </c>
      <c r="W26" s="9">
        <v>0</v>
      </c>
      <c r="X26" s="9">
        <v>22820</v>
      </c>
      <c r="Y26" s="9">
        <v>0</v>
      </c>
      <c r="Z26" s="9">
        <v>1004</v>
      </c>
      <c r="AA26" s="9">
        <v>14485760</v>
      </c>
      <c r="AB26" s="9">
        <v>10140032</v>
      </c>
      <c r="AC26" s="9">
        <v>0</v>
      </c>
      <c r="AD26" s="9">
        <v>4345728</v>
      </c>
      <c r="AE26" s="9">
        <v>0</v>
      </c>
      <c r="AF26" s="9">
        <f t="shared" si="6"/>
        <v>1005</v>
      </c>
      <c r="AG26" s="9">
        <f t="shared" si="7"/>
        <v>14561830</v>
      </c>
      <c r="AH26" s="9">
        <f t="shared" si="8"/>
        <v>10193282</v>
      </c>
      <c r="AI26" s="9">
        <f t="shared" si="9"/>
        <v>0</v>
      </c>
      <c r="AJ26" s="9">
        <f t="shared" si="10"/>
        <v>4368548</v>
      </c>
      <c r="AK26" s="9">
        <f t="shared" si="11"/>
        <v>0</v>
      </c>
      <c r="AL26" s="8">
        <f t="shared" si="12"/>
        <v>8630</v>
      </c>
      <c r="AM26" s="9">
        <f t="shared" si="13"/>
        <v>387968020</v>
      </c>
      <c r="AN26" s="9">
        <f t="shared" si="14"/>
        <v>271577495</v>
      </c>
      <c r="AO26" s="9">
        <f t="shared" si="15"/>
        <v>46853435</v>
      </c>
      <c r="AP26" s="9">
        <f t="shared" si="16"/>
        <v>65781950</v>
      </c>
      <c r="AQ26" s="9">
        <f t="shared" si="17"/>
        <v>3755140</v>
      </c>
      <c r="AR26" s="9">
        <v>4976</v>
      </c>
      <c r="AS26" s="9">
        <v>64877230</v>
      </c>
      <c r="AT26" s="9">
        <v>45414065</v>
      </c>
      <c r="AU26" s="9">
        <v>744439</v>
      </c>
      <c r="AV26" s="9">
        <v>17292555</v>
      </c>
      <c r="AW26" s="9">
        <v>1426171</v>
      </c>
      <c r="AX26" s="9">
        <f t="shared" si="18"/>
        <v>13606</v>
      </c>
      <c r="AY26" s="9">
        <f t="shared" si="19"/>
        <v>452845250</v>
      </c>
      <c r="AZ26" s="9">
        <f t="shared" si="20"/>
        <v>316991560</v>
      </c>
      <c r="BA26" s="9">
        <f t="shared" si="21"/>
        <v>47597874</v>
      </c>
      <c r="BB26" s="9">
        <f t="shared" si="22"/>
        <v>83074505</v>
      </c>
      <c r="BC26" s="9">
        <f t="shared" si="23"/>
        <v>5181311</v>
      </c>
      <c r="BD26" s="8">
        <v>401</v>
      </c>
      <c r="BE26" s="9">
        <v>13744868</v>
      </c>
      <c r="BF26" s="9">
        <v>4209078</v>
      </c>
      <c r="BG26" s="9">
        <v>0</v>
      </c>
      <c r="BH26" s="9">
        <v>9527970</v>
      </c>
      <c r="BI26" s="9">
        <v>7820</v>
      </c>
      <c r="BJ26" s="9">
        <v>1</v>
      </c>
      <c r="BK26" s="9">
        <v>2020</v>
      </c>
      <c r="BL26" s="9">
        <v>940</v>
      </c>
      <c r="BM26" s="9">
        <v>0</v>
      </c>
      <c r="BN26" s="9">
        <v>1080</v>
      </c>
      <c r="BO26" s="9">
        <v>0</v>
      </c>
      <c r="BP26" s="9">
        <f t="shared" si="24"/>
        <v>402</v>
      </c>
      <c r="BQ26" s="9">
        <f t="shared" si="25"/>
        <v>13746888</v>
      </c>
      <c r="BR26" s="9">
        <f t="shared" si="26"/>
        <v>4210018</v>
      </c>
      <c r="BS26" s="9">
        <f t="shared" si="27"/>
        <v>0</v>
      </c>
      <c r="BT26" s="9">
        <f t="shared" si="28"/>
        <v>9529050</v>
      </c>
      <c r="BU26" s="9">
        <f t="shared" si="29"/>
        <v>7820</v>
      </c>
      <c r="BV26" s="8">
        <v>21</v>
      </c>
      <c r="BW26" s="9">
        <v>1799030</v>
      </c>
      <c r="BX26" s="9">
        <v>1259321</v>
      </c>
      <c r="BY26" s="9">
        <v>8322</v>
      </c>
      <c r="BZ26" s="9">
        <v>196366</v>
      </c>
      <c r="CA26" s="9">
        <v>335021</v>
      </c>
      <c r="CB26" s="9">
        <f t="shared" si="30"/>
        <v>13627</v>
      </c>
      <c r="CC26" s="9">
        <f t="shared" si="31"/>
        <v>468391168</v>
      </c>
      <c r="CD26" s="9">
        <f t="shared" si="32"/>
        <v>322460899</v>
      </c>
      <c r="CE26" s="9">
        <f t="shared" si="33"/>
        <v>47606196</v>
      </c>
      <c r="CF26" s="9">
        <f t="shared" si="34"/>
        <v>92799921</v>
      </c>
      <c r="CG26" s="9">
        <f t="shared" si="35"/>
        <v>5524152</v>
      </c>
      <c r="CH26" s="6"/>
      <c r="CI26" s="6"/>
      <c r="CJ26" s="6"/>
      <c r="CK26" s="6"/>
      <c r="CL26" s="6"/>
      <c r="CM26" s="6"/>
      <c r="CN26" s="9">
        <v>181</v>
      </c>
      <c r="CO26" s="9">
        <v>871274</v>
      </c>
      <c r="CP26" s="9">
        <v>609882</v>
      </c>
      <c r="CQ26" s="9">
        <v>0</v>
      </c>
      <c r="CR26" s="9">
        <v>261392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181</v>
      </c>
      <c r="DG26" s="9">
        <f t="shared" si="37"/>
        <v>871274</v>
      </c>
      <c r="DH26" s="9">
        <f t="shared" si="38"/>
        <v>609882</v>
      </c>
      <c r="DI26" s="9">
        <f t="shared" si="39"/>
        <v>0</v>
      </c>
      <c r="DJ26" s="9">
        <f t="shared" si="40"/>
        <v>261392</v>
      </c>
      <c r="DK26" s="9">
        <f t="shared" si="41"/>
        <v>0</v>
      </c>
      <c r="DL26" s="9">
        <f t="shared" si="42"/>
        <v>13808</v>
      </c>
      <c r="DM26" s="9">
        <f t="shared" si="43"/>
        <v>469262442</v>
      </c>
      <c r="DN26" s="9">
        <f t="shared" si="44"/>
        <v>323070781</v>
      </c>
      <c r="DO26" s="9">
        <f t="shared" si="45"/>
        <v>47606196</v>
      </c>
      <c r="DP26" s="9">
        <f t="shared" si="46"/>
        <v>93061313</v>
      </c>
      <c r="DQ26" s="9">
        <f t="shared" si="47"/>
        <v>5524152</v>
      </c>
      <c r="DR26" s="9">
        <v>283</v>
      </c>
      <c r="DS26" s="9">
        <v>65</v>
      </c>
      <c r="DT26" s="9">
        <v>348</v>
      </c>
      <c r="DU26" s="9">
        <v>47</v>
      </c>
      <c r="DV26" s="9">
        <v>80</v>
      </c>
      <c r="DX26" s="9">
        <f t="shared" si="50"/>
        <v>181</v>
      </c>
      <c r="DY26" s="9">
        <f t="shared" si="51"/>
        <v>871274</v>
      </c>
      <c r="DZ26" s="9">
        <v>54</v>
      </c>
      <c r="EA26" s="9">
        <v>810230</v>
      </c>
      <c r="EB26" s="9">
        <v>58</v>
      </c>
      <c r="EC26" s="9">
        <v>2200090</v>
      </c>
      <c r="ED26" s="9">
        <v>17</v>
      </c>
      <c r="EE26" s="9">
        <v>505704</v>
      </c>
      <c r="EF26" s="9">
        <v>0</v>
      </c>
      <c r="EG26" s="9">
        <v>0</v>
      </c>
      <c r="EH26" s="9">
        <v>0</v>
      </c>
      <c r="EI26" s="9">
        <v>0</v>
      </c>
      <c r="EJ26" s="9">
        <v>0</v>
      </c>
      <c r="EK26" s="9">
        <v>0</v>
      </c>
      <c r="EL26" s="9">
        <v>0</v>
      </c>
      <c r="EM26" s="9">
        <v>0</v>
      </c>
      <c r="EN26" s="9">
        <f t="shared" si="52"/>
        <v>310</v>
      </c>
      <c r="EO26" s="9">
        <f t="shared" si="53"/>
        <v>4387298</v>
      </c>
      <c r="EQ26" s="9">
        <f t="shared" si="48"/>
        <v>13937</v>
      </c>
      <c r="ER26" s="9">
        <f t="shared" si="49"/>
        <v>472778466</v>
      </c>
    </row>
    <row r="27" spans="1:148" s="7" customFormat="1" ht="15.95" customHeight="1" x14ac:dyDescent="0.15">
      <c r="A27" s="2" t="s">
        <v>47</v>
      </c>
      <c r="B27" s="8">
        <v>188</v>
      </c>
      <c r="C27" s="9">
        <v>115111370</v>
      </c>
      <c r="D27" s="9">
        <v>80577936</v>
      </c>
      <c r="E27" s="9">
        <v>20102890</v>
      </c>
      <c r="F27" s="9">
        <v>14430544</v>
      </c>
      <c r="G27" s="9">
        <v>0</v>
      </c>
      <c r="H27" s="9">
        <v>3715</v>
      </c>
      <c r="I27" s="9">
        <v>57113260</v>
      </c>
      <c r="J27" s="9">
        <v>39981400</v>
      </c>
      <c r="K27" s="9">
        <v>2623723</v>
      </c>
      <c r="L27" s="9">
        <v>13973890</v>
      </c>
      <c r="M27" s="9">
        <v>534247</v>
      </c>
      <c r="N27" s="9">
        <f t="shared" si="0"/>
        <v>3903</v>
      </c>
      <c r="O27" s="9">
        <f t="shared" si="1"/>
        <v>172224630</v>
      </c>
      <c r="P27" s="9">
        <f t="shared" si="2"/>
        <v>120559336</v>
      </c>
      <c r="Q27" s="9">
        <f t="shared" si="3"/>
        <v>22726613</v>
      </c>
      <c r="R27" s="9">
        <f t="shared" si="4"/>
        <v>28404434</v>
      </c>
      <c r="S27" s="9">
        <f t="shared" si="5"/>
        <v>534247</v>
      </c>
      <c r="T27" s="8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493</v>
      </c>
      <c r="AA27" s="9">
        <v>6779560</v>
      </c>
      <c r="AB27" s="9">
        <v>4745692</v>
      </c>
      <c r="AC27" s="9">
        <v>0</v>
      </c>
      <c r="AD27" s="9">
        <v>2033868</v>
      </c>
      <c r="AE27" s="9">
        <v>0</v>
      </c>
      <c r="AF27" s="9">
        <f t="shared" si="6"/>
        <v>493</v>
      </c>
      <c r="AG27" s="9">
        <f t="shared" si="7"/>
        <v>6779560</v>
      </c>
      <c r="AH27" s="9">
        <f t="shared" si="8"/>
        <v>4745692</v>
      </c>
      <c r="AI27" s="9">
        <f t="shared" si="9"/>
        <v>0</v>
      </c>
      <c r="AJ27" s="9">
        <f t="shared" si="10"/>
        <v>2033868</v>
      </c>
      <c r="AK27" s="9">
        <f t="shared" si="11"/>
        <v>0</v>
      </c>
      <c r="AL27" s="8">
        <f t="shared" si="12"/>
        <v>4396</v>
      </c>
      <c r="AM27" s="9">
        <f t="shared" si="13"/>
        <v>179004190</v>
      </c>
      <c r="AN27" s="9">
        <f t="shared" si="14"/>
        <v>125305028</v>
      </c>
      <c r="AO27" s="9">
        <f t="shared" si="15"/>
        <v>22726613</v>
      </c>
      <c r="AP27" s="9">
        <f t="shared" si="16"/>
        <v>30438302</v>
      </c>
      <c r="AQ27" s="9">
        <f t="shared" si="17"/>
        <v>534247</v>
      </c>
      <c r="AR27" s="9">
        <v>2503</v>
      </c>
      <c r="AS27" s="9">
        <v>30175520</v>
      </c>
      <c r="AT27" s="9">
        <v>21122863</v>
      </c>
      <c r="AU27" s="9">
        <v>22277</v>
      </c>
      <c r="AV27" s="9">
        <v>8613252</v>
      </c>
      <c r="AW27" s="9">
        <v>417128</v>
      </c>
      <c r="AX27" s="9">
        <f t="shared" si="18"/>
        <v>6899</v>
      </c>
      <c r="AY27" s="9">
        <f t="shared" si="19"/>
        <v>209179710</v>
      </c>
      <c r="AZ27" s="9">
        <f t="shared" si="20"/>
        <v>146427891</v>
      </c>
      <c r="BA27" s="9">
        <f t="shared" si="21"/>
        <v>22748890</v>
      </c>
      <c r="BB27" s="9">
        <f t="shared" si="22"/>
        <v>39051554</v>
      </c>
      <c r="BC27" s="9">
        <f t="shared" si="23"/>
        <v>951375</v>
      </c>
      <c r="BD27" s="8">
        <v>185</v>
      </c>
      <c r="BE27" s="9">
        <v>5730974</v>
      </c>
      <c r="BF27" s="9">
        <v>1479484</v>
      </c>
      <c r="BG27" s="9">
        <v>0</v>
      </c>
      <c r="BH27" s="9">
        <v>4251490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f t="shared" si="24"/>
        <v>185</v>
      </c>
      <c r="BQ27" s="9">
        <f t="shared" si="25"/>
        <v>5730974</v>
      </c>
      <c r="BR27" s="9">
        <f t="shared" si="26"/>
        <v>1479484</v>
      </c>
      <c r="BS27" s="9">
        <f t="shared" si="27"/>
        <v>0</v>
      </c>
      <c r="BT27" s="9">
        <f t="shared" si="28"/>
        <v>4251490</v>
      </c>
      <c r="BU27" s="9">
        <f t="shared" si="29"/>
        <v>0</v>
      </c>
      <c r="BV27" s="8">
        <v>16</v>
      </c>
      <c r="BW27" s="9">
        <v>1425680</v>
      </c>
      <c r="BX27" s="9">
        <v>997976</v>
      </c>
      <c r="BY27" s="9">
        <v>0</v>
      </c>
      <c r="BZ27" s="9">
        <v>427704</v>
      </c>
      <c r="CA27" s="9">
        <v>0</v>
      </c>
      <c r="CB27" s="9">
        <f t="shared" si="30"/>
        <v>6915</v>
      </c>
      <c r="CC27" s="9">
        <f t="shared" si="31"/>
        <v>216336364</v>
      </c>
      <c r="CD27" s="9">
        <f t="shared" si="32"/>
        <v>148905351</v>
      </c>
      <c r="CE27" s="9">
        <f t="shared" si="33"/>
        <v>22748890</v>
      </c>
      <c r="CF27" s="9">
        <f t="shared" si="34"/>
        <v>43730748</v>
      </c>
      <c r="CG27" s="9">
        <f t="shared" si="35"/>
        <v>951375</v>
      </c>
      <c r="CH27" s="6"/>
      <c r="CI27" s="6"/>
      <c r="CJ27" s="6"/>
      <c r="CK27" s="6"/>
      <c r="CL27" s="6"/>
      <c r="CM27" s="6"/>
      <c r="CN27" s="9">
        <v>48</v>
      </c>
      <c r="CO27" s="9">
        <v>262187</v>
      </c>
      <c r="CP27" s="9">
        <v>183526</v>
      </c>
      <c r="CQ27" s="9">
        <v>0</v>
      </c>
      <c r="CR27" s="9">
        <v>78661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48</v>
      </c>
      <c r="DG27" s="9">
        <f t="shared" si="37"/>
        <v>262187</v>
      </c>
      <c r="DH27" s="9">
        <f t="shared" si="38"/>
        <v>183526</v>
      </c>
      <c r="DI27" s="9">
        <f t="shared" si="39"/>
        <v>0</v>
      </c>
      <c r="DJ27" s="9">
        <f t="shared" si="40"/>
        <v>78661</v>
      </c>
      <c r="DK27" s="9">
        <f t="shared" si="41"/>
        <v>0</v>
      </c>
      <c r="DL27" s="9">
        <f t="shared" si="42"/>
        <v>6963</v>
      </c>
      <c r="DM27" s="9">
        <f t="shared" si="43"/>
        <v>216598551</v>
      </c>
      <c r="DN27" s="9">
        <f t="shared" si="44"/>
        <v>149088877</v>
      </c>
      <c r="DO27" s="9">
        <f t="shared" si="45"/>
        <v>22748890</v>
      </c>
      <c r="DP27" s="9">
        <f t="shared" si="46"/>
        <v>43809409</v>
      </c>
      <c r="DQ27" s="9">
        <f t="shared" si="47"/>
        <v>951375</v>
      </c>
      <c r="DR27" s="9">
        <v>128</v>
      </c>
      <c r="DS27" s="9">
        <v>49</v>
      </c>
      <c r="DT27" s="9">
        <v>177</v>
      </c>
      <c r="DU27" s="9">
        <v>30</v>
      </c>
      <c r="DV27" s="9">
        <v>46</v>
      </c>
      <c r="DX27" s="9">
        <f t="shared" si="50"/>
        <v>48</v>
      </c>
      <c r="DY27" s="9">
        <f t="shared" si="51"/>
        <v>262187</v>
      </c>
      <c r="DZ27" s="9">
        <v>0</v>
      </c>
      <c r="EA27" s="9">
        <v>0</v>
      </c>
      <c r="EB27" s="9">
        <v>14</v>
      </c>
      <c r="EC27" s="9">
        <v>270910</v>
      </c>
      <c r="ED27" s="9">
        <v>14</v>
      </c>
      <c r="EE27" s="9">
        <v>461898</v>
      </c>
      <c r="EF27" s="9">
        <v>0</v>
      </c>
      <c r="EG27" s="9">
        <v>0</v>
      </c>
      <c r="EH27" s="9">
        <v>0</v>
      </c>
      <c r="EI27" s="9">
        <v>0</v>
      </c>
      <c r="EJ27" s="9">
        <v>0</v>
      </c>
      <c r="EK27" s="9">
        <v>0</v>
      </c>
      <c r="EL27" s="9">
        <v>0</v>
      </c>
      <c r="EM27" s="9">
        <v>0</v>
      </c>
      <c r="EN27" s="9">
        <f t="shared" si="52"/>
        <v>76</v>
      </c>
      <c r="EO27" s="9">
        <f t="shared" si="53"/>
        <v>994995</v>
      </c>
      <c r="EQ27" s="9">
        <f t="shared" si="48"/>
        <v>6991</v>
      </c>
      <c r="ER27" s="9">
        <f t="shared" si="49"/>
        <v>217331359</v>
      </c>
    </row>
    <row r="28" spans="1:148" s="7" customFormat="1" ht="15.95" customHeight="1" x14ac:dyDescent="0.15">
      <c r="A28" s="2" t="s">
        <v>48</v>
      </c>
      <c r="B28" s="8">
        <v>73</v>
      </c>
      <c r="C28" s="9">
        <v>47743310</v>
      </c>
      <c r="D28" s="9">
        <v>33420318</v>
      </c>
      <c r="E28" s="9">
        <v>8377835</v>
      </c>
      <c r="F28" s="9">
        <v>5935157</v>
      </c>
      <c r="G28" s="9">
        <v>10000</v>
      </c>
      <c r="H28" s="9">
        <v>1460</v>
      </c>
      <c r="I28" s="9">
        <v>24255710</v>
      </c>
      <c r="J28" s="9">
        <v>16978997</v>
      </c>
      <c r="K28" s="9">
        <v>1913988</v>
      </c>
      <c r="L28" s="9">
        <v>5101082</v>
      </c>
      <c r="M28" s="9">
        <v>261643</v>
      </c>
      <c r="N28" s="9">
        <f t="shared" si="0"/>
        <v>1533</v>
      </c>
      <c r="O28" s="9">
        <f t="shared" si="1"/>
        <v>71999020</v>
      </c>
      <c r="P28" s="9">
        <f t="shared" si="2"/>
        <v>50399315</v>
      </c>
      <c r="Q28" s="9">
        <f t="shared" si="3"/>
        <v>10291823</v>
      </c>
      <c r="R28" s="9">
        <f t="shared" si="4"/>
        <v>11036239</v>
      </c>
      <c r="S28" s="9">
        <f t="shared" si="5"/>
        <v>271643</v>
      </c>
      <c r="T28" s="8">
        <v>3</v>
      </c>
      <c r="U28" s="9">
        <v>4690320</v>
      </c>
      <c r="V28" s="9">
        <v>3283224</v>
      </c>
      <c r="W28" s="9">
        <v>1127903</v>
      </c>
      <c r="X28" s="9">
        <v>279193</v>
      </c>
      <c r="Y28" s="9">
        <v>0</v>
      </c>
      <c r="Z28" s="9">
        <v>226</v>
      </c>
      <c r="AA28" s="9">
        <v>3162570</v>
      </c>
      <c r="AB28" s="9">
        <v>2213799</v>
      </c>
      <c r="AC28" s="9">
        <v>0</v>
      </c>
      <c r="AD28" s="9">
        <v>948771</v>
      </c>
      <c r="AE28" s="9">
        <v>0</v>
      </c>
      <c r="AF28" s="9">
        <f t="shared" si="6"/>
        <v>229</v>
      </c>
      <c r="AG28" s="9">
        <f t="shared" si="7"/>
        <v>7852890</v>
      </c>
      <c r="AH28" s="9">
        <f t="shared" si="8"/>
        <v>5497023</v>
      </c>
      <c r="AI28" s="9">
        <f t="shared" si="9"/>
        <v>1127903</v>
      </c>
      <c r="AJ28" s="9">
        <f t="shared" si="10"/>
        <v>1227964</v>
      </c>
      <c r="AK28" s="9">
        <f t="shared" si="11"/>
        <v>0</v>
      </c>
      <c r="AL28" s="8">
        <f t="shared" si="12"/>
        <v>1762</v>
      </c>
      <c r="AM28" s="9">
        <f t="shared" si="13"/>
        <v>79851910</v>
      </c>
      <c r="AN28" s="9">
        <f t="shared" si="14"/>
        <v>55896338</v>
      </c>
      <c r="AO28" s="9">
        <f t="shared" si="15"/>
        <v>11419726</v>
      </c>
      <c r="AP28" s="9">
        <f t="shared" si="16"/>
        <v>12264203</v>
      </c>
      <c r="AQ28" s="9">
        <f t="shared" si="17"/>
        <v>271643</v>
      </c>
      <c r="AR28" s="9">
        <v>1080</v>
      </c>
      <c r="AS28" s="9">
        <v>17406960</v>
      </c>
      <c r="AT28" s="9">
        <v>12184872</v>
      </c>
      <c r="AU28" s="9">
        <v>773822</v>
      </c>
      <c r="AV28" s="9">
        <v>4171471</v>
      </c>
      <c r="AW28" s="9">
        <v>276795</v>
      </c>
      <c r="AX28" s="9">
        <f t="shared" si="18"/>
        <v>2842</v>
      </c>
      <c r="AY28" s="9">
        <f t="shared" si="19"/>
        <v>97258870</v>
      </c>
      <c r="AZ28" s="9">
        <f t="shared" si="20"/>
        <v>68081210</v>
      </c>
      <c r="BA28" s="9">
        <f t="shared" si="21"/>
        <v>12193548</v>
      </c>
      <c r="BB28" s="9">
        <f t="shared" si="22"/>
        <v>16435674</v>
      </c>
      <c r="BC28" s="9">
        <f t="shared" si="23"/>
        <v>548438</v>
      </c>
      <c r="BD28" s="8">
        <v>71</v>
      </c>
      <c r="BE28" s="9">
        <v>2237450</v>
      </c>
      <c r="BF28" s="9">
        <v>535740</v>
      </c>
      <c r="BG28" s="9">
        <v>0</v>
      </c>
      <c r="BH28" s="9">
        <v>1701710</v>
      </c>
      <c r="BI28" s="9">
        <v>0</v>
      </c>
      <c r="BJ28" s="9">
        <v>3</v>
      </c>
      <c r="BK28" s="9">
        <v>88575</v>
      </c>
      <c r="BL28" s="9">
        <v>25095</v>
      </c>
      <c r="BM28" s="9">
        <v>0</v>
      </c>
      <c r="BN28" s="9">
        <v>63480</v>
      </c>
      <c r="BO28" s="9">
        <v>0</v>
      </c>
      <c r="BP28" s="9">
        <f t="shared" si="24"/>
        <v>74</v>
      </c>
      <c r="BQ28" s="9">
        <f t="shared" si="25"/>
        <v>2326025</v>
      </c>
      <c r="BR28" s="9">
        <f t="shared" si="26"/>
        <v>560835</v>
      </c>
      <c r="BS28" s="9">
        <f t="shared" si="27"/>
        <v>0</v>
      </c>
      <c r="BT28" s="9">
        <f t="shared" si="28"/>
        <v>1765190</v>
      </c>
      <c r="BU28" s="9">
        <f t="shared" si="29"/>
        <v>0</v>
      </c>
      <c r="BV28" s="8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f t="shared" si="30"/>
        <v>2842</v>
      </c>
      <c r="CC28" s="9">
        <f t="shared" si="31"/>
        <v>99584895</v>
      </c>
      <c r="CD28" s="9">
        <f t="shared" si="32"/>
        <v>68642045</v>
      </c>
      <c r="CE28" s="9">
        <f t="shared" si="33"/>
        <v>12193548</v>
      </c>
      <c r="CF28" s="9">
        <f t="shared" si="34"/>
        <v>18200864</v>
      </c>
      <c r="CG28" s="9">
        <f t="shared" si="35"/>
        <v>548438</v>
      </c>
      <c r="CH28" s="6"/>
      <c r="CI28" s="6"/>
      <c r="CJ28" s="6"/>
      <c r="CK28" s="6"/>
      <c r="CL28" s="6"/>
      <c r="CM28" s="6"/>
      <c r="CN28" s="9">
        <v>14</v>
      </c>
      <c r="CO28" s="9">
        <v>128998</v>
      </c>
      <c r="CP28" s="9">
        <v>90294</v>
      </c>
      <c r="CQ28" s="9">
        <v>0</v>
      </c>
      <c r="CR28" s="9">
        <v>38704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14</v>
      </c>
      <c r="DG28" s="9">
        <f t="shared" si="37"/>
        <v>128998</v>
      </c>
      <c r="DH28" s="9">
        <f t="shared" si="38"/>
        <v>90294</v>
      </c>
      <c r="DI28" s="9">
        <f t="shared" si="39"/>
        <v>0</v>
      </c>
      <c r="DJ28" s="9">
        <f t="shared" si="40"/>
        <v>38704</v>
      </c>
      <c r="DK28" s="9">
        <f t="shared" si="41"/>
        <v>0</v>
      </c>
      <c r="DL28" s="9">
        <f t="shared" si="42"/>
        <v>2856</v>
      </c>
      <c r="DM28" s="9">
        <f t="shared" si="43"/>
        <v>99713893</v>
      </c>
      <c r="DN28" s="9">
        <f t="shared" si="44"/>
        <v>68732339</v>
      </c>
      <c r="DO28" s="9">
        <f t="shared" si="45"/>
        <v>12193548</v>
      </c>
      <c r="DP28" s="9">
        <f t="shared" si="46"/>
        <v>18239568</v>
      </c>
      <c r="DQ28" s="9">
        <f t="shared" si="47"/>
        <v>548438</v>
      </c>
      <c r="DR28" s="9">
        <v>51</v>
      </c>
      <c r="DS28" s="9">
        <v>38</v>
      </c>
      <c r="DT28" s="9">
        <v>89</v>
      </c>
      <c r="DU28" s="9">
        <v>8</v>
      </c>
      <c r="DV28" s="9">
        <v>19</v>
      </c>
      <c r="DX28" s="9">
        <f t="shared" si="50"/>
        <v>14</v>
      </c>
      <c r="DY28" s="9">
        <f t="shared" si="51"/>
        <v>128998</v>
      </c>
      <c r="DZ28" s="9">
        <v>0</v>
      </c>
      <c r="EA28" s="9">
        <v>0</v>
      </c>
      <c r="EB28" s="9">
        <v>0</v>
      </c>
      <c r="EC28" s="9">
        <v>0</v>
      </c>
      <c r="ED28" s="9">
        <v>6</v>
      </c>
      <c r="EE28" s="9">
        <v>205343</v>
      </c>
      <c r="EF28" s="9">
        <v>0</v>
      </c>
      <c r="EG28" s="9">
        <v>0</v>
      </c>
      <c r="EH28" s="9">
        <v>0</v>
      </c>
      <c r="EI28" s="9">
        <v>0</v>
      </c>
      <c r="EJ28" s="9">
        <v>0</v>
      </c>
      <c r="EK28" s="9">
        <v>0</v>
      </c>
      <c r="EL28" s="9">
        <v>0</v>
      </c>
      <c r="EM28" s="9">
        <v>0</v>
      </c>
      <c r="EN28" s="9">
        <f t="shared" si="52"/>
        <v>20</v>
      </c>
      <c r="EO28" s="9">
        <f t="shared" si="53"/>
        <v>334341</v>
      </c>
      <c r="EQ28" s="9">
        <f t="shared" si="48"/>
        <v>2862</v>
      </c>
      <c r="ER28" s="9">
        <f t="shared" si="49"/>
        <v>99919236</v>
      </c>
    </row>
    <row r="29" spans="1:148" s="7" customFormat="1" ht="15.95" customHeight="1" x14ac:dyDescent="0.15">
      <c r="A29" s="2" t="s">
        <v>49</v>
      </c>
      <c r="B29" s="8">
        <v>118</v>
      </c>
      <c r="C29" s="9">
        <v>61364140</v>
      </c>
      <c r="D29" s="9">
        <v>42954905</v>
      </c>
      <c r="E29" s="9">
        <v>8639312</v>
      </c>
      <c r="F29" s="9">
        <v>9315132</v>
      </c>
      <c r="G29" s="9">
        <v>454791</v>
      </c>
      <c r="H29" s="9">
        <v>2756</v>
      </c>
      <c r="I29" s="9">
        <v>47027830</v>
      </c>
      <c r="J29" s="9">
        <v>32919481</v>
      </c>
      <c r="K29" s="9">
        <v>3381206</v>
      </c>
      <c r="L29" s="9">
        <v>10657377</v>
      </c>
      <c r="M29" s="9">
        <v>69766</v>
      </c>
      <c r="N29" s="9">
        <f t="shared" si="0"/>
        <v>2874</v>
      </c>
      <c r="O29" s="9">
        <f t="shared" si="1"/>
        <v>108391970</v>
      </c>
      <c r="P29" s="9">
        <f t="shared" si="2"/>
        <v>75874386</v>
      </c>
      <c r="Q29" s="9">
        <f t="shared" si="3"/>
        <v>12020518</v>
      </c>
      <c r="R29" s="9">
        <f t="shared" si="4"/>
        <v>19972509</v>
      </c>
      <c r="S29" s="9">
        <f t="shared" si="5"/>
        <v>524557</v>
      </c>
      <c r="T29" s="8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358</v>
      </c>
      <c r="AA29" s="9">
        <v>4675030</v>
      </c>
      <c r="AB29" s="9">
        <v>3272521</v>
      </c>
      <c r="AC29" s="9">
        <v>0</v>
      </c>
      <c r="AD29" s="9">
        <v>1402509</v>
      </c>
      <c r="AE29" s="9">
        <v>0</v>
      </c>
      <c r="AF29" s="9">
        <f t="shared" si="6"/>
        <v>358</v>
      </c>
      <c r="AG29" s="9">
        <f t="shared" si="7"/>
        <v>4675030</v>
      </c>
      <c r="AH29" s="9">
        <f t="shared" si="8"/>
        <v>3272521</v>
      </c>
      <c r="AI29" s="9">
        <f t="shared" si="9"/>
        <v>0</v>
      </c>
      <c r="AJ29" s="9">
        <f t="shared" si="10"/>
        <v>1402509</v>
      </c>
      <c r="AK29" s="9">
        <f t="shared" si="11"/>
        <v>0</v>
      </c>
      <c r="AL29" s="8">
        <f t="shared" si="12"/>
        <v>3232</v>
      </c>
      <c r="AM29" s="9">
        <f t="shared" si="13"/>
        <v>113067000</v>
      </c>
      <c r="AN29" s="9">
        <f t="shared" si="14"/>
        <v>79146907</v>
      </c>
      <c r="AO29" s="9">
        <f t="shared" si="15"/>
        <v>12020518</v>
      </c>
      <c r="AP29" s="9">
        <f t="shared" si="16"/>
        <v>21375018</v>
      </c>
      <c r="AQ29" s="9">
        <f t="shared" si="17"/>
        <v>524557</v>
      </c>
      <c r="AR29" s="9">
        <v>2087</v>
      </c>
      <c r="AS29" s="9">
        <v>23051630</v>
      </c>
      <c r="AT29" s="9">
        <v>16136141</v>
      </c>
      <c r="AU29" s="9">
        <v>25231</v>
      </c>
      <c r="AV29" s="9">
        <v>6589084</v>
      </c>
      <c r="AW29" s="9">
        <v>301174</v>
      </c>
      <c r="AX29" s="9">
        <f t="shared" si="18"/>
        <v>5319</v>
      </c>
      <c r="AY29" s="9">
        <f t="shared" si="19"/>
        <v>136118630</v>
      </c>
      <c r="AZ29" s="9">
        <f t="shared" si="20"/>
        <v>95283048</v>
      </c>
      <c r="BA29" s="9">
        <f t="shared" si="21"/>
        <v>12045749</v>
      </c>
      <c r="BB29" s="9">
        <f t="shared" si="22"/>
        <v>27964102</v>
      </c>
      <c r="BC29" s="9">
        <f t="shared" si="23"/>
        <v>825731</v>
      </c>
      <c r="BD29" s="8">
        <v>116</v>
      </c>
      <c r="BE29" s="9">
        <v>2675570</v>
      </c>
      <c r="BF29" s="9">
        <v>891160</v>
      </c>
      <c r="BG29" s="9">
        <v>0</v>
      </c>
      <c r="BH29" s="9">
        <v>1784410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f t="shared" si="24"/>
        <v>116</v>
      </c>
      <c r="BQ29" s="9">
        <f t="shared" si="25"/>
        <v>2675570</v>
      </c>
      <c r="BR29" s="9">
        <f t="shared" si="26"/>
        <v>891160</v>
      </c>
      <c r="BS29" s="9">
        <f t="shared" si="27"/>
        <v>0</v>
      </c>
      <c r="BT29" s="9">
        <f t="shared" si="28"/>
        <v>1784410</v>
      </c>
      <c r="BU29" s="9">
        <f t="shared" si="29"/>
        <v>0</v>
      </c>
      <c r="BV29" s="8">
        <v>9</v>
      </c>
      <c r="BW29" s="9">
        <v>536000</v>
      </c>
      <c r="BX29" s="9">
        <v>375200</v>
      </c>
      <c r="BY29" s="9">
        <v>0</v>
      </c>
      <c r="BZ29" s="9">
        <v>160800</v>
      </c>
      <c r="CA29" s="9">
        <v>0</v>
      </c>
      <c r="CB29" s="9">
        <f t="shared" si="30"/>
        <v>5328</v>
      </c>
      <c r="CC29" s="9">
        <f t="shared" si="31"/>
        <v>139330200</v>
      </c>
      <c r="CD29" s="9">
        <f t="shared" si="32"/>
        <v>96549408</v>
      </c>
      <c r="CE29" s="9">
        <f t="shared" si="33"/>
        <v>12045749</v>
      </c>
      <c r="CF29" s="9">
        <f t="shared" si="34"/>
        <v>29909312</v>
      </c>
      <c r="CG29" s="9">
        <f t="shared" si="35"/>
        <v>825731</v>
      </c>
      <c r="CH29" s="6"/>
      <c r="CI29" s="6"/>
      <c r="CJ29" s="6"/>
      <c r="CK29" s="6"/>
      <c r="CL29" s="6"/>
      <c r="CM29" s="6"/>
      <c r="CN29" s="9">
        <v>34</v>
      </c>
      <c r="CO29" s="9">
        <v>189689</v>
      </c>
      <c r="CP29" s="9">
        <v>132778</v>
      </c>
      <c r="CQ29" s="9">
        <v>0</v>
      </c>
      <c r="CR29" s="9">
        <v>56911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34</v>
      </c>
      <c r="DG29" s="9">
        <f t="shared" si="37"/>
        <v>189689</v>
      </c>
      <c r="DH29" s="9">
        <f t="shared" si="38"/>
        <v>132778</v>
      </c>
      <c r="DI29" s="9">
        <f t="shared" si="39"/>
        <v>0</v>
      </c>
      <c r="DJ29" s="9">
        <f t="shared" si="40"/>
        <v>56911</v>
      </c>
      <c r="DK29" s="9">
        <f t="shared" si="41"/>
        <v>0</v>
      </c>
      <c r="DL29" s="9">
        <f t="shared" si="42"/>
        <v>5362</v>
      </c>
      <c r="DM29" s="9">
        <f t="shared" si="43"/>
        <v>139519889</v>
      </c>
      <c r="DN29" s="9">
        <f t="shared" si="44"/>
        <v>96682186</v>
      </c>
      <c r="DO29" s="9">
        <f t="shared" si="45"/>
        <v>12045749</v>
      </c>
      <c r="DP29" s="9">
        <f t="shared" si="46"/>
        <v>29966223</v>
      </c>
      <c r="DQ29" s="9">
        <f t="shared" si="47"/>
        <v>825731</v>
      </c>
      <c r="DR29" s="9">
        <v>72</v>
      </c>
      <c r="DS29" s="9">
        <v>30</v>
      </c>
      <c r="DT29" s="9">
        <v>102</v>
      </c>
      <c r="DU29" s="9">
        <v>22</v>
      </c>
      <c r="DV29" s="9">
        <v>15</v>
      </c>
      <c r="DX29" s="9">
        <f t="shared" si="50"/>
        <v>34</v>
      </c>
      <c r="DY29" s="9">
        <f t="shared" si="51"/>
        <v>189689</v>
      </c>
      <c r="DZ29" s="9">
        <v>1</v>
      </c>
      <c r="EA29" s="9">
        <v>7770</v>
      </c>
      <c r="EB29" s="9">
        <v>28</v>
      </c>
      <c r="EC29" s="9">
        <v>967195</v>
      </c>
      <c r="ED29" s="9">
        <v>6</v>
      </c>
      <c r="EE29" s="9">
        <v>157460</v>
      </c>
      <c r="EF29" s="9">
        <v>1</v>
      </c>
      <c r="EG29" s="9">
        <v>3520</v>
      </c>
      <c r="EH29" s="9">
        <v>0</v>
      </c>
      <c r="EI29" s="9">
        <v>0</v>
      </c>
      <c r="EJ29" s="9">
        <v>0</v>
      </c>
      <c r="EK29" s="9">
        <v>0</v>
      </c>
      <c r="EL29" s="9">
        <v>0</v>
      </c>
      <c r="EM29" s="9">
        <v>0</v>
      </c>
      <c r="EN29" s="9">
        <f t="shared" si="52"/>
        <v>70</v>
      </c>
      <c r="EO29" s="9">
        <f t="shared" si="53"/>
        <v>1325634</v>
      </c>
      <c r="EQ29" s="9">
        <f t="shared" si="48"/>
        <v>5398</v>
      </c>
      <c r="ER29" s="9">
        <f t="shared" si="49"/>
        <v>140655834</v>
      </c>
    </row>
    <row r="30" spans="1:148" s="7" customFormat="1" ht="15.95" customHeight="1" x14ac:dyDescent="0.15">
      <c r="A30" s="2" t="s">
        <v>62</v>
      </c>
      <c r="B30" s="8">
        <v>77</v>
      </c>
      <c r="C30" s="9">
        <v>49738420</v>
      </c>
      <c r="D30" s="9">
        <v>34815807</v>
      </c>
      <c r="E30" s="9">
        <v>7988541</v>
      </c>
      <c r="F30" s="9">
        <v>6807072</v>
      </c>
      <c r="G30" s="9">
        <v>127000</v>
      </c>
      <c r="H30" s="9">
        <v>1087</v>
      </c>
      <c r="I30" s="9">
        <v>23225470</v>
      </c>
      <c r="J30" s="9">
        <v>16257829</v>
      </c>
      <c r="K30" s="9">
        <v>1744553</v>
      </c>
      <c r="L30" s="9">
        <v>5164731</v>
      </c>
      <c r="M30" s="9">
        <v>58357</v>
      </c>
      <c r="N30" s="9">
        <f t="shared" si="0"/>
        <v>1164</v>
      </c>
      <c r="O30" s="9">
        <f t="shared" si="1"/>
        <v>72963890</v>
      </c>
      <c r="P30" s="9">
        <f t="shared" si="2"/>
        <v>51073636</v>
      </c>
      <c r="Q30" s="9">
        <f t="shared" si="3"/>
        <v>9733094</v>
      </c>
      <c r="R30" s="9">
        <f t="shared" si="4"/>
        <v>11971803</v>
      </c>
      <c r="S30" s="9">
        <f t="shared" si="5"/>
        <v>185357</v>
      </c>
      <c r="T30" s="8">
        <v>1</v>
      </c>
      <c r="U30" s="9">
        <v>240590</v>
      </c>
      <c r="V30" s="9">
        <v>168410</v>
      </c>
      <c r="W30" s="9">
        <v>0</v>
      </c>
      <c r="X30" s="9">
        <v>72180</v>
      </c>
      <c r="Y30" s="9">
        <v>0</v>
      </c>
      <c r="Z30" s="9">
        <v>164</v>
      </c>
      <c r="AA30" s="9">
        <v>2272720</v>
      </c>
      <c r="AB30" s="9">
        <v>1590904</v>
      </c>
      <c r="AC30" s="9">
        <v>0</v>
      </c>
      <c r="AD30" s="9">
        <v>681816</v>
      </c>
      <c r="AE30" s="9">
        <v>0</v>
      </c>
      <c r="AF30" s="9">
        <f t="shared" si="6"/>
        <v>165</v>
      </c>
      <c r="AG30" s="9">
        <f t="shared" si="7"/>
        <v>2513310</v>
      </c>
      <c r="AH30" s="9">
        <f t="shared" si="8"/>
        <v>1759314</v>
      </c>
      <c r="AI30" s="9">
        <f t="shared" si="9"/>
        <v>0</v>
      </c>
      <c r="AJ30" s="9">
        <f t="shared" si="10"/>
        <v>753996</v>
      </c>
      <c r="AK30" s="9">
        <f t="shared" si="11"/>
        <v>0</v>
      </c>
      <c r="AL30" s="8">
        <f t="shared" si="12"/>
        <v>1329</v>
      </c>
      <c r="AM30" s="9">
        <f t="shared" si="13"/>
        <v>75477200</v>
      </c>
      <c r="AN30" s="9">
        <f t="shared" si="14"/>
        <v>52832950</v>
      </c>
      <c r="AO30" s="9">
        <f t="shared" si="15"/>
        <v>9733094</v>
      </c>
      <c r="AP30" s="9">
        <f t="shared" si="16"/>
        <v>12725799</v>
      </c>
      <c r="AQ30" s="9">
        <f t="shared" si="17"/>
        <v>185357</v>
      </c>
      <c r="AR30" s="9">
        <v>754</v>
      </c>
      <c r="AS30" s="9">
        <v>10194420</v>
      </c>
      <c r="AT30" s="9">
        <v>7136094</v>
      </c>
      <c r="AU30" s="9">
        <v>0</v>
      </c>
      <c r="AV30" s="9">
        <v>2860775</v>
      </c>
      <c r="AW30" s="9">
        <v>197551</v>
      </c>
      <c r="AX30" s="9">
        <f t="shared" si="18"/>
        <v>2083</v>
      </c>
      <c r="AY30" s="9">
        <f t="shared" si="19"/>
        <v>85671620</v>
      </c>
      <c r="AZ30" s="9">
        <f t="shared" si="20"/>
        <v>59969044</v>
      </c>
      <c r="BA30" s="9">
        <f t="shared" si="21"/>
        <v>9733094</v>
      </c>
      <c r="BB30" s="9">
        <f t="shared" si="22"/>
        <v>15586574</v>
      </c>
      <c r="BC30" s="9">
        <f t="shared" si="23"/>
        <v>382908</v>
      </c>
      <c r="BD30" s="8">
        <v>77</v>
      </c>
      <c r="BE30" s="9">
        <v>2615361</v>
      </c>
      <c r="BF30" s="9">
        <v>850861</v>
      </c>
      <c r="BG30" s="9">
        <v>0</v>
      </c>
      <c r="BH30" s="9">
        <v>1764500</v>
      </c>
      <c r="BI30" s="9">
        <v>0</v>
      </c>
      <c r="BJ30" s="9">
        <v>1</v>
      </c>
      <c r="BK30" s="9">
        <v>11230</v>
      </c>
      <c r="BL30" s="9">
        <v>3410</v>
      </c>
      <c r="BM30" s="9">
        <v>0</v>
      </c>
      <c r="BN30" s="9">
        <v>7820</v>
      </c>
      <c r="BO30" s="9">
        <v>0</v>
      </c>
      <c r="BP30" s="9">
        <f t="shared" si="24"/>
        <v>78</v>
      </c>
      <c r="BQ30" s="9">
        <f t="shared" si="25"/>
        <v>2626591</v>
      </c>
      <c r="BR30" s="9">
        <f t="shared" si="26"/>
        <v>854271</v>
      </c>
      <c r="BS30" s="9">
        <f t="shared" si="27"/>
        <v>0</v>
      </c>
      <c r="BT30" s="9">
        <f t="shared" si="28"/>
        <v>1772320</v>
      </c>
      <c r="BU30" s="9">
        <f t="shared" si="29"/>
        <v>0</v>
      </c>
      <c r="BV30" s="8">
        <v>5</v>
      </c>
      <c r="BW30" s="9">
        <v>438400</v>
      </c>
      <c r="BX30" s="9">
        <v>306880</v>
      </c>
      <c r="BY30" s="9">
        <v>0</v>
      </c>
      <c r="BZ30" s="9">
        <v>131520</v>
      </c>
      <c r="CA30" s="9">
        <v>0</v>
      </c>
      <c r="CB30" s="9">
        <f t="shared" si="30"/>
        <v>2088</v>
      </c>
      <c r="CC30" s="9">
        <f t="shared" si="31"/>
        <v>88736611</v>
      </c>
      <c r="CD30" s="9">
        <f t="shared" si="32"/>
        <v>61130195</v>
      </c>
      <c r="CE30" s="9">
        <f t="shared" si="33"/>
        <v>9733094</v>
      </c>
      <c r="CF30" s="9">
        <f t="shared" si="34"/>
        <v>17490414</v>
      </c>
      <c r="CG30" s="9">
        <f t="shared" si="35"/>
        <v>382908</v>
      </c>
      <c r="CH30" s="6"/>
      <c r="CI30" s="6"/>
      <c r="CJ30" s="6"/>
      <c r="CK30" s="6"/>
      <c r="CL30" s="6"/>
      <c r="CM30" s="6"/>
      <c r="CN30" s="9">
        <v>24</v>
      </c>
      <c r="CO30" s="9">
        <v>120010</v>
      </c>
      <c r="CP30" s="9">
        <v>84007</v>
      </c>
      <c r="CQ30" s="9">
        <v>0</v>
      </c>
      <c r="CR30" s="9">
        <v>36003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24</v>
      </c>
      <c r="DG30" s="9">
        <f t="shared" si="37"/>
        <v>120010</v>
      </c>
      <c r="DH30" s="9">
        <f t="shared" si="38"/>
        <v>84007</v>
      </c>
      <c r="DI30" s="9">
        <f t="shared" si="39"/>
        <v>0</v>
      </c>
      <c r="DJ30" s="9">
        <f t="shared" si="40"/>
        <v>36003</v>
      </c>
      <c r="DK30" s="9">
        <f t="shared" si="41"/>
        <v>0</v>
      </c>
      <c r="DL30" s="9">
        <f t="shared" si="42"/>
        <v>2112</v>
      </c>
      <c r="DM30" s="9">
        <f t="shared" si="43"/>
        <v>88856621</v>
      </c>
      <c r="DN30" s="9">
        <f t="shared" si="44"/>
        <v>61214202</v>
      </c>
      <c r="DO30" s="9">
        <f t="shared" si="45"/>
        <v>9733094</v>
      </c>
      <c r="DP30" s="9">
        <f t="shared" si="46"/>
        <v>17526417</v>
      </c>
      <c r="DQ30" s="9">
        <f t="shared" si="47"/>
        <v>382908</v>
      </c>
      <c r="DR30" s="9">
        <v>63</v>
      </c>
      <c r="DS30" s="9">
        <v>12</v>
      </c>
      <c r="DT30" s="9">
        <v>75</v>
      </c>
      <c r="DU30" s="9">
        <v>6</v>
      </c>
      <c r="DV30" s="9">
        <v>18</v>
      </c>
      <c r="DX30" s="9">
        <f t="shared" si="50"/>
        <v>24</v>
      </c>
      <c r="DY30" s="9">
        <f t="shared" si="51"/>
        <v>120010</v>
      </c>
      <c r="DZ30" s="9">
        <v>2</v>
      </c>
      <c r="EA30" s="9">
        <v>13220</v>
      </c>
      <c r="EB30" s="9">
        <v>14</v>
      </c>
      <c r="EC30" s="9">
        <v>297585</v>
      </c>
      <c r="ED30" s="9">
        <v>3</v>
      </c>
      <c r="EE30" s="9">
        <v>55491</v>
      </c>
      <c r="EF30" s="9">
        <v>0</v>
      </c>
      <c r="EG30" s="9">
        <v>0</v>
      </c>
      <c r="EH30" s="9">
        <v>0</v>
      </c>
      <c r="EI30" s="9">
        <v>0</v>
      </c>
      <c r="EJ30" s="9">
        <v>0</v>
      </c>
      <c r="EK30" s="9">
        <v>0</v>
      </c>
      <c r="EL30" s="9">
        <v>0</v>
      </c>
      <c r="EM30" s="9">
        <v>0</v>
      </c>
      <c r="EN30" s="9">
        <f t="shared" si="52"/>
        <v>43</v>
      </c>
      <c r="EO30" s="9">
        <f t="shared" si="53"/>
        <v>486306</v>
      </c>
      <c r="EQ30" s="9">
        <f t="shared" si="48"/>
        <v>2131</v>
      </c>
      <c r="ER30" s="9">
        <f t="shared" si="49"/>
        <v>89222917</v>
      </c>
    </row>
    <row r="31" spans="1:148" s="7" customFormat="1" ht="15.95" customHeight="1" x14ac:dyDescent="0.15">
      <c r="A31" s="2" t="s">
        <v>50</v>
      </c>
      <c r="B31" s="8">
        <v>215</v>
      </c>
      <c r="C31" s="9">
        <v>133138830</v>
      </c>
      <c r="D31" s="9">
        <v>93197152</v>
      </c>
      <c r="E31" s="9">
        <v>23885970</v>
      </c>
      <c r="F31" s="9">
        <v>16051688</v>
      </c>
      <c r="G31" s="9">
        <v>4020</v>
      </c>
      <c r="H31" s="9">
        <v>4241</v>
      </c>
      <c r="I31" s="9">
        <v>81579470</v>
      </c>
      <c r="J31" s="9">
        <v>57105629</v>
      </c>
      <c r="K31" s="9">
        <v>8007102</v>
      </c>
      <c r="L31" s="9">
        <v>16058810</v>
      </c>
      <c r="M31" s="9">
        <v>407929</v>
      </c>
      <c r="N31" s="9">
        <f t="shared" si="0"/>
        <v>4456</v>
      </c>
      <c r="O31" s="9">
        <f t="shared" si="1"/>
        <v>214718300</v>
      </c>
      <c r="P31" s="9">
        <f t="shared" si="2"/>
        <v>150302781</v>
      </c>
      <c r="Q31" s="9">
        <f t="shared" si="3"/>
        <v>31893072</v>
      </c>
      <c r="R31" s="9">
        <f t="shared" si="4"/>
        <v>32110498</v>
      </c>
      <c r="S31" s="9">
        <f t="shared" si="5"/>
        <v>411949</v>
      </c>
      <c r="T31" s="8">
        <v>1</v>
      </c>
      <c r="U31" s="9">
        <v>84970</v>
      </c>
      <c r="V31" s="9">
        <v>59480</v>
      </c>
      <c r="W31" s="9">
        <v>0</v>
      </c>
      <c r="X31" s="9">
        <v>25490</v>
      </c>
      <c r="Y31" s="9">
        <v>0</v>
      </c>
      <c r="Z31" s="9">
        <v>520</v>
      </c>
      <c r="AA31" s="9">
        <v>6909180</v>
      </c>
      <c r="AB31" s="9">
        <v>4836426</v>
      </c>
      <c r="AC31" s="9">
        <v>0</v>
      </c>
      <c r="AD31" s="9">
        <v>2072754</v>
      </c>
      <c r="AE31" s="9">
        <v>0</v>
      </c>
      <c r="AF31" s="9">
        <f t="shared" si="6"/>
        <v>521</v>
      </c>
      <c r="AG31" s="9">
        <f t="shared" si="7"/>
        <v>6994150</v>
      </c>
      <c r="AH31" s="9">
        <f t="shared" si="8"/>
        <v>4895906</v>
      </c>
      <c r="AI31" s="9">
        <f t="shared" si="9"/>
        <v>0</v>
      </c>
      <c r="AJ31" s="9">
        <f t="shared" si="10"/>
        <v>2098244</v>
      </c>
      <c r="AK31" s="9">
        <f t="shared" si="11"/>
        <v>0</v>
      </c>
      <c r="AL31" s="8">
        <f t="shared" si="12"/>
        <v>4977</v>
      </c>
      <c r="AM31" s="9">
        <f t="shared" si="13"/>
        <v>221712450</v>
      </c>
      <c r="AN31" s="9">
        <f t="shared" si="14"/>
        <v>155198687</v>
      </c>
      <c r="AO31" s="9">
        <f t="shared" si="15"/>
        <v>31893072</v>
      </c>
      <c r="AP31" s="9">
        <f t="shared" si="16"/>
        <v>34208742</v>
      </c>
      <c r="AQ31" s="9">
        <f t="shared" si="17"/>
        <v>411949</v>
      </c>
      <c r="AR31" s="9">
        <v>3028</v>
      </c>
      <c r="AS31" s="9">
        <v>37418620</v>
      </c>
      <c r="AT31" s="9">
        <v>26193034</v>
      </c>
      <c r="AU31" s="9">
        <v>197954</v>
      </c>
      <c r="AV31" s="9">
        <v>10698072</v>
      </c>
      <c r="AW31" s="9">
        <v>329560</v>
      </c>
      <c r="AX31" s="9">
        <f t="shared" si="18"/>
        <v>8005</v>
      </c>
      <c r="AY31" s="9">
        <f t="shared" si="19"/>
        <v>259131070</v>
      </c>
      <c r="AZ31" s="9">
        <f t="shared" si="20"/>
        <v>181391721</v>
      </c>
      <c r="BA31" s="9">
        <f t="shared" si="21"/>
        <v>32091026</v>
      </c>
      <c r="BB31" s="9">
        <f t="shared" si="22"/>
        <v>44906814</v>
      </c>
      <c r="BC31" s="9">
        <f t="shared" si="23"/>
        <v>741509</v>
      </c>
      <c r="BD31" s="8">
        <v>214</v>
      </c>
      <c r="BE31" s="9">
        <v>5577221</v>
      </c>
      <c r="BF31" s="9">
        <v>1712931</v>
      </c>
      <c r="BG31" s="9">
        <v>0</v>
      </c>
      <c r="BH31" s="9">
        <v>3864290</v>
      </c>
      <c r="BI31" s="9">
        <v>0</v>
      </c>
      <c r="BJ31" s="9">
        <v>1</v>
      </c>
      <c r="BK31" s="9">
        <v>1380</v>
      </c>
      <c r="BL31" s="9">
        <v>460</v>
      </c>
      <c r="BM31" s="9">
        <v>0</v>
      </c>
      <c r="BN31" s="9">
        <v>920</v>
      </c>
      <c r="BO31" s="9">
        <v>0</v>
      </c>
      <c r="BP31" s="9">
        <f t="shared" si="24"/>
        <v>215</v>
      </c>
      <c r="BQ31" s="9">
        <f t="shared" si="25"/>
        <v>5578601</v>
      </c>
      <c r="BR31" s="9">
        <f t="shared" si="26"/>
        <v>1713391</v>
      </c>
      <c r="BS31" s="9">
        <f t="shared" si="27"/>
        <v>0</v>
      </c>
      <c r="BT31" s="9">
        <f t="shared" si="28"/>
        <v>3865210</v>
      </c>
      <c r="BU31" s="9">
        <f t="shared" si="29"/>
        <v>0</v>
      </c>
      <c r="BV31" s="8">
        <v>1</v>
      </c>
      <c r="BW31" s="9">
        <v>256210</v>
      </c>
      <c r="BX31" s="9">
        <v>179347</v>
      </c>
      <c r="BY31" s="9">
        <v>19263</v>
      </c>
      <c r="BZ31" s="9">
        <v>57600</v>
      </c>
      <c r="CA31" s="9">
        <v>0</v>
      </c>
      <c r="CB31" s="9">
        <f t="shared" si="30"/>
        <v>8006</v>
      </c>
      <c r="CC31" s="9">
        <f t="shared" si="31"/>
        <v>264965881</v>
      </c>
      <c r="CD31" s="9">
        <f t="shared" si="32"/>
        <v>183284459</v>
      </c>
      <c r="CE31" s="9">
        <f t="shared" si="33"/>
        <v>32110289</v>
      </c>
      <c r="CF31" s="9">
        <f t="shared" si="34"/>
        <v>48829624</v>
      </c>
      <c r="CG31" s="9">
        <f t="shared" si="35"/>
        <v>741509</v>
      </c>
      <c r="CH31" s="6"/>
      <c r="CI31" s="6"/>
      <c r="CJ31" s="6"/>
      <c r="CK31" s="6"/>
      <c r="CL31" s="6"/>
      <c r="CM31" s="6"/>
      <c r="CN31" s="9">
        <v>89</v>
      </c>
      <c r="CO31" s="9">
        <v>562674</v>
      </c>
      <c r="CP31" s="9">
        <v>393863</v>
      </c>
      <c r="CQ31" s="9">
        <v>0</v>
      </c>
      <c r="CR31" s="9">
        <v>168811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89</v>
      </c>
      <c r="DG31" s="9">
        <f t="shared" si="37"/>
        <v>562674</v>
      </c>
      <c r="DH31" s="9">
        <f t="shared" si="38"/>
        <v>393863</v>
      </c>
      <c r="DI31" s="9">
        <f t="shared" si="39"/>
        <v>0</v>
      </c>
      <c r="DJ31" s="9">
        <f t="shared" si="40"/>
        <v>168811</v>
      </c>
      <c r="DK31" s="9">
        <f t="shared" si="41"/>
        <v>0</v>
      </c>
      <c r="DL31" s="9">
        <f t="shared" si="42"/>
        <v>8095</v>
      </c>
      <c r="DM31" s="9">
        <f t="shared" si="43"/>
        <v>265528555</v>
      </c>
      <c r="DN31" s="9">
        <f t="shared" si="44"/>
        <v>183678322</v>
      </c>
      <c r="DO31" s="9">
        <f t="shared" si="45"/>
        <v>32110289</v>
      </c>
      <c r="DP31" s="9">
        <f t="shared" si="46"/>
        <v>48998435</v>
      </c>
      <c r="DQ31" s="9">
        <f t="shared" si="47"/>
        <v>741509</v>
      </c>
      <c r="DR31" s="9">
        <v>148</v>
      </c>
      <c r="DS31" s="9">
        <v>98</v>
      </c>
      <c r="DT31" s="9">
        <v>246</v>
      </c>
      <c r="DU31" s="9">
        <v>78</v>
      </c>
      <c r="DV31" s="9">
        <v>52</v>
      </c>
      <c r="DX31" s="9">
        <f t="shared" si="50"/>
        <v>89</v>
      </c>
      <c r="DY31" s="9">
        <f t="shared" si="51"/>
        <v>562674</v>
      </c>
      <c r="DZ31" s="9">
        <v>1</v>
      </c>
      <c r="EA31" s="9">
        <v>1550</v>
      </c>
      <c r="EB31" s="9">
        <v>0</v>
      </c>
      <c r="EC31" s="9">
        <v>0</v>
      </c>
      <c r="ED31" s="9">
        <v>7</v>
      </c>
      <c r="EE31" s="9">
        <v>202209</v>
      </c>
      <c r="EF31" s="9">
        <v>0</v>
      </c>
      <c r="EG31" s="9">
        <v>0</v>
      </c>
      <c r="EH31" s="9">
        <v>0</v>
      </c>
      <c r="EI31" s="9">
        <v>0</v>
      </c>
      <c r="EJ31" s="9">
        <v>0</v>
      </c>
      <c r="EK31" s="9">
        <v>0</v>
      </c>
      <c r="EL31" s="9">
        <v>0</v>
      </c>
      <c r="EM31" s="9">
        <v>0</v>
      </c>
      <c r="EN31" s="9">
        <f t="shared" si="52"/>
        <v>97</v>
      </c>
      <c r="EO31" s="9">
        <f t="shared" si="53"/>
        <v>766433</v>
      </c>
      <c r="EQ31" s="9">
        <f t="shared" si="48"/>
        <v>8103</v>
      </c>
      <c r="ER31" s="9">
        <f t="shared" si="49"/>
        <v>265732314</v>
      </c>
    </row>
    <row r="32" spans="1:148" s="7" customFormat="1" ht="15.95" customHeight="1" x14ac:dyDescent="0.15">
      <c r="A32" s="2" t="s">
        <v>51</v>
      </c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  <c r="O32" s="9">
        <f t="shared" si="1"/>
        <v>0</v>
      </c>
      <c r="P32" s="9">
        <f t="shared" si="2"/>
        <v>0</v>
      </c>
      <c r="Q32" s="9">
        <f t="shared" si="3"/>
        <v>0</v>
      </c>
      <c r="R32" s="9">
        <f t="shared" si="4"/>
        <v>0</v>
      </c>
      <c r="S32" s="9">
        <f t="shared" si="5"/>
        <v>0</v>
      </c>
      <c r="T32" s="8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>
        <f t="shared" si="6"/>
        <v>0</v>
      </c>
      <c r="AG32" s="9">
        <f t="shared" si="7"/>
        <v>0</v>
      </c>
      <c r="AH32" s="9">
        <f t="shared" si="8"/>
        <v>0</v>
      </c>
      <c r="AI32" s="9">
        <f t="shared" si="9"/>
        <v>0</v>
      </c>
      <c r="AJ32" s="9">
        <f t="shared" si="10"/>
        <v>0</v>
      </c>
      <c r="AK32" s="9">
        <f t="shared" si="11"/>
        <v>0</v>
      </c>
      <c r="AL32" s="8">
        <f t="shared" si="12"/>
        <v>0</v>
      </c>
      <c r="AM32" s="9">
        <f t="shared" si="13"/>
        <v>0</v>
      </c>
      <c r="AN32" s="9">
        <f t="shared" si="14"/>
        <v>0</v>
      </c>
      <c r="AO32" s="9">
        <f t="shared" si="15"/>
        <v>0</v>
      </c>
      <c r="AP32" s="9">
        <f t="shared" si="16"/>
        <v>0</v>
      </c>
      <c r="AQ32" s="9">
        <f t="shared" si="17"/>
        <v>0</v>
      </c>
      <c r="AR32" s="9"/>
      <c r="AS32" s="9"/>
      <c r="AT32" s="9"/>
      <c r="AU32" s="9"/>
      <c r="AV32" s="9"/>
      <c r="AW32" s="9"/>
      <c r="AX32" s="9">
        <f t="shared" si="18"/>
        <v>0</v>
      </c>
      <c r="AY32" s="9">
        <f t="shared" si="19"/>
        <v>0</v>
      </c>
      <c r="AZ32" s="9">
        <f t="shared" si="20"/>
        <v>0</v>
      </c>
      <c r="BA32" s="9">
        <f t="shared" si="21"/>
        <v>0</v>
      </c>
      <c r="BB32" s="9">
        <f t="shared" si="22"/>
        <v>0</v>
      </c>
      <c r="BC32" s="9">
        <f t="shared" si="23"/>
        <v>0</v>
      </c>
      <c r="BD32" s="8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>
        <f t="shared" si="24"/>
        <v>0</v>
      </c>
      <c r="BQ32" s="9">
        <f t="shared" si="25"/>
        <v>0</v>
      </c>
      <c r="BR32" s="9">
        <f t="shared" si="26"/>
        <v>0</v>
      </c>
      <c r="BS32" s="9">
        <f t="shared" si="27"/>
        <v>0</v>
      </c>
      <c r="BT32" s="9">
        <f t="shared" si="28"/>
        <v>0</v>
      </c>
      <c r="BU32" s="9">
        <f t="shared" si="29"/>
        <v>0</v>
      </c>
      <c r="BV32" s="8"/>
      <c r="BW32" s="9"/>
      <c r="BX32" s="9"/>
      <c r="BY32" s="9"/>
      <c r="BZ32" s="9"/>
      <c r="CA32" s="9"/>
      <c r="CB32" s="9">
        <f t="shared" si="30"/>
        <v>0</v>
      </c>
      <c r="CC32" s="9">
        <f t="shared" si="31"/>
        <v>0</v>
      </c>
      <c r="CD32" s="9">
        <f t="shared" si="32"/>
        <v>0</v>
      </c>
      <c r="CE32" s="9">
        <f t="shared" si="33"/>
        <v>0</v>
      </c>
      <c r="CF32" s="9">
        <f t="shared" si="34"/>
        <v>0</v>
      </c>
      <c r="CG32" s="9">
        <f t="shared" si="35"/>
        <v>0</v>
      </c>
      <c r="CH32" s="6"/>
      <c r="CI32" s="6"/>
      <c r="CJ32" s="6"/>
      <c r="CK32" s="6"/>
      <c r="CL32" s="6"/>
      <c r="CM32" s="6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8">
        <f t="shared" si="36"/>
        <v>0</v>
      </c>
      <c r="DG32" s="9">
        <f t="shared" si="37"/>
        <v>0</v>
      </c>
      <c r="DH32" s="9">
        <f t="shared" si="38"/>
        <v>0</v>
      </c>
      <c r="DI32" s="9">
        <f t="shared" si="39"/>
        <v>0</v>
      </c>
      <c r="DJ32" s="9">
        <f t="shared" si="40"/>
        <v>0</v>
      </c>
      <c r="DK32" s="9">
        <f t="shared" si="41"/>
        <v>0</v>
      </c>
      <c r="DL32" s="9">
        <f t="shared" si="42"/>
        <v>0</v>
      </c>
      <c r="DM32" s="9">
        <f t="shared" si="43"/>
        <v>0</v>
      </c>
      <c r="DN32" s="9">
        <f t="shared" si="44"/>
        <v>0</v>
      </c>
      <c r="DO32" s="9">
        <f t="shared" si="45"/>
        <v>0</v>
      </c>
      <c r="DP32" s="9">
        <f t="shared" si="46"/>
        <v>0</v>
      </c>
      <c r="DQ32" s="9">
        <f t="shared" si="47"/>
        <v>0</v>
      </c>
      <c r="DR32" s="9"/>
      <c r="DS32" s="9"/>
      <c r="DT32" s="9"/>
      <c r="DU32" s="9"/>
      <c r="DV32" s="9"/>
      <c r="DX32" s="9">
        <f t="shared" si="50"/>
        <v>0</v>
      </c>
      <c r="DY32" s="9">
        <f t="shared" si="51"/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v>0</v>
      </c>
      <c r="EK32" s="9">
        <v>0</v>
      </c>
      <c r="EL32" s="9">
        <v>0</v>
      </c>
      <c r="EM32" s="9">
        <v>0</v>
      </c>
      <c r="EN32" s="9">
        <f t="shared" si="52"/>
        <v>0</v>
      </c>
      <c r="EO32" s="9">
        <f t="shared" si="53"/>
        <v>0</v>
      </c>
      <c r="EQ32" s="9">
        <f t="shared" si="48"/>
        <v>0</v>
      </c>
      <c r="ER32" s="9">
        <f t="shared" si="49"/>
        <v>0</v>
      </c>
    </row>
    <row r="33" spans="1:148" s="7" customFormat="1" ht="15.95" customHeight="1" x14ac:dyDescent="0.15">
      <c r="A33" s="2" t="s">
        <v>52</v>
      </c>
      <c r="B33" s="8">
        <v>2</v>
      </c>
      <c r="C33" s="9">
        <v>1087830</v>
      </c>
      <c r="D33" s="9">
        <v>761480</v>
      </c>
      <c r="E33" s="9">
        <v>0</v>
      </c>
      <c r="F33" s="9">
        <v>326350</v>
      </c>
      <c r="G33" s="9">
        <v>0</v>
      </c>
      <c r="H33" s="9">
        <v>21</v>
      </c>
      <c r="I33" s="9">
        <v>330080</v>
      </c>
      <c r="J33" s="9">
        <v>231056</v>
      </c>
      <c r="K33" s="9">
        <v>0</v>
      </c>
      <c r="L33" s="9">
        <v>99024</v>
      </c>
      <c r="M33" s="9">
        <v>0</v>
      </c>
      <c r="N33" s="9">
        <f t="shared" si="0"/>
        <v>23</v>
      </c>
      <c r="O33" s="9">
        <f t="shared" si="1"/>
        <v>1417910</v>
      </c>
      <c r="P33" s="9">
        <f t="shared" si="2"/>
        <v>992536</v>
      </c>
      <c r="Q33" s="9">
        <f t="shared" si="3"/>
        <v>0</v>
      </c>
      <c r="R33" s="9">
        <f t="shared" si="4"/>
        <v>425374</v>
      </c>
      <c r="S33" s="9">
        <f t="shared" si="5"/>
        <v>0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7</v>
      </c>
      <c r="AA33" s="9">
        <v>82240</v>
      </c>
      <c r="AB33" s="9">
        <v>57568</v>
      </c>
      <c r="AC33" s="9">
        <v>0</v>
      </c>
      <c r="AD33" s="9">
        <v>24672</v>
      </c>
      <c r="AE33" s="9">
        <v>0</v>
      </c>
      <c r="AF33" s="9">
        <f t="shared" si="6"/>
        <v>7</v>
      </c>
      <c r="AG33" s="9">
        <f t="shared" si="7"/>
        <v>82240</v>
      </c>
      <c r="AH33" s="9">
        <f t="shared" si="8"/>
        <v>57568</v>
      </c>
      <c r="AI33" s="9">
        <f t="shared" si="9"/>
        <v>0</v>
      </c>
      <c r="AJ33" s="9">
        <f t="shared" si="10"/>
        <v>24672</v>
      </c>
      <c r="AK33" s="9">
        <f t="shared" si="11"/>
        <v>0</v>
      </c>
      <c r="AL33" s="8">
        <f t="shared" si="12"/>
        <v>30</v>
      </c>
      <c r="AM33" s="9">
        <f t="shared" si="13"/>
        <v>1500150</v>
      </c>
      <c r="AN33" s="9">
        <f t="shared" si="14"/>
        <v>1050104</v>
      </c>
      <c r="AO33" s="9">
        <f t="shared" si="15"/>
        <v>0</v>
      </c>
      <c r="AP33" s="9">
        <f t="shared" si="16"/>
        <v>450046</v>
      </c>
      <c r="AQ33" s="9">
        <f t="shared" si="17"/>
        <v>0</v>
      </c>
      <c r="AR33" s="9">
        <v>9</v>
      </c>
      <c r="AS33" s="9">
        <v>103300</v>
      </c>
      <c r="AT33" s="9">
        <v>72310</v>
      </c>
      <c r="AU33" s="9">
        <v>0</v>
      </c>
      <c r="AV33" s="9">
        <v>30990</v>
      </c>
      <c r="AW33" s="9">
        <v>0</v>
      </c>
      <c r="AX33" s="9">
        <f t="shared" si="18"/>
        <v>39</v>
      </c>
      <c r="AY33" s="9">
        <f t="shared" si="19"/>
        <v>1603450</v>
      </c>
      <c r="AZ33" s="9">
        <f t="shared" si="20"/>
        <v>1122414</v>
      </c>
      <c r="BA33" s="9">
        <f t="shared" si="21"/>
        <v>0</v>
      </c>
      <c r="BB33" s="9">
        <f t="shared" si="22"/>
        <v>481036</v>
      </c>
      <c r="BC33" s="9">
        <f t="shared" si="23"/>
        <v>0</v>
      </c>
      <c r="BD33" s="8">
        <v>2</v>
      </c>
      <c r="BE33" s="9">
        <v>37548</v>
      </c>
      <c r="BF33" s="9">
        <v>13628</v>
      </c>
      <c r="BG33" s="9">
        <v>0</v>
      </c>
      <c r="BH33" s="9">
        <v>23920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2</v>
      </c>
      <c r="BQ33" s="9">
        <f t="shared" si="25"/>
        <v>37548</v>
      </c>
      <c r="BR33" s="9">
        <f t="shared" si="26"/>
        <v>13628</v>
      </c>
      <c r="BS33" s="9">
        <f t="shared" si="27"/>
        <v>0</v>
      </c>
      <c r="BT33" s="9">
        <f t="shared" si="28"/>
        <v>23920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39</v>
      </c>
      <c r="CC33" s="9">
        <f t="shared" si="31"/>
        <v>1640998</v>
      </c>
      <c r="CD33" s="9">
        <f t="shared" si="32"/>
        <v>1136042</v>
      </c>
      <c r="CE33" s="9">
        <f t="shared" si="33"/>
        <v>0</v>
      </c>
      <c r="CF33" s="9">
        <f t="shared" si="34"/>
        <v>504956</v>
      </c>
      <c r="CG33" s="9">
        <f t="shared" si="35"/>
        <v>0</v>
      </c>
      <c r="CH33" s="6"/>
      <c r="CI33" s="6"/>
      <c r="CJ33" s="6"/>
      <c r="CK33" s="6"/>
      <c r="CL33" s="6"/>
      <c r="CM33" s="6"/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0</v>
      </c>
      <c r="DG33" s="9">
        <f t="shared" si="37"/>
        <v>0</v>
      </c>
      <c r="DH33" s="9">
        <f t="shared" si="38"/>
        <v>0</v>
      </c>
      <c r="DI33" s="9">
        <f t="shared" si="39"/>
        <v>0</v>
      </c>
      <c r="DJ33" s="9">
        <f t="shared" si="40"/>
        <v>0</v>
      </c>
      <c r="DK33" s="9">
        <f t="shared" si="41"/>
        <v>0</v>
      </c>
      <c r="DL33" s="9">
        <f t="shared" si="42"/>
        <v>39</v>
      </c>
      <c r="DM33" s="9">
        <f t="shared" si="43"/>
        <v>1640998</v>
      </c>
      <c r="DN33" s="9">
        <f t="shared" si="44"/>
        <v>1136042</v>
      </c>
      <c r="DO33" s="9">
        <f t="shared" si="45"/>
        <v>0</v>
      </c>
      <c r="DP33" s="9">
        <f t="shared" si="46"/>
        <v>504956</v>
      </c>
      <c r="DQ33" s="9">
        <f t="shared" si="47"/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X33" s="9">
        <f t="shared" si="50"/>
        <v>0</v>
      </c>
      <c r="DY33" s="9">
        <f t="shared" si="51"/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9">
        <v>0</v>
      </c>
      <c r="EH33" s="9">
        <v>0</v>
      </c>
      <c r="EI33" s="9">
        <v>0</v>
      </c>
      <c r="EJ33" s="9">
        <v>0</v>
      </c>
      <c r="EK33" s="9">
        <v>0</v>
      </c>
      <c r="EL33" s="9">
        <v>0</v>
      </c>
      <c r="EM33" s="9">
        <v>0</v>
      </c>
      <c r="EN33" s="9">
        <f t="shared" si="52"/>
        <v>0</v>
      </c>
      <c r="EO33" s="9">
        <f t="shared" si="53"/>
        <v>0</v>
      </c>
      <c r="EQ33" s="9">
        <f t="shared" si="48"/>
        <v>39</v>
      </c>
      <c r="ER33" s="9">
        <f t="shared" si="49"/>
        <v>1640998</v>
      </c>
    </row>
    <row r="34" spans="1:148" s="7" customFormat="1" ht="15.95" customHeight="1" x14ac:dyDescent="0.15">
      <c r="A34" s="2" t="s">
        <v>53</v>
      </c>
      <c r="B34" s="8">
        <v>2</v>
      </c>
      <c r="C34" s="9">
        <v>859550</v>
      </c>
      <c r="D34" s="9">
        <v>601690</v>
      </c>
      <c r="E34" s="9">
        <v>0</v>
      </c>
      <c r="F34" s="9">
        <v>257860</v>
      </c>
      <c r="G34" s="9">
        <v>0</v>
      </c>
      <c r="H34" s="9">
        <v>3</v>
      </c>
      <c r="I34" s="9">
        <v>133130</v>
      </c>
      <c r="J34" s="9">
        <v>93191</v>
      </c>
      <c r="K34" s="9">
        <v>0</v>
      </c>
      <c r="L34" s="9">
        <v>39939</v>
      </c>
      <c r="M34" s="9">
        <v>0</v>
      </c>
      <c r="N34" s="9">
        <f t="shared" si="0"/>
        <v>5</v>
      </c>
      <c r="O34" s="9">
        <f t="shared" si="1"/>
        <v>992680</v>
      </c>
      <c r="P34" s="9">
        <f t="shared" si="2"/>
        <v>694881</v>
      </c>
      <c r="Q34" s="9">
        <f t="shared" si="3"/>
        <v>0</v>
      </c>
      <c r="R34" s="9">
        <f t="shared" si="4"/>
        <v>297799</v>
      </c>
      <c r="S34" s="9">
        <f t="shared" si="5"/>
        <v>0</v>
      </c>
      <c r="T34" s="8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f t="shared" si="6"/>
        <v>0</v>
      </c>
      <c r="AG34" s="9">
        <f t="shared" si="7"/>
        <v>0</v>
      </c>
      <c r="AH34" s="9">
        <f t="shared" si="8"/>
        <v>0</v>
      </c>
      <c r="AI34" s="9">
        <f t="shared" si="9"/>
        <v>0</v>
      </c>
      <c r="AJ34" s="9">
        <f t="shared" si="10"/>
        <v>0</v>
      </c>
      <c r="AK34" s="9">
        <f t="shared" si="11"/>
        <v>0</v>
      </c>
      <c r="AL34" s="8">
        <f t="shared" si="12"/>
        <v>5</v>
      </c>
      <c r="AM34" s="9">
        <f t="shared" si="13"/>
        <v>992680</v>
      </c>
      <c r="AN34" s="9">
        <f t="shared" si="14"/>
        <v>694881</v>
      </c>
      <c r="AO34" s="9">
        <f t="shared" si="15"/>
        <v>0</v>
      </c>
      <c r="AP34" s="9">
        <f t="shared" si="16"/>
        <v>297799</v>
      </c>
      <c r="AQ34" s="9">
        <f t="shared" si="17"/>
        <v>0</v>
      </c>
      <c r="AR34" s="9">
        <v>2</v>
      </c>
      <c r="AS34" s="9">
        <v>8100</v>
      </c>
      <c r="AT34" s="9">
        <v>5670</v>
      </c>
      <c r="AU34" s="9">
        <v>0</v>
      </c>
      <c r="AV34" s="9">
        <v>2430</v>
      </c>
      <c r="AW34" s="9">
        <v>0</v>
      </c>
      <c r="AX34" s="9">
        <f t="shared" si="18"/>
        <v>7</v>
      </c>
      <c r="AY34" s="9">
        <f t="shared" si="19"/>
        <v>1000780</v>
      </c>
      <c r="AZ34" s="9">
        <f t="shared" si="20"/>
        <v>700551</v>
      </c>
      <c r="BA34" s="9">
        <f t="shared" si="21"/>
        <v>0</v>
      </c>
      <c r="BB34" s="9">
        <f t="shared" si="22"/>
        <v>300229</v>
      </c>
      <c r="BC34" s="9">
        <f t="shared" si="23"/>
        <v>0</v>
      </c>
      <c r="BD34" s="8">
        <v>2</v>
      </c>
      <c r="BE34" s="9">
        <v>70168</v>
      </c>
      <c r="BF34" s="9">
        <v>25088</v>
      </c>
      <c r="BG34" s="9">
        <v>0</v>
      </c>
      <c r="BH34" s="9">
        <v>45080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f t="shared" si="24"/>
        <v>2</v>
      </c>
      <c r="BQ34" s="9">
        <f t="shared" si="25"/>
        <v>70168</v>
      </c>
      <c r="BR34" s="9">
        <f t="shared" si="26"/>
        <v>25088</v>
      </c>
      <c r="BS34" s="9">
        <f t="shared" si="27"/>
        <v>0</v>
      </c>
      <c r="BT34" s="9">
        <f t="shared" si="28"/>
        <v>45080</v>
      </c>
      <c r="BU34" s="9">
        <f t="shared" si="29"/>
        <v>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7</v>
      </c>
      <c r="CC34" s="9">
        <f t="shared" si="31"/>
        <v>1070948</v>
      </c>
      <c r="CD34" s="9">
        <f t="shared" si="32"/>
        <v>725639</v>
      </c>
      <c r="CE34" s="9">
        <f t="shared" si="33"/>
        <v>0</v>
      </c>
      <c r="CF34" s="9">
        <f t="shared" si="34"/>
        <v>345309</v>
      </c>
      <c r="CG34" s="9">
        <f t="shared" si="35"/>
        <v>0</v>
      </c>
      <c r="CH34" s="6"/>
      <c r="CI34" s="6"/>
      <c r="CJ34" s="6"/>
      <c r="CK34" s="6"/>
      <c r="CL34" s="6"/>
      <c r="CM34" s="6"/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0</v>
      </c>
      <c r="DG34" s="9">
        <f t="shared" si="37"/>
        <v>0</v>
      </c>
      <c r="DH34" s="9">
        <f t="shared" si="38"/>
        <v>0</v>
      </c>
      <c r="DI34" s="9">
        <f t="shared" si="39"/>
        <v>0</v>
      </c>
      <c r="DJ34" s="9">
        <f t="shared" si="40"/>
        <v>0</v>
      </c>
      <c r="DK34" s="9">
        <f t="shared" si="41"/>
        <v>0</v>
      </c>
      <c r="DL34" s="9">
        <f t="shared" si="42"/>
        <v>7</v>
      </c>
      <c r="DM34" s="9">
        <f t="shared" si="43"/>
        <v>1070948</v>
      </c>
      <c r="DN34" s="9">
        <f t="shared" si="44"/>
        <v>725639</v>
      </c>
      <c r="DO34" s="9">
        <f t="shared" si="45"/>
        <v>0</v>
      </c>
      <c r="DP34" s="9">
        <f t="shared" si="46"/>
        <v>345309</v>
      </c>
      <c r="DQ34" s="9">
        <f t="shared" si="47"/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X34" s="9">
        <f t="shared" si="50"/>
        <v>0</v>
      </c>
      <c r="DY34" s="9">
        <f t="shared" si="51"/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9">
        <v>0</v>
      </c>
      <c r="EH34" s="9">
        <v>0</v>
      </c>
      <c r="EI34" s="9">
        <v>0</v>
      </c>
      <c r="EJ34" s="9">
        <v>0</v>
      </c>
      <c r="EK34" s="9">
        <v>0</v>
      </c>
      <c r="EL34" s="9">
        <v>0</v>
      </c>
      <c r="EM34" s="9">
        <v>0</v>
      </c>
      <c r="EN34" s="9">
        <f t="shared" si="52"/>
        <v>0</v>
      </c>
      <c r="EO34" s="9">
        <f t="shared" si="53"/>
        <v>0</v>
      </c>
      <c r="EQ34" s="9">
        <f t="shared" si="48"/>
        <v>7</v>
      </c>
      <c r="ER34" s="9">
        <f t="shared" si="49"/>
        <v>1070948</v>
      </c>
    </row>
    <row r="35" spans="1:148" s="7" customFormat="1" ht="15.95" customHeight="1" x14ac:dyDescent="0.15">
      <c r="A35" s="2" t="s">
        <v>54</v>
      </c>
      <c r="B35" s="8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f t="shared" si="0"/>
        <v>0</v>
      </c>
      <c r="O35" s="9">
        <f t="shared" si="1"/>
        <v>0</v>
      </c>
      <c r="P35" s="9">
        <f t="shared" si="2"/>
        <v>0</v>
      </c>
      <c r="Q35" s="9">
        <f t="shared" si="3"/>
        <v>0</v>
      </c>
      <c r="R35" s="9">
        <f t="shared" si="4"/>
        <v>0</v>
      </c>
      <c r="S35" s="9">
        <f t="shared" si="5"/>
        <v>0</v>
      </c>
      <c r="T35" s="8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f t="shared" si="6"/>
        <v>0</v>
      </c>
      <c r="AG35" s="9">
        <f t="shared" si="7"/>
        <v>0</v>
      </c>
      <c r="AH35" s="9">
        <f t="shared" si="8"/>
        <v>0</v>
      </c>
      <c r="AI35" s="9">
        <f t="shared" si="9"/>
        <v>0</v>
      </c>
      <c r="AJ35" s="9">
        <f t="shared" si="10"/>
        <v>0</v>
      </c>
      <c r="AK35" s="9">
        <f t="shared" si="11"/>
        <v>0</v>
      </c>
      <c r="AL35" s="8">
        <f t="shared" si="12"/>
        <v>0</v>
      </c>
      <c r="AM35" s="9">
        <f t="shared" si="13"/>
        <v>0</v>
      </c>
      <c r="AN35" s="9">
        <f t="shared" si="14"/>
        <v>0</v>
      </c>
      <c r="AO35" s="9">
        <f t="shared" si="15"/>
        <v>0</v>
      </c>
      <c r="AP35" s="9">
        <f t="shared" si="16"/>
        <v>0</v>
      </c>
      <c r="AQ35" s="9">
        <f t="shared" si="17"/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f t="shared" si="18"/>
        <v>0</v>
      </c>
      <c r="AY35" s="9">
        <f t="shared" si="19"/>
        <v>0</v>
      </c>
      <c r="AZ35" s="9">
        <f t="shared" si="20"/>
        <v>0</v>
      </c>
      <c r="BA35" s="9">
        <f t="shared" si="21"/>
        <v>0</v>
      </c>
      <c r="BB35" s="9">
        <f t="shared" si="22"/>
        <v>0</v>
      </c>
      <c r="BC35" s="9">
        <f t="shared" si="23"/>
        <v>0</v>
      </c>
      <c r="BD35" s="8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f t="shared" si="24"/>
        <v>0</v>
      </c>
      <c r="BQ35" s="9">
        <f t="shared" si="25"/>
        <v>0</v>
      </c>
      <c r="BR35" s="9">
        <f t="shared" si="26"/>
        <v>0</v>
      </c>
      <c r="BS35" s="9">
        <f t="shared" si="27"/>
        <v>0</v>
      </c>
      <c r="BT35" s="9">
        <f t="shared" si="28"/>
        <v>0</v>
      </c>
      <c r="BU35" s="9">
        <f t="shared" si="29"/>
        <v>0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f t="shared" si="30"/>
        <v>0</v>
      </c>
      <c r="CC35" s="9">
        <f t="shared" si="31"/>
        <v>0</v>
      </c>
      <c r="CD35" s="9">
        <f t="shared" si="32"/>
        <v>0</v>
      </c>
      <c r="CE35" s="9">
        <f t="shared" si="33"/>
        <v>0</v>
      </c>
      <c r="CF35" s="9">
        <f t="shared" si="34"/>
        <v>0</v>
      </c>
      <c r="CG35" s="9">
        <f t="shared" si="35"/>
        <v>0</v>
      </c>
      <c r="CH35" s="6"/>
      <c r="CI35" s="6"/>
      <c r="CJ35" s="6"/>
      <c r="CK35" s="6"/>
      <c r="CL35" s="6"/>
      <c r="CM35" s="6"/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8">
        <f t="shared" si="36"/>
        <v>0</v>
      </c>
      <c r="DG35" s="9">
        <f t="shared" si="37"/>
        <v>0</v>
      </c>
      <c r="DH35" s="9">
        <f t="shared" si="38"/>
        <v>0</v>
      </c>
      <c r="DI35" s="9">
        <f t="shared" si="39"/>
        <v>0</v>
      </c>
      <c r="DJ35" s="9">
        <f t="shared" si="40"/>
        <v>0</v>
      </c>
      <c r="DK35" s="9">
        <f t="shared" si="41"/>
        <v>0</v>
      </c>
      <c r="DL35" s="9">
        <f t="shared" si="42"/>
        <v>0</v>
      </c>
      <c r="DM35" s="9">
        <f t="shared" si="43"/>
        <v>0</v>
      </c>
      <c r="DN35" s="9">
        <f t="shared" si="44"/>
        <v>0</v>
      </c>
      <c r="DO35" s="9">
        <f t="shared" si="45"/>
        <v>0</v>
      </c>
      <c r="DP35" s="9">
        <f t="shared" si="46"/>
        <v>0</v>
      </c>
      <c r="DQ35" s="9">
        <f t="shared" si="47"/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X35" s="9">
        <f t="shared" si="50"/>
        <v>0</v>
      </c>
      <c r="DY35" s="9">
        <f t="shared" si="51"/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v>0</v>
      </c>
      <c r="EK35" s="9">
        <v>0</v>
      </c>
      <c r="EL35" s="9">
        <v>0</v>
      </c>
      <c r="EM35" s="9">
        <v>0</v>
      </c>
      <c r="EN35" s="9">
        <f t="shared" si="52"/>
        <v>0</v>
      </c>
      <c r="EO35" s="9">
        <f t="shared" si="53"/>
        <v>0</v>
      </c>
      <c r="EQ35" s="9">
        <f t="shared" si="48"/>
        <v>0</v>
      </c>
      <c r="ER35" s="9">
        <f t="shared" si="49"/>
        <v>0</v>
      </c>
    </row>
    <row r="36" spans="1:148" s="7" customFormat="1" ht="15.95" customHeight="1" x14ac:dyDescent="0.15">
      <c r="A36" s="2" t="s">
        <v>55</v>
      </c>
      <c r="B36" s="8">
        <v>21</v>
      </c>
      <c r="C36" s="9">
        <v>11180170</v>
      </c>
      <c r="D36" s="9">
        <v>7826110</v>
      </c>
      <c r="E36" s="9">
        <v>1123690</v>
      </c>
      <c r="F36" s="9">
        <v>2230370</v>
      </c>
      <c r="G36" s="9">
        <v>0</v>
      </c>
      <c r="H36" s="9">
        <v>339</v>
      </c>
      <c r="I36" s="9">
        <v>5553600</v>
      </c>
      <c r="J36" s="9">
        <v>3887520</v>
      </c>
      <c r="K36" s="9">
        <v>0</v>
      </c>
      <c r="L36" s="9">
        <v>1666080</v>
      </c>
      <c r="M36" s="9">
        <v>0</v>
      </c>
      <c r="N36" s="9">
        <f t="shared" si="0"/>
        <v>360</v>
      </c>
      <c r="O36" s="9">
        <f t="shared" si="1"/>
        <v>16733770</v>
      </c>
      <c r="P36" s="9">
        <f t="shared" si="2"/>
        <v>11713630</v>
      </c>
      <c r="Q36" s="9">
        <f t="shared" si="3"/>
        <v>1123690</v>
      </c>
      <c r="R36" s="9">
        <f t="shared" si="4"/>
        <v>3896450</v>
      </c>
      <c r="S36" s="9">
        <f t="shared" si="5"/>
        <v>0</v>
      </c>
      <c r="T36" s="8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46</v>
      </c>
      <c r="AA36" s="9">
        <v>739010</v>
      </c>
      <c r="AB36" s="9">
        <v>517307</v>
      </c>
      <c r="AC36" s="9">
        <v>0</v>
      </c>
      <c r="AD36" s="9">
        <v>221703</v>
      </c>
      <c r="AE36" s="9">
        <v>0</v>
      </c>
      <c r="AF36" s="9">
        <f t="shared" si="6"/>
        <v>46</v>
      </c>
      <c r="AG36" s="9">
        <f t="shared" si="7"/>
        <v>739010</v>
      </c>
      <c r="AH36" s="9">
        <f t="shared" si="8"/>
        <v>517307</v>
      </c>
      <c r="AI36" s="9">
        <f t="shared" si="9"/>
        <v>0</v>
      </c>
      <c r="AJ36" s="9">
        <f t="shared" si="10"/>
        <v>221703</v>
      </c>
      <c r="AK36" s="9">
        <f t="shared" si="11"/>
        <v>0</v>
      </c>
      <c r="AL36" s="8">
        <f t="shared" si="12"/>
        <v>406</v>
      </c>
      <c r="AM36" s="9">
        <f t="shared" si="13"/>
        <v>17472780</v>
      </c>
      <c r="AN36" s="9">
        <f t="shared" si="14"/>
        <v>12230937</v>
      </c>
      <c r="AO36" s="9">
        <f t="shared" si="15"/>
        <v>1123690</v>
      </c>
      <c r="AP36" s="9">
        <f t="shared" si="16"/>
        <v>4118153</v>
      </c>
      <c r="AQ36" s="9">
        <f t="shared" si="17"/>
        <v>0</v>
      </c>
      <c r="AR36" s="9">
        <v>119</v>
      </c>
      <c r="AS36" s="9">
        <v>1160930</v>
      </c>
      <c r="AT36" s="9">
        <v>812651</v>
      </c>
      <c r="AU36" s="9">
        <v>0</v>
      </c>
      <c r="AV36" s="9">
        <v>348279</v>
      </c>
      <c r="AW36" s="9">
        <v>0</v>
      </c>
      <c r="AX36" s="9">
        <f t="shared" si="18"/>
        <v>525</v>
      </c>
      <c r="AY36" s="9">
        <f t="shared" si="19"/>
        <v>18633710</v>
      </c>
      <c r="AZ36" s="9">
        <f t="shared" si="20"/>
        <v>13043588</v>
      </c>
      <c r="BA36" s="9">
        <f t="shared" si="21"/>
        <v>1123690</v>
      </c>
      <c r="BB36" s="9">
        <f t="shared" si="22"/>
        <v>4466432</v>
      </c>
      <c r="BC36" s="9">
        <f t="shared" si="23"/>
        <v>0</v>
      </c>
      <c r="BD36" s="8">
        <v>21</v>
      </c>
      <c r="BE36" s="9">
        <v>387282</v>
      </c>
      <c r="BF36" s="9">
        <v>107602</v>
      </c>
      <c r="BG36" s="9">
        <v>0</v>
      </c>
      <c r="BH36" s="9">
        <v>279680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f t="shared" si="24"/>
        <v>21</v>
      </c>
      <c r="BQ36" s="9">
        <f t="shared" si="25"/>
        <v>387282</v>
      </c>
      <c r="BR36" s="9">
        <f t="shared" si="26"/>
        <v>107602</v>
      </c>
      <c r="BS36" s="9">
        <f t="shared" si="27"/>
        <v>0</v>
      </c>
      <c r="BT36" s="9">
        <f t="shared" si="28"/>
        <v>279680</v>
      </c>
      <c r="BU36" s="9">
        <f t="shared" si="29"/>
        <v>0</v>
      </c>
      <c r="BV36" s="8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f t="shared" si="30"/>
        <v>525</v>
      </c>
      <c r="CC36" s="9">
        <f t="shared" si="31"/>
        <v>19020992</v>
      </c>
      <c r="CD36" s="9">
        <f t="shared" si="32"/>
        <v>13151190</v>
      </c>
      <c r="CE36" s="9">
        <f t="shared" si="33"/>
        <v>1123690</v>
      </c>
      <c r="CF36" s="9">
        <f t="shared" si="34"/>
        <v>4746112</v>
      </c>
      <c r="CG36" s="9">
        <f t="shared" si="35"/>
        <v>0</v>
      </c>
      <c r="CH36" s="6"/>
      <c r="CI36" s="6"/>
      <c r="CJ36" s="6"/>
      <c r="CK36" s="6"/>
      <c r="CL36" s="6"/>
      <c r="CM36" s="6"/>
      <c r="CN36" s="9">
        <v>1</v>
      </c>
      <c r="CO36" s="9">
        <v>7312</v>
      </c>
      <c r="CP36" s="9">
        <v>5118</v>
      </c>
      <c r="CQ36" s="9">
        <v>0</v>
      </c>
      <c r="CR36" s="9">
        <v>2194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1</v>
      </c>
      <c r="DG36" s="9">
        <f t="shared" si="37"/>
        <v>7312</v>
      </c>
      <c r="DH36" s="9">
        <f t="shared" si="38"/>
        <v>5118</v>
      </c>
      <c r="DI36" s="9">
        <f t="shared" si="39"/>
        <v>0</v>
      </c>
      <c r="DJ36" s="9">
        <f t="shared" si="40"/>
        <v>2194</v>
      </c>
      <c r="DK36" s="9">
        <f t="shared" si="41"/>
        <v>0</v>
      </c>
      <c r="DL36" s="9">
        <f t="shared" si="42"/>
        <v>526</v>
      </c>
      <c r="DM36" s="9">
        <f t="shared" si="43"/>
        <v>19028304</v>
      </c>
      <c r="DN36" s="9">
        <f t="shared" si="44"/>
        <v>13156308</v>
      </c>
      <c r="DO36" s="9">
        <f t="shared" si="45"/>
        <v>1123690</v>
      </c>
      <c r="DP36" s="9">
        <f t="shared" si="46"/>
        <v>4748306</v>
      </c>
      <c r="DQ36" s="9">
        <f t="shared" si="47"/>
        <v>0</v>
      </c>
      <c r="DR36" s="9">
        <v>8</v>
      </c>
      <c r="DS36" s="9">
        <v>0</v>
      </c>
      <c r="DT36" s="9">
        <v>8</v>
      </c>
      <c r="DU36" s="9">
        <v>0</v>
      </c>
      <c r="DV36" s="9">
        <v>0</v>
      </c>
      <c r="DX36" s="9">
        <f t="shared" si="50"/>
        <v>1</v>
      </c>
      <c r="DY36" s="9">
        <f t="shared" si="51"/>
        <v>7312</v>
      </c>
      <c r="DZ36" s="9">
        <v>0</v>
      </c>
      <c r="EA36" s="9">
        <v>0</v>
      </c>
      <c r="EB36" s="9">
        <v>0</v>
      </c>
      <c r="EC36" s="9">
        <v>0</v>
      </c>
      <c r="ED36" s="9">
        <v>4</v>
      </c>
      <c r="EE36" s="9">
        <v>123085</v>
      </c>
      <c r="EF36" s="9">
        <v>0</v>
      </c>
      <c r="EG36" s="9">
        <v>0</v>
      </c>
      <c r="EH36" s="9">
        <v>0</v>
      </c>
      <c r="EI36" s="9">
        <v>0</v>
      </c>
      <c r="EJ36" s="9">
        <v>0</v>
      </c>
      <c r="EK36" s="9">
        <v>0</v>
      </c>
      <c r="EL36" s="9">
        <v>0</v>
      </c>
      <c r="EM36" s="9">
        <v>0</v>
      </c>
      <c r="EN36" s="9">
        <f t="shared" si="52"/>
        <v>5</v>
      </c>
      <c r="EO36" s="9">
        <f t="shared" si="53"/>
        <v>130397</v>
      </c>
      <c r="EQ36" s="9">
        <f t="shared" si="48"/>
        <v>530</v>
      </c>
      <c r="ER36" s="9">
        <f t="shared" si="49"/>
        <v>19151389</v>
      </c>
    </row>
    <row r="37" spans="1:148" s="7" customFormat="1" ht="15.95" customHeight="1" x14ac:dyDescent="0.15">
      <c r="A37" s="2" t="s">
        <v>56</v>
      </c>
      <c r="B37" s="8">
        <v>4</v>
      </c>
      <c r="C37" s="9">
        <v>1808250</v>
      </c>
      <c r="D37" s="9">
        <v>1265770</v>
      </c>
      <c r="E37" s="9">
        <v>0</v>
      </c>
      <c r="F37" s="9">
        <v>542480</v>
      </c>
      <c r="G37" s="9">
        <v>0</v>
      </c>
      <c r="H37" s="9">
        <v>114</v>
      </c>
      <c r="I37" s="9">
        <v>1447410</v>
      </c>
      <c r="J37" s="9">
        <v>1013187</v>
      </c>
      <c r="K37" s="9">
        <v>0</v>
      </c>
      <c r="L37" s="9">
        <v>414645</v>
      </c>
      <c r="M37" s="9">
        <v>19578</v>
      </c>
      <c r="N37" s="9">
        <f t="shared" si="0"/>
        <v>118</v>
      </c>
      <c r="O37" s="9">
        <f t="shared" si="1"/>
        <v>3255660</v>
      </c>
      <c r="P37" s="9">
        <f t="shared" si="2"/>
        <v>2278957</v>
      </c>
      <c r="Q37" s="9">
        <f t="shared" si="3"/>
        <v>0</v>
      </c>
      <c r="R37" s="9">
        <f t="shared" si="4"/>
        <v>957125</v>
      </c>
      <c r="S37" s="9">
        <f t="shared" si="5"/>
        <v>19578</v>
      </c>
      <c r="T37" s="8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6</v>
      </c>
      <c r="AA37" s="9">
        <v>105080</v>
      </c>
      <c r="AB37" s="9">
        <v>73556</v>
      </c>
      <c r="AC37" s="9">
        <v>0</v>
      </c>
      <c r="AD37" s="9">
        <v>31524</v>
      </c>
      <c r="AE37" s="9">
        <v>0</v>
      </c>
      <c r="AF37" s="9">
        <f t="shared" si="6"/>
        <v>6</v>
      </c>
      <c r="AG37" s="9">
        <f t="shared" si="7"/>
        <v>105080</v>
      </c>
      <c r="AH37" s="9">
        <f t="shared" si="8"/>
        <v>73556</v>
      </c>
      <c r="AI37" s="9">
        <f t="shared" si="9"/>
        <v>0</v>
      </c>
      <c r="AJ37" s="9">
        <f t="shared" si="10"/>
        <v>31524</v>
      </c>
      <c r="AK37" s="9">
        <f t="shared" si="11"/>
        <v>0</v>
      </c>
      <c r="AL37" s="8">
        <f t="shared" si="12"/>
        <v>124</v>
      </c>
      <c r="AM37" s="9">
        <f t="shared" si="13"/>
        <v>3360740</v>
      </c>
      <c r="AN37" s="9">
        <f t="shared" si="14"/>
        <v>2352513</v>
      </c>
      <c r="AO37" s="9">
        <f t="shared" si="15"/>
        <v>0</v>
      </c>
      <c r="AP37" s="9">
        <f t="shared" si="16"/>
        <v>988649</v>
      </c>
      <c r="AQ37" s="9">
        <f t="shared" si="17"/>
        <v>19578</v>
      </c>
      <c r="AR37" s="9">
        <v>32</v>
      </c>
      <c r="AS37" s="9">
        <v>257350</v>
      </c>
      <c r="AT37" s="9">
        <v>180145</v>
      </c>
      <c r="AU37" s="9">
        <v>0</v>
      </c>
      <c r="AV37" s="9">
        <v>77205</v>
      </c>
      <c r="AW37" s="9">
        <v>0</v>
      </c>
      <c r="AX37" s="9">
        <f t="shared" si="18"/>
        <v>156</v>
      </c>
      <c r="AY37" s="9">
        <f t="shared" si="19"/>
        <v>3618090</v>
      </c>
      <c r="AZ37" s="9">
        <f t="shared" si="20"/>
        <v>2532658</v>
      </c>
      <c r="BA37" s="9">
        <f t="shared" si="21"/>
        <v>0</v>
      </c>
      <c r="BB37" s="9">
        <f t="shared" si="22"/>
        <v>1065854</v>
      </c>
      <c r="BC37" s="9">
        <f t="shared" si="23"/>
        <v>19578</v>
      </c>
      <c r="BD37" s="8">
        <v>4</v>
      </c>
      <c r="BE37" s="9">
        <v>175360</v>
      </c>
      <c r="BF37" s="9">
        <v>49320</v>
      </c>
      <c r="BG37" s="9">
        <v>0</v>
      </c>
      <c r="BH37" s="9">
        <v>126040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f t="shared" si="24"/>
        <v>4</v>
      </c>
      <c r="BQ37" s="9">
        <f t="shared" si="25"/>
        <v>175360</v>
      </c>
      <c r="BR37" s="9">
        <f t="shared" si="26"/>
        <v>49320</v>
      </c>
      <c r="BS37" s="9">
        <f t="shared" si="27"/>
        <v>0</v>
      </c>
      <c r="BT37" s="9">
        <f t="shared" si="28"/>
        <v>126040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156</v>
      </c>
      <c r="CC37" s="9">
        <f t="shared" si="31"/>
        <v>3793450</v>
      </c>
      <c r="CD37" s="9">
        <f t="shared" si="32"/>
        <v>2581978</v>
      </c>
      <c r="CE37" s="9">
        <f t="shared" si="33"/>
        <v>0</v>
      </c>
      <c r="CF37" s="9">
        <f t="shared" si="34"/>
        <v>1191894</v>
      </c>
      <c r="CG37" s="9">
        <f t="shared" si="35"/>
        <v>19578</v>
      </c>
      <c r="CH37" s="6"/>
      <c r="CI37" s="6"/>
      <c r="CJ37" s="6"/>
      <c r="CK37" s="6"/>
      <c r="CL37" s="6"/>
      <c r="CM37" s="6"/>
      <c r="CN37" s="9">
        <v>1</v>
      </c>
      <c r="CO37" s="9">
        <v>6040</v>
      </c>
      <c r="CP37" s="9">
        <v>4228</v>
      </c>
      <c r="CQ37" s="9">
        <v>0</v>
      </c>
      <c r="CR37" s="9">
        <v>1812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1</v>
      </c>
      <c r="DG37" s="9">
        <f t="shared" si="37"/>
        <v>6040</v>
      </c>
      <c r="DH37" s="9">
        <f t="shared" si="38"/>
        <v>4228</v>
      </c>
      <c r="DI37" s="9">
        <f t="shared" si="39"/>
        <v>0</v>
      </c>
      <c r="DJ37" s="9">
        <f t="shared" si="40"/>
        <v>1812</v>
      </c>
      <c r="DK37" s="9">
        <f t="shared" si="41"/>
        <v>0</v>
      </c>
      <c r="DL37" s="9">
        <f t="shared" si="42"/>
        <v>157</v>
      </c>
      <c r="DM37" s="9">
        <f t="shared" si="43"/>
        <v>3799490</v>
      </c>
      <c r="DN37" s="9">
        <f t="shared" si="44"/>
        <v>2586206</v>
      </c>
      <c r="DO37" s="9">
        <f t="shared" si="45"/>
        <v>0</v>
      </c>
      <c r="DP37" s="9">
        <f t="shared" si="46"/>
        <v>1193706</v>
      </c>
      <c r="DQ37" s="9">
        <f t="shared" si="47"/>
        <v>19578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X37" s="9">
        <f t="shared" si="50"/>
        <v>1</v>
      </c>
      <c r="DY37" s="9">
        <f t="shared" si="51"/>
        <v>6040</v>
      </c>
      <c r="DZ37" s="9">
        <v>0</v>
      </c>
      <c r="EA37" s="9">
        <v>0</v>
      </c>
      <c r="EB37" s="9">
        <v>0</v>
      </c>
      <c r="EC37" s="9">
        <v>0</v>
      </c>
      <c r="ED37" s="9">
        <v>1</v>
      </c>
      <c r="EE37" s="9">
        <v>32383</v>
      </c>
      <c r="EF37" s="9">
        <v>0</v>
      </c>
      <c r="EG37" s="9">
        <v>0</v>
      </c>
      <c r="EH37" s="9">
        <v>0</v>
      </c>
      <c r="EI37" s="9">
        <v>0</v>
      </c>
      <c r="EJ37" s="9">
        <v>0</v>
      </c>
      <c r="EK37" s="9">
        <v>0</v>
      </c>
      <c r="EL37" s="9">
        <v>0</v>
      </c>
      <c r="EM37" s="9">
        <v>0</v>
      </c>
      <c r="EN37" s="9">
        <f t="shared" si="52"/>
        <v>2</v>
      </c>
      <c r="EO37" s="9">
        <f t="shared" si="53"/>
        <v>38423</v>
      </c>
      <c r="EQ37" s="9">
        <f t="shared" si="48"/>
        <v>158</v>
      </c>
      <c r="ER37" s="9">
        <f t="shared" si="49"/>
        <v>3831873</v>
      </c>
    </row>
    <row r="38" spans="1:148" s="7" customFormat="1" ht="15.95" customHeight="1" x14ac:dyDescent="0.15">
      <c r="A38" s="2" t="s">
        <v>63</v>
      </c>
      <c r="B38" s="8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3</v>
      </c>
      <c r="I38" s="9">
        <v>31130</v>
      </c>
      <c r="J38" s="9">
        <v>21791</v>
      </c>
      <c r="K38" s="9">
        <v>0</v>
      </c>
      <c r="L38" s="9">
        <v>9339</v>
      </c>
      <c r="M38" s="9">
        <v>0</v>
      </c>
      <c r="N38" s="9">
        <f t="shared" si="0"/>
        <v>3</v>
      </c>
      <c r="O38" s="9">
        <f t="shared" si="1"/>
        <v>31130</v>
      </c>
      <c r="P38" s="9">
        <f t="shared" si="2"/>
        <v>21791</v>
      </c>
      <c r="Q38" s="9">
        <f t="shared" si="3"/>
        <v>0</v>
      </c>
      <c r="R38" s="9">
        <f t="shared" si="4"/>
        <v>9339</v>
      </c>
      <c r="S38" s="9">
        <f t="shared" si="5"/>
        <v>0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2</v>
      </c>
      <c r="AA38" s="9">
        <v>12940</v>
      </c>
      <c r="AB38" s="9">
        <v>9058</v>
      </c>
      <c r="AC38" s="9">
        <v>0</v>
      </c>
      <c r="AD38" s="9">
        <v>3882</v>
      </c>
      <c r="AE38" s="9">
        <v>0</v>
      </c>
      <c r="AF38" s="9">
        <f t="shared" si="6"/>
        <v>2</v>
      </c>
      <c r="AG38" s="9">
        <f t="shared" si="7"/>
        <v>12940</v>
      </c>
      <c r="AH38" s="9">
        <f t="shared" si="8"/>
        <v>9058</v>
      </c>
      <c r="AI38" s="9">
        <f t="shared" si="9"/>
        <v>0</v>
      </c>
      <c r="AJ38" s="9">
        <f t="shared" si="10"/>
        <v>3882</v>
      </c>
      <c r="AK38" s="9">
        <f t="shared" si="11"/>
        <v>0</v>
      </c>
      <c r="AL38" s="8">
        <f t="shared" si="12"/>
        <v>5</v>
      </c>
      <c r="AM38" s="9">
        <f t="shared" si="13"/>
        <v>44070</v>
      </c>
      <c r="AN38" s="9">
        <f t="shared" si="14"/>
        <v>30849</v>
      </c>
      <c r="AO38" s="9">
        <f t="shared" si="15"/>
        <v>0</v>
      </c>
      <c r="AP38" s="9">
        <f t="shared" si="16"/>
        <v>13221</v>
      </c>
      <c r="AQ38" s="9">
        <f t="shared" si="17"/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f t="shared" si="18"/>
        <v>5</v>
      </c>
      <c r="AY38" s="9">
        <f t="shared" si="19"/>
        <v>44070</v>
      </c>
      <c r="AZ38" s="9">
        <f t="shared" si="20"/>
        <v>30849</v>
      </c>
      <c r="BA38" s="9">
        <f t="shared" si="21"/>
        <v>0</v>
      </c>
      <c r="BB38" s="9">
        <f t="shared" si="22"/>
        <v>13221</v>
      </c>
      <c r="BC38" s="9">
        <f t="shared" si="23"/>
        <v>0</v>
      </c>
      <c r="BD38" s="8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0</v>
      </c>
      <c r="BQ38" s="9">
        <f t="shared" si="25"/>
        <v>0</v>
      </c>
      <c r="BR38" s="9">
        <f t="shared" si="26"/>
        <v>0</v>
      </c>
      <c r="BS38" s="9">
        <f t="shared" si="27"/>
        <v>0</v>
      </c>
      <c r="BT38" s="9">
        <f t="shared" si="28"/>
        <v>0</v>
      </c>
      <c r="BU38" s="9">
        <f t="shared" si="29"/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5</v>
      </c>
      <c r="CC38" s="9">
        <f t="shared" si="31"/>
        <v>44070</v>
      </c>
      <c r="CD38" s="9">
        <f t="shared" si="32"/>
        <v>30849</v>
      </c>
      <c r="CE38" s="9">
        <f t="shared" si="33"/>
        <v>0</v>
      </c>
      <c r="CF38" s="9">
        <f t="shared" si="34"/>
        <v>13221</v>
      </c>
      <c r="CG38" s="9">
        <f t="shared" si="35"/>
        <v>0</v>
      </c>
      <c r="CH38" s="6"/>
      <c r="CI38" s="6"/>
      <c r="CJ38" s="6"/>
      <c r="CK38" s="6"/>
      <c r="CL38" s="6"/>
      <c r="CM38" s="6"/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0</v>
      </c>
      <c r="DG38" s="9">
        <f t="shared" si="37"/>
        <v>0</v>
      </c>
      <c r="DH38" s="9">
        <f t="shared" si="38"/>
        <v>0</v>
      </c>
      <c r="DI38" s="9">
        <f t="shared" si="39"/>
        <v>0</v>
      </c>
      <c r="DJ38" s="9">
        <f t="shared" si="40"/>
        <v>0</v>
      </c>
      <c r="DK38" s="9">
        <f t="shared" si="41"/>
        <v>0</v>
      </c>
      <c r="DL38" s="9">
        <f t="shared" si="42"/>
        <v>5</v>
      </c>
      <c r="DM38" s="9">
        <f t="shared" si="43"/>
        <v>44070</v>
      </c>
      <c r="DN38" s="9">
        <f t="shared" si="44"/>
        <v>30849</v>
      </c>
      <c r="DO38" s="9">
        <f t="shared" si="45"/>
        <v>0</v>
      </c>
      <c r="DP38" s="9">
        <f t="shared" si="46"/>
        <v>13221</v>
      </c>
      <c r="DQ38" s="9">
        <f t="shared" si="47"/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X38" s="9">
        <f t="shared" si="50"/>
        <v>0</v>
      </c>
      <c r="DY38" s="9">
        <f t="shared" si="51"/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9">
        <v>0</v>
      </c>
      <c r="EH38" s="9">
        <v>0</v>
      </c>
      <c r="EI38" s="9">
        <v>0</v>
      </c>
      <c r="EJ38" s="9">
        <v>0</v>
      </c>
      <c r="EK38" s="9">
        <v>0</v>
      </c>
      <c r="EL38" s="9">
        <v>0</v>
      </c>
      <c r="EM38" s="9">
        <v>0</v>
      </c>
      <c r="EN38" s="9">
        <f t="shared" si="52"/>
        <v>0</v>
      </c>
      <c r="EO38" s="9">
        <f t="shared" si="53"/>
        <v>0</v>
      </c>
      <c r="EQ38" s="9">
        <f t="shared" si="48"/>
        <v>5</v>
      </c>
      <c r="ER38" s="9">
        <f t="shared" si="49"/>
        <v>44070</v>
      </c>
    </row>
    <row r="39" spans="1:148" s="7" customFormat="1" ht="15.95" customHeight="1" x14ac:dyDescent="0.15">
      <c r="A39" s="2" t="s">
        <v>64</v>
      </c>
      <c r="B39" s="8">
        <v>1</v>
      </c>
      <c r="C39" s="9">
        <v>184390</v>
      </c>
      <c r="D39" s="9">
        <v>129070</v>
      </c>
      <c r="E39" s="9">
        <v>0</v>
      </c>
      <c r="F39" s="9">
        <v>55320</v>
      </c>
      <c r="G39" s="9">
        <v>0</v>
      </c>
      <c r="H39" s="9">
        <v>43</v>
      </c>
      <c r="I39" s="9">
        <v>539010</v>
      </c>
      <c r="J39" s="9">
        <v>377307</v>
      </c>
      <c r="K39" s="9">
        <v>0</v>
      </c>
      <c r="L39" s="9">
        <v>161703</v>
      </c>
      <c r="M39" s="9">
        <v>0</v>
      </c>
      <c r="N39" s="9">
        <f t="shared" si="0"/>
        <v>44</v>
      </c>
      <c r="O39" s="9">
        <f t="shared" si="1"/>
        <v>723400</v>
      </c>
      <c r="P39" s="9">
        <f t="shared" si="2"/>
        <v>506377</v>
      </c>
      <c r="Q39" s="9">
        <f t="shared" si="3"/>
        <v>0</v>
      </c>
      <c r="R39" s="9">
        <f t="shared" si="4"/>
        <v>217023</v>
      </c>
      <c r="S39" s="9">
        <f t="shared" si="5"/>
        <v>0</v>
      </c>
      <c r="T39" s="8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3</v>
      </c>
      <c r="AA39" s="9">
        <v>25540</v>
      </c>
      <c r="AB39" s="9">
        <v>17878</v>
      </c>
      <c r="AC39" s="9">
        <v>0</v>
      </c>
      <c r="AD39" s="9">
        <v>7662</v>
      </c>
      <c r="AE39" s="9">
        <v>0</v>
      </c>
      <c r="AF39" s="9">
        <f t="shared" si="6"/>
        <v>3</v>
      </c>
      <c r="AG39" s="9">
        <f t="shared" si="7"/>
        <v>25540</v>
      </c>
      <c r="AH39" s="9">
        <f t="shared" si="8"/>
        <v>17878</v>
      </c>
      <c r="AI39" s="9">
        <f t="shared" si="9"/>
        <v>0</v>
      </c>
      <c r="AJ39" s="9">
        <f t="shared" si="10"/>
        <v>7662</v>
      </c>
      <c r="AK39" s="9">
        <f t="shared" si="11"/>
        <v>0</v>
      </c>
      <c r="AL39" s="8">
        <f t="shared" si="12"/>
        <v>47</v>
      </c>
      <c r="AM39" s="9">
        <f t="shared" si="13"/>
        <v>748940</v>
      </c>
      <c r="AN39" s="9">
        <f t="shared" si="14"/>
        <v>524255</v>
      </c>
      <c r="AO39" s="9">
        <f t="shared" si="15"/>
        <v>0</v>
      </c>
      <c r="AP39" s="9">
        <f t="shared" si="16"/>
        <v>224685</v>
      </c>
      <c r="AQ39" s="9">
        <f t="shared" si="17"/>
        <v>0</v>
      </c>
      <c r="AR39" s="9">
        <v>21</v>
      </c>
      <c r="AS39" s="9">
        <v>325110</v>
      </c>
      <c r="AT39" s="9">
        <v>227577</v>
      </c>
      <c r="AU39" s="9">
        <v>0</v>
      </c>
      <c r="AV39" s="9">
        <v>97533</v>
      </c>
      <c r="AW39" s="9">
        <v>0</v>
      </c>
      <c r="AX39" s="9">
        <f t="shared" si="18"/>
        <v>68</v>
      </c>
      <c r="AY39" s="9">
        <f t="shared" si="19"/>
        <v>1074050</v>
      </c>
      <c r="AZ39" s="9">
        <f t="shared" si="20"/>
        <v>751832</v>
      </c>
      <c r="BA39" s="9">
        <f t="shared" si="21"/>
        <v>0</v>
      </c>
      <c r="BB39" s="9">
        <f t="shared" si="22"/>
        <v>322218</v>
      </c>
      <c r="BC39" s="9">
        <f t="shared" si="23"/>
        <v>0</v>
      </c>
      <c r="BD39" s="8">
        <v>1</v>
      </c>
      <c r="BE39" s="9">
        <v>1380</v>
      </c>
      <c r="BF39" s="9">
        <v>460</v>
      </c>
      <c r="BG39" s="9">
        <v>0</v>
      </c>
      <c r="BH39" s="9">
        <v>920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1</v>
      </c>
      <c r="BQ39" s="9">
        <f t="shared" si="25"/>
        <v>1380</v>
      </c>
      <c r="BR39" s="9">
        <f t="shared" si="26"/>
        <v>460</v>
      </c>
      <c r="BS39" s="9">
        <f t="shared" si="27"/>
        <v>0</v>
      </c>
      <c r="BT39" s="9">
        <f t="shared" si="28"/>
        <v>920</v>
      </c>
      <c r="BU39" s="9">
        <f t="shared" si="29"/>
        <v>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f t="shared" si="30"/>
        <v>68</v>
      </c>
      <c r="CC39" s="9">
        <f t="shared" si="31"/>
        <v>1075430</v>
      </c>
      <c r="CD39" s="9">
        <f t="shared" si="32"/>
        <v>752292</v>
      </c>
      <c r="CE39" s="9">
        <f t="shared" si="33"/>
        <v>0</v>
      </c>
      <c r="CF39" s="9">
        <f t="shared" si="34"/>
        <v>323138</v>
      </c>
      <c r="CG39" s="9">
        <f t="shared" si="35"/>
        <v>0</v>
      </c>
      <c r="CH39" s="6"/>
      <c r="CI39" s="6"/>
      <c r="CJ39" s="6"/>
      <c r="CK39" s="6"/>
      <c r="CL39" s="6"/>
      <c r="CM39" s="6"/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0</v>
      </c>
      <c r="DG39" s="9">
        <f t="shared" si="37"/>
        <v>0</v>
      </c>
      <c r="DH39" s="9">
        <f t="shared" si="38"/>
        <v>0</v>
      </c>
      <c r="DI39" s="9">
        <f t="shared" si="39"/>
        <v>0</v>
      </c>
      <c r="DJ39" s="9">
        <f t="shared" si="40"/>
        <v>0</v>
      </c>
      <c r="DK39" s="9">
        <f t="shared" si="41"/>
        <v>0</v>
      </c>
      <c r="DL39" s="9">
        <f t="shared" si="42"/>
        <v>68</v>
      </c>
      <c r="DM39" s="9">
        <f t="shared" si="43"/>
        <v>1075430</v>
      </c>
      <c r="DN39" s="9">
        <f t="shared" si="44"/>
        <v>752292</v>
      </c>
      <c r="DO39" s="9">
        <f t="shared" si="45"/>
        <v>0</v>
      </c>
      <c r="DP39" s="9">
        <f t="shared" si="46"/>
        <v>323138</v>
      </c>
      <c r="DQ39" s="9">
        <f t="shared" si="47"/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X39" s="9">
        <f t="shared" si="50"/>
        <v>0</v>
      </c>
      <c r="DY39" s="9">
        <f t="shared" si="51"/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9">
        <v>0</v>
      </c>
      <c r="EH39" s="9">
        <v>0</v>
      </c>
      <c r="EI39" s="9">
        <v>0</v>
      </c>
      <c r="EJ39" s="9">
        <v>0</v>
      </c>
      <c r="EK39" s="9">
        <v>0</v>
      </c>
      <c r="EL39" s="9">
        <v>0</v>
      </c>
      <c r="EM39" s="9">
        <v>0</v>
      </c>
      <c r="EN39" s="9">
        <f t="shared" si="52"/>
        <v>0</v>
      </c>
      <c r="EO39" s="9">
        <f t="shared" si="53"/>
        <v>0</v>
      </c>
      <c r="EQ39" s="9">
        <f t="shared" si="48"/>
        <v>68</v>
      </c>
      <c r="ER39" s="9">
        <f t="shared" si="49"/>
        <v>1075430</v>
      </c>
    </row>
    <row r="40" spans="1:148" s="7" customFormat="1" ht="15.95" customHeight="1" x14ac:dyDescent="0.15">
      <c r="A40" s="2" t="s">
        <v>57</v>
      </c>
      <c r="B40" s="8">
        <v>21</v>
      </c>
      <c r="C40" s="9">
        <v>12510110</v>
      </c>
      <c r="D40" s="9">
        <v>8757075</v>
      </c>
      <c r="E40" s="9">
        <v>2137755</v>
      </c>
      <c r="F40" s="9">
        <v>1615280</v>
      </c>
      <c r="G40" s="9">
        <v>0</v>
      </c>
      <c r="H40" s="9">
        <v>376</v>
      </c>
      <c r="I40" s="9">
        <v>4864020</v>
      </c>
      <c r="J40" s="9">
        <v>3404814</v>
      </c>
      <c r="K40" s="9">
        <v>0</v>
      </c>
      <c r="L40" s="9">
        <v>1451556</v>
      </c>
      <c r="M40" s="9">
        <v>7650</v>
      </c>
      <c r="N40" s="9">
        <f t="shared" si="0"/>
        <v>397</v>
      </c>
      <c r="O40" s="9">
        <f t="shared" si="1"/>
        <v>17374130</v>
      </c>
      <c r="P40" s="9">
        <f t="shared" si="2"/>
        <v>12161889</v>
      </c>
      <c r="Q40" s="9">
        <f t="shared" si="3"/>
        <v>2137755</v>
      </c>
      <c r="R40" s="9">
        <f t="shared" si="4"/>
        <v>3066836</v>
      </c>
      <c r="S40" s="9">
        <f t="shared" si="5"/>
        <v>7650</v>
      </c>
      <c r="T40" s="8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33</v>
      </c>
      <c r="AA40" s="9">
        <v>583410</v>
      </c>
      <c r="AB40" s="9">
        <v>408387</v>
      </c>
      <c r="AC40" s="9">
        <v>0</v>
      </c>
      <c r="AD40" s="9">
        <v>175023</v>
      </c>
      <c r="AE40" s="9">
        <v>0</v>
      </c>
      <c r="AF40" s="9">
        <f t="shared" si="6"/>
        <v>33</v>
      </c>
      <c r="AG40" s="9">
        <f t="shared" si="7"/>
        <v>583410</v>
      </c>
      <c r="AH40" s="9">
        <f t="shared" si="8"/>
        <v>408387</v>
      </c>
      <c r="AI40" s="9">
        <f t="shared" si="9"/>
        <v>0</v>
      </c>
      <c r="AJ40" s="9">
        <f t="shared" si="10"/>
        <v>175023</v>
      </c>
      <c r="AK40" s="9">
        <f t="shared" si="11"/>
        <v>0</v>
      </c>
      <c r="AL40" s="8">
        <f t="shared" si="12"/>
        <v>430</v>
      </c>
      <c r="AM40" s="9">
        <f t="shared" si="13"/>
        <v>17957540</v>
      </c>
      <c r="AN40" s="9">
        <f t="shared" si="14"/>
        <v>12570276</v>
      </c>
      <c r="AO40" s="9">
        <f t="shared" si="15"/>
        <v>2137755</v>
      </c>
      <c r="AP40" s="9">
        <f t="shared" si="16"/>
        <v>3241859</v>
      </c>
      <c r="AQ40" s="9">
        <f t="shared" si="17"/>
        <v>7650</v>
      </c>
      <c r="AR40" s="9">
        <v>300</v>
      </c>
      <c r="AS40" s="9">
        <v>4143370</v>
      </c>
      <c r="AT40" s="9">
        <v>2900359</v>
      </c>
      <c r="AU40" s="9">
        <v>0</v>
      </c>
      <c r="AV40" s="9">
        <v>1236122</v>
      </c>
      <c r="AW40" s="9">
        <v>6889</v>
      </c>
      <c r="AX40" s="9">
        <f t="shared" si="18"/>
        <v>730</v>
      </c>
      <c r="AY40" s="9">
        <f t="shared" si="19"/>
        <v>22100910</v>
      </c>
      <c r="AZ40" s="9">
        <f t="shared" si="20"/>
        <v>15470635</v>
      </c>
      <c r="BA40" s="9">
        <f t="shared" si="21"/>
        <v>2137755</v>
      </c>
      <c r="BB40" s="9">
        <f t="shared" si="22"/>
        <v>4477981</v>
      </c>
      <c r="BC40" s="9">
        <f t="shared" si="23"/>
        <v>14539</v>
      </c>
      <c r="BD40" s="8">
        <v>21</v>
      </c>
      <c r="BE40" s="9">
        <v>552264</v>
      </c>
      <c r="BF40" s="9">
        <v>182064</v>
      </c>
      <c r="BG40" s="9">
        <v>0</v>
      </c>
      <c r="BH40" s="9">
        <v>370200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f t="shared" si="24"/>
        <v>21</v>
      </c>
      <c r="BQ40" s="9">
        <f t="shared" si="25"/>
        <v>552264</v>
      </c>
      <c r="BR40" s="9">
        <f t="shared" si="26"/>
        <v>182064</v>
      </c>
      <c r="BS40" s="9">
        <f t="shared" si="27"/>
        <v>0</v>
      </c>
      <c r="BT40" s="9">
        <f t="shared" si="28"/>
        <v>370200</v>
      </c>
      <c r="BU40" s="9">
        <f t="shared" si="29"/>
        <v>0</v>
      </c>
      <c r="BV40" s="8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f t="shared" si="30"/>
        <v>730</v>
      </c>
      <c r="CC40" s="9">
        <f t="shared" si="31"/>
        <v>22653174</v>
      </c>
      <c r="CD40" s="9">
        <f t="shared" si="32"/>
        <v>15652699</v>
      </c>
      <c r="CE40" s="9">
        <f t="shared" si="33"/>
        <v>2137755</v>
      </c>
      <c r="CF40" s="9">
        <f t="shared" si="34"/>
        <v>4848181</v>
      </c>
      <c r="CG40" s="9">
        <f t="shared" si="35"/>
        <v>14539</v>
      </c>
      <c r="CH40" s="6"/>
      <c r="CI40" s="6"/>
      <c r="CJ40" s="6"/>
      <c r="CK40" s="6"/>
      <c r="CL40" s="6"/>
      <c r="CM40" s="6"/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0</v>
      </c>
      <c r="DG40" s="9">
        <f t="shared" si="37"/>
        <v>0</v>
      </c>
      <c r="DH40" s="9">
        <f t="shared" si="38"/>
        <v>0</v>
      </c>
      <c r="DI40" s="9">
        <f t="shared" si="39"/>
        <v>0</v>
      </c>
      <c r="DJ40" s="9">
        <f t="shared" si="40"/>
        <v>0</v>
      </c>
      <c r="DK40" s="9">
        <f t="shared" si="41"/>
        <v>0</v>
      </c>
      <c r="DL40" s="9">
        <f t="shared" si="42"/>
        <v>730</v>
      </c>
      <c r="DM40" s="9">
        <f t="shared" si="43"/>
        <v>22653174</v>
      </c>
      <c r="DN40" s="9">
        <f t="shared" si="44"/>
        <v>15652699</v>
      </c>
      <c r="DO40" s="9">
        <f t="shared" si="45"/>
        <v>2137755</v>
      </c>
      <c r="DP40" s="9">
        <f t="shared" si="46"/>
        <v>4848181</v>
      </c>
      <c r="DQ40" s="9">
        <f t="shared" si="47"/>
        <v>14539</v>
      </c>
      <c r="DR40" s="9">
        <v>13</v>
      </c>
      <c r="DS40" s="9">
        <v>0</v>
      </c>
      <c r="DT40" s="9">
        <v>13</v>
      </c>
      <c r="DU40" s="9">
        <v>0</v>
      </c>
      <c r="DV40" s="9">
        <v>5</v>
      </c>
      <c r="DX40" s="9">
        <f t="shared" si="50"/>
        <v>0</v>
      </c>
      <c r="DY40" s="9">
        <f t="shared" si="51"/>
        <v>0</v>
      </c>
      <c r="DZ40" s="9">
        <v>18</v>
      </c>
      <c r="EA40" s="9">
        <v>509600</v>
      </c>
      <c r="EB40" s="9">
        <v>3</v>
      </c>
      <c r="EC40" s="9">
        <v>35930</v>
      </c>
      <c r="ED40" s="9">
        <v>0</v>
      </c>
      <c r="EE40" s="9">
        <v>0</v>
      </c>
      <c r="EF40" s="9">
        <v>0</v>
      </c>
      <c r="EG40" s="9">
        <v>0</v>
      </c>
      <c r="EH40" s="9">
        <v>0</v>
      </c>
      <c r="EI40" s="9">
        <v>0</v>
      </c>
      <c r="EJ40" s="9">
        <v>0</v>
      </c>
      <c r="EK40" s="9">
        <v>0</v>
      </c>
      <c r="EL40" s="9">
        <v>0</v>
      </c>
      <c r="EM40" s="9">
        <v>0</v>
      </c>
      <c r="EN40" s="9">
        <f t="shared" si="52"/>
        <v>21</v>
      </c>
      <c r="EO40" s="9">
        <f t="shared" si="53"/>
        <v>545530</v>
      </c>
      <c r="EQ40" s="9">
        <f t="shared" si="48"/>
        <v>751</v>
      </c>
      <c r="ER40" s="9">
        <f t="shared" si="49"/>
        <v>23198704</v>
      </c>
    </row>
    <row r="41" spans="1:148" s="7" customFormat="1" ht="15.95" customHeight="1" x14ac:dyDescent="0.15">
      <c r="A41" s="2" t="s">
        <v>58</v>
      </c>
      <c r="B41" s="8">
        <v>62</v>
      </c>
      <c r="C41" s="9">
        <v>38334960</v>
      </c>
      <c r="D41" s="9">
        <v>26834471</v>
      </c>
      <c r="E41" s="9">
        <v>7063704</v>
      </c>
      <c r="F41" s="9">
        <v>4336844</v>
      </c>
      <c r="G41" s="9">
        <v>99941</v>
      </c>
      <c r="H41" s="9">
        <v>1802</v>
      </c>
      <c r="I41" s="9">
        <v>28365880</v>
      </c>
      <c r="J41" s="9">
        <v>19856116</v>
      </c>
      <c r="K41" s="9">
        <v>2174647</v>
      </c>
      <c r="L41" s="9">
        <v>6249972</v>
      </c>
      <c r="M41" s="9">
        <v>85145</v>
      </c>
      <c r="N41" s="9">
        <f t="shared" si="0"/>
        <v>1864</v>
      </c>
      <c r="O41" s="9">
        <f t="shared" si="1"/>
        <v>66700840</v>
      </c>
      <c r="P41" s="9">
        <f t="shared" si="2"/>
        <v>46690587</v>
      </c>
      <c r="Q41" s="9">
        <f t="shared" si="3"/>
        <v>9238351</v>
      </c>
      <c r="R41" s="9">
        <f t="shared" si="4"/>
        <v>10586816</v>
      </c>
      <c r="S41" s="9">
        <f t="shared" si="5"/>
        <v>185086</v>
      </c>
      <c r="T41" s="8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221</v>
      </c>
      <c r="AA41" s="9">
        <v>3160880</v>
      </c>
      <c r="AB41" s="9">
        <v>2212616</v>
      </c>
      <c r="AC41" s="9">
        <v>0</v>
      </c>
      <c r="AD41" s="9">
        <v>948264</v>
      </c>
      <c r="AE41" s="9">
        <v>0</v>
      </c>
      <c r="AF41" s="9">
        <f t="shared" si="6"/>
        <v>221</v>
      </c>
      <c r="AG41" s="9">
        <f t="shared" si="7"/>
        <v>3160880</v>
      </c>
      <c r="AH41" s="9">
        <f t="shared" si="8"/>
        <v>2212616</v>
      </c>
      <c r="AI41" s="9">
        <f t="shared" si="9"/>
        <v>0</v>
      </c>
      <c r="AJ41" s="9">
        <f t="shared" si="10"/>
        <v>948264</v>
      </c>
      <c r="AK41" s="9">
        <f t="shared" si="11"/>
        <v>0</v>
      </c>
      <c r="AL41" s="8">
        <f t="shared" si="12"/>
        <v>2085</v>
      </c>
      <c r="AM41" s="9">
        <f t="shared" si="13"/>
        <v>69861720</v>
      </c>
      <c r="AN41" s="9">
        <f t="shared" si="14"/>
        <v>48903203</v>
      </c>
      <c r="AO41" s="9">
        <f t="shared" si="15"/>
        <v>9238351</v>
      </c>
      <c r="AP41" s="9">
        <f t="shared" si="16"/>
        <v>11535080</v>
      </c>
      <c r="AQ41" s="9">
        <f t="shared" si="17"/>
        <v>185086</v>
      </c>
      <c r="AR41" s="9">
        <v>1212</v>
      </c>
      <c r="AS41" s="9">
        <v>13893390</v>
      </c>
      <c r="AT41" s="9">
        <v>9725373</v>
      </c>
      <c r="AU41" s="9">
        <v>278459</v>
      </c>
      <c r="AV41" s="9">
        <v>3763221</v>
      </c>
      <c r="AW41" s="9">
        <v>126337</v>
      </c>
      <c r="AX41" s="9">
        <f t="shared" si="18"/>
        <v>3297</v>
      </c>
      <c r="AY41" s="9">
        <f t="shared" si="19"/>
        <v>83755110</v>
      </c>
      <c r="AZ41" s="9">
        <f t="shared" si="20"/>
        <v>58628576</v>
      </c>
      <c r="BA41" s="9">
        <f t="shared" si="21"/>
        <v>9516810</v>
      </c>
      <c r="BB41" s="9">
        <f t="shared" si="22"/>
        <v>15298301</v>
      </c>
      <c r="BC41" s="9">
        <f t="shared" si="23"/>
        <v>311423</v>
      </c>
      <c r="BD41" s="8">
        <v>61</v>
      </c>
      <c r="BE41" s="9">
        <v>1722828</v>
      </c>
      <c r="BF41" s="9">
        <v>616228</v>
      </c>
      <c r="BG41" s="9">
        <v>0</v>
      </c>
      <c r="BH41" s="9">
        <v>1106600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f t="shared" si="24"/>
        <v>61</v>
      </c>
      <c r="BQ41" s="9">
        <f t="shared" si="25"/>
        <v>1722828</v>
      </c>
      <c r="BR41" s="9">
        <f t="shared" si="26"/>
        <v>616228</v>
      </c>
      <c r="BS41" s="9">
        <f t="shared" si="27"/>
        <v>0</v>
      </c>
      <c r="BT41" s="9">
        <f t="shared" si="28"/>
        <v>1106600</v>
      </c>
      <c r="BU41" s="9">
        <f t="shared" si="29"/>
        <v>0</v>
      </c>
      <c r="BV41" s="8">
        <v>19</v>
      </c>
      <c r="BW41" s="9">
        <v>1519010</v>
      </c>
      <c r="BX41" s="9">
        <v>1063307</v>
      </c>
      <c r="BY41" s="9">
        <v>165201</v>
      </c>
      <c r="BZ41" s="9">
        <v>65840</v>
      </c>
      <c r="CA41" s="9">
        <v>224662</v>
      </c>
      <c r="CB41" s="9">
        <f t="shared" si="30"/>
        <v>3316</v>
      </c>
      <c r="CC41" s="9">
        <f t="shared" si="31"/>
        <v>86996948</v>
      </c>
      <c r="CD41" s="9">
        <f t="shared" si="32"/>
        <v>60308111</v>
      </c>
      <c r="CE41" s="9">
        <f t="shared" si="33"/>
        <v>9682011</v>
      </c>
      <c r="CF41" s="9">
        <f t="shared" si="34"/>
        <v>16470741</v>
      </c>
      <c r="CG41" s="9">
        <f t="shared" si="35"/>
        <v>536085</v>
      </c>
      <c r="CH41" s="6"/>
      <c r="CI41" s="6"/>
      <c r="CJ41" s="6"/>
      <c r="CK41" s="6"/>
      <c r="CL41" s="6"/>
      <c r="CM41" s="6"/>
      <c r="CN41" s="9">
        <v>15</v>
      </c>
      <c r="CO41" s="9">
        <v>82564</v>
      </c>
      <c r="CP41" s="9">
        <v>57793</v>
      </c>
      <c r="CQ41" s="9">
        <v>0</v>
      </c>
      <c r="CR41" s="9">
        <v>24771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15</v>
      </c>
      <c r="DG41" s="9">
        <f t="shared" si="37"/>
        <v>82564</v>
      </c>
      <c r="DH41" s="9">
        <f t="shared" si="38"/>
        <v>57793</v>
      </c>
      <c r="DI41" s="9">
        <f t="shared" si="39"/>
        <v>0</v>
      </c>
      <c r="DJ41" s="9">
        <f t="shared" si="40"/>
        <v>24771</v>
      </c>
      <c r="DK41" s="9">
        <f t="shared" si="41"/>
        <v>0</v>
      </c>
      <c r="DL41" s="9">
        <f t="shared" si="42"/>
        <v>3331</v>
      </c>
      <c r="DM41" s="9">
        <f t="shared" si="43"/>
        <v>87079512</v>
      </c>
      <c r="DN41" s="9">
        <f t="shared" si="44"/>
        <v>60365904</v>
      </c>
      <c r="DO41" s="9">
        <f t="shared" si="45"/>
        <v>9682011</v>
      </c>
      <c r="DP41" s="9">
        <f t="shared" si="46"/>
        <v>16495512</v>
      </c>
      <c r="DQ41" s="9">
        <f t="shared" si="47"/>
        <v>536085</v>
      </c>
      <c r="DR41" s="9">
        <v>42</v>
      </c>
      <c r="DS41" s="9">
        <v>30</v>
      </c>
      <c r="DT41" s="9">
        <v>72</v>
      </c>
      <c r="DU41" s="9">
        <v>20</v>
      </c>
      <c r="DV41" s="9">
        <v>15</v>
      </c>
      <c r="DX41" s="9">
        <f t="shared" si="50"/>
        <v>15</v>
      </c>
      <c r="DY41" s="9">
        <f t="shared" si="51"/>
        <v>82564</v>
      </c>
      <c r="DZ41" s="9">
        <v>25</v>
      </c>
      <c r="EA41" s="9">
        <v>463950</v>
      </c>
      <c r="EB41" s="9">
        <v>16</v>
      </c>
      <c r="EC41" s="9">
        <v>728400</v>
      </c>
      <c r="ED41" s="9">
        <v>4</v>
      </c>
      <c r="EE41" s="9">
        <v>146194</v>
      </c>
      <c r="EF41" s="9">
        <v>0</v>
      </c>
      <c r="EG41" s="9">
        <v>0</v>
      </c>
      <c r="EH41" s="9">
        <v>0</v>
      </c>
      <c r="EI41" s="9">
        <v>0</v>
      </c>
      <c r="EJ41" s="9">
        <v>0</v>
      </c>
      <c r="EK41" s="9">
        <v>0</v>
      </c>
      <c r="EL41" s="9">
        <v>0</v>
      </c>
      <c r="EM41" s="9">
        <v>0</v>
      </c>
      <c r="EN41" s="9">
        <f t="shared" si="52"/>
        <v>60</v>
      </c>
      <c r="EO41" s="9">
        <f t="shared" si="53"/>
        <v>1421108</v>
      </c>
      <c r="EQ41" s="9">
        <f t="shared" si="48"/>
        <v>3376</v>
      </c>
      <c r="ER41" s="9">
        <f t="shared" si="49"/>
        <v>88418056</v>
      </c>
    </row>
    <row r="42" spans="1:148" s="7" customFormat="1" ht="15.95" customHeight="1" x14ac:dyDescent="0.15">
      <c r="A42" s="2" t="s">
        <v>65</v>
      </c>
      <c r="B42" s="8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7</v>
      </c>
      <c r="I42" s="9">
        <v>127860</v>
      </c>
      <c r="J42" s="9">
        <v>89502</v>
      </c>
      <c r="K42" s="9">
        <v>0</v>
      </c>
      <c r="L42" s="9">
        <v>38358</v>
      </c>
      <c r="M42" s="9">
        <v>0</v>
      </c>
      <c r="N42" s="9">
        <f t="shared" si="0"/>
        <v>7</v>
      </c>
      <c r="O42" s="9">
        <f t="shared" si="1"/>
        <v>127860</v>
      </c>
      <c r="P42" s="9">
        <f t="shared" si="2"/>
        <v>89502</v>
      </c>
      <c r="Q42" s="9">
        <f t="shared" si="3"/>
        <v>0</v>
      </c>
      <c r="R42" s="9">
        <f t="shared" si="4"/>
        <v>38358</v>
      </c>
      <c r="S42" s="9">
        <f t="shared" si="5"/>
        <v>0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f t="shared" si="6"/>
        <v>0</v>
      </c>
      <c r="AG42" s="9">
        <f t="shared" si="7"/>
        <v>0</v>
      </c>
      <c r="AH42" s="9">
        <f t="shared" si="8"/>
        <v>0</v>
      </c>
      <c r="AI42" s="9">
        <f t="shared" si="9"/>
        <v>0</v>
      </c>
      <c r="AJ42" s="9">
        <f t="shared" si="10"/>
        <v>0</v>
      </c>
      <c r="AK42" s="9">
        <f t="shared" si="11"/>
        <v>0</v>
      </c>
      <c r="AL42" s="8">
        <f t="shared" si="12"/>
        <v>7</v>
      </c>
      <c r="AM42" s="9">
        <f t="shared" si="13"/>
        <v>127860</v>
      </c>
      <c r="AN42" s="9">
        <f t="shared" si="14"/>
        <v>89502</v>
      </c>
      <c r="AO42" s="9">
        <f t="shared" si="15"/>
        <v>0</v>
      </c>
      <c r="AP42" s="9">
        <f t="shared" si="16"/>
        <v>38358</v>
      </c>
      <c r="AQ42" s="9">
        <f t="shared" si="17"/>
        <v>0</v>
      </c>
      <c r="AR42" s="9">
        <v>1</v>
      </c>
      <c r="AS42" s="9">
        <v>11560</v>
      </c>
      <c r="AT42" s="9">
        <v>8092</v>
      </c>
      <c r="AU42" s="9">
        <v>0</v>
      </c>
      <c r="AV42" s="9">
        <v>3468</v>
      </c>
      <c r="AW42" s="9">
        <v>0</v>
      </c>
      <c r="AX42" s="9">
        <f t="shared" si="18"/>
        <v>8</v>
      </c>
      <c r="AY42" s="9">
        <f t="shared" si="19"/>
        <v>139420</v>
      </c>
      <c r="AZ42" s="9">
        <f t="shared" si="20"/>
        <v>97594</v>
      </c>
      <c r="BA42" s="9">
        <f t="shared" si="21"/>
        <v>0</v>
      </c>
      <c r="BB42" s="9">
        <f t="shared" si="22"/>
        <v>41826</v>
      </c>
      <c r="BC42" s="9">
        <f t="shared" si="23"/>
        <v>0</v>
      </c>
      <c r="BD42" s="8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0</v>
      </c>
      <c r="BQ42" s="9">
        <f t="shared" si="25"/>
        <v>0</v>
      </c>
      <c r="BR42" s="9">
        <f t="shared" si="26"/>
        <v>0</v>
      </c>
      <c r="BS42" s="9">
        <f t="shared" si="27"/>
        <v>0</v>
      </c>
      <c r="BT42" s="9">
        <f t="shared" si="28"/>
        <v>0</v>
      </c>
      <c r="BU42" s="9">
        <f t="shared" si="29"/>
        <v>0</v>
      </c>
      <c r="BV42" s="8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f t="shared" si="30"/>
        <v>8</v>
      </c>
      <c r="CC42" s="9">
        <f t="shared" si="31"/>
        <v>139420</v>
      </c>
      <c r="CD42" s="9">
        <f t="shared" si="32"/>
        <v>97594</v>
      </c>
      <c r="CE42" s="9">
        <f t="shared" si="33"/>
        <v>0</v>
      </c>
      <c r="CF42" s="9">
        <f t="shared" si="34"/>
        <v>41826</v>
      </c>
      <c r="CG42" s="9">
        <f t="shared" si="35"/>
        <v>0</v>
      </c>
      <c r="CH42" s="6"/>
      <c r="CI42" s="6"/>
      <c r="CJ42" s="6"/>
      <c r="CK42" s="6"/>
      <c r="CL42" s="6"/>
      <c r="CM42" s="6"/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0</v>
      </c>
      <c r="DG42" s="9">
        <f t="shared" si="37"/>
        <v>0</v>
      </c>
      <c r="DH42" s="9">
        <f t="shared" si="38"/>
        <v>0</v>
      </c>
      <c r="DI42" s="9">
        <f t="shared" si="39"/>
        <v>0</v>
      </c>
      <c r="DJ42" s="9">
        <f t="shared" si="40"/>
        <v>0</v>
      </c>
      <c r="DK42" s="9">
        <f t="shared" si="41"/>
        <v>0</v>
      </c>
      <c r="DL42" s="9">
        <f t="shared" si="42"/>
        <v>8</v>
      </c>
      <c r="DM42" s="9">
        <f t="shared" si="43"/>
        <v>139420</v>
      </c>
      <c r="DN42" s="9">
        <f t="shared" si="44"/>
        <v>97594</v>
      </c>
      <c r="DO42" s="9">
        <f t="shared" si="45"/>
        <v>0</v>
      </c>
      <c r="DP42" s="9">
        <f t="shared" si="46"/>
        <v>41826</v>
      </c>
      <c r="DQ42" s="9">
        <f t="shared" si="47"/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X42" s="9">
        <f t="shared" si="50"/>
        <v>0</v>
      </c>
      <c r="DY42" s="9">
        <f t="shared" si="51"/>
        <v>0</v>
      </c>
      <c r="DZ42" s="9">
        <v>0</v>
      </c>
      <c r="EA42" s="9">
        <v>0</v>
      </c>
      <c r="EB42" s="9">
        <v>0</v>
      </c>
      <c r="EC42" s="9">
        <v>0</v>
      </c>
      <c r="ED42" s="9">
        <v>0</v>
      </c>
      <c r="EE42" s="9">
        <v>0</v>
      </c>
      <c r="EF42" s="9">
        <v>0</v>
      </c>
      <c r="EG42" s="9">
        <v>0</v>
      </c>
      <c r="EH42" s="9">
        <v>0</v>
      </c>
      <c r="EI42" s="9">
        <v>0</v>
      </c>
      <c r="EJ42" s="9">
        <v>0</v>
      </c>
      <c r="EK42" s="9">
        <v>0</v>
      </c>
      <c r="EL42" s="9">
        <v>0</v>
      </c>
      <c r="EM42" s="9">
        <v>0</v>
      </c>
      <c r="EN42" s="9">
        <f t="shared" si="52"/>
        <v>0</v>
      </c>
      <c r="EO42" s="9">
        <f t="shared" si="53"/>
        <v>0</v>
      </c>
      <c r="EQ42" s="9">
        <f t="shared" si="48"/>
        <v>8</v>
      </c>
      <c r="ER42" s="9">
        <f t="shared" si="49"/>
        <v>139420</v>
      </c>
    </row>
    <row r="43" spans="1:148" s="7" customFormat="1" ht="15.95" customHeight="1" x14ac:dyDescent="0.15">
      <c r="A43" s="2" t="s">
        <v>66</v>
      </c>
      <c r="B43" s="8">
        <v>15</v>
      </c>
      <c r="C43" s="9">
        <v>8260490</v>
      </c>
      <c r="D43" s="9">
        <v>5782349</v>
      </c>
      <c r="E43" s="9">
        <v>457876</v>
      </c>
      <c r="F43" s="9">
        <v>2020265</v>
      </c>
      <c r="G43" s="9">
        <v>0</v>
      </c>
      <c r="H43" s="9">
        <v>143</v>
      </c>
      <c r="I43" s="9">
        <v>1991970</v>
      </c>
      <c r="J43" s="9">
        <v>1394379</v>
      </c>
      <c r="K43" s="9">
        <v>0</v>
      </c>
      <c r="L43" s="9">
        <v>597591</v>
      </c>
      <c r="M43" s="9">
        <v>0</v>
      </c>
      <c r="N43" s="9">
        <f t="shared" si="0"/>
        <v>158</v>
      </c>
      <c r="O43" s="9">
        <f t="shared" si="1"/>
        <v>10252460</v>
      </c>
      <c r="P43" s="9">
        <f t="shared" si="2"/>
        <v>7176728</v>
      </c>
      <c r="Q43" s="9">
        <f t="shared" si="3"/>
        <v>457876</v>
      </c>
      <c r="R43" s="9">
        <f t="shared" si="4"/>
        <v>2617856</v>
      </c>
      <c r="S43" s="9">
        <f t="shared" si="5"/>
        <v>0</v>
      </c>
      <c r="T43" s="8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14</v>
      </c>
      <c r="AA43" s="9">
        <v>193970</v>
      </c>
      <c r="AB43" s="9">
        <v>135779</v>
      </c>
      <c r="AC43" s="9">
        <v>0</v>
      </c>
      <c r="AD43" s="9">
        <v>58191</v>
      </c>
      <c r="AE43" s="9">
        <v>0</v>
      </c>
      <c r="AF43" s="9">
        <f t="shared" si="6"/>
        <v>14</v>
      </c>
      <c r="AG43" s="9">
        <f t="shared" si="7"/>
        <v>193970</v>
      </c>
      <c r="AH43" s="9">
        <f t="shared" si="8"/>
        <v>135779</v>
      </c>
      <c r="AI43" s="9">
        <f t="shared" si="9"/>
        <v>0</v>
      </c>
      <c r="AJ43" s="9">
        <f t="shared" si="10"/>
        <v>58191</v>
      </c>
      <c r="AK43" s="9">
        <f t="shared" si="11"/>
        <v>0</v>
      </c>
      <c r="AL43" s="8">
        <f t="shared" si="12"/>
        <v>172</v>
      </c>
      <c r="AM43" s="9">
        <f t="shared" si="13"/>
        <v>10446430</v>
      </c>
      <c r="AN43" s="9">
        <f t="shared" si="14"/>
        <v>7312507</v>
      </c>
      <c r="AO43" s="9">
        <f t="shared" si="15"/>
        <v>457876</v>
      </c>
      <c r="AP43" s="9">
        <f t="shared" si="16"/>
        <v>2676047</v>
      </c>
      <c r="AQ43" s="9">
        <f t="shared" si="17"/>
        <v>0</v>
      </c>
      <c r="AR43" s="9">
        <v>56</v>
      </c>
      <c r="AS43" s="9">
        <v>595660</v>
      </c>
      <c r="AT43" s="9">
        <v>416962</v>
      </c>
      <c r="AU43" s="9">
        <v>0</v>
      </c>
      <c r="AV43" s="9">
        <v>178698</v>
      </c>
      <c r="AW43" s="9">
        <v>0</v>
      </c>
      <c r="AX43" s="9">
        <f t="shared" si="18"/>
        <v>228</v>
      </c>
      <c r="AY43" s="9">
        <f t="shared" si="19"/>
        <v>11042090</v>
      </c>
      <c r="AZ43" s="9">
        <f t="shared" si="20"/>
        <v>7729469</v>
      </c>
      <c r="BA43" s="9">
        <f t="shared" si="21"/>
        <v>457876</v>
      </c>
      <c r="BB43" s="9">
        <f t="shared" si="22"/>
        <v>2854745</v>
      </c>
      <c r="BC43" s="9">
        <f t="shared" si="23"/>
        <v>0</v>
      </c>
      <c r="BD43" s="8">
        <v>15</v>
      </c>
      <c r="BE43" s="9">
        <v>437522</v>
      </c>
      <c r="BF43" s="9">
        <v>137572</v>
      </c>
      <c r="BG43" s="9">
        <v>0</v>
      </c>
      <c r="BH43" s="9">
        <v>299950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f t="shared" si="24"/>
        <v>15</v>
      </c>
      <c r="BQ43" s="9">
        <f t="shared" si="25"/>
        <v>437522</v>
      </c>
      <c r="BR43" s="9">
        <f t="shared" si="26"/>
        <v>137572</v>
      </c>
      <c r="BS43" s="9">
        <f t="shared" si="27"/>
        <v>0</v>
      </c>
      <c r="BT43" s="9">
        <f t="shared" si="28"/>
        <v>299950</v>
      </c>
      <c r="BU43" s="9">
        <f t="shared" si="29"/>
        <v>0</v>
      </c>
      <c r="BV43" s="8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f t="shared" si="30"/>
        <v>228</v>
      </c>
      <c r="CC43" s="9">
        <f t="shared" si="31"/>
        <v>11479612</v>
      </c>
      <c r="CD43" s="9">
        <f t="shared" si="32"/>
        <v>7867041</v>
      </c>
      <c r="CE43" s="9">
        <f t="shared" si="33"/>
        <v>457876</v>
      </c>
      <c r="CF43" s="9">
        <f t="shared" si="34"/>
        <v>3154695</v>
      </c>
      <c r="CG43" s="9">
        <f t="shared" si="35"/>
        <v>0</v>
      </c>
      <c r="CH43" s="6"/>
      <c r="CI43" s="6"/>
      <c r="CJ43" s="6"/>
      <c r="CK43" s="6"/>
      <c r="CL43" s="6"/>
      <c r="CM43" s="6"/>
      <c r="CN43" s="9">
        <v>6</v>
      </c>
      <c r="CO43" s="9">
        <v>23670</v>
      </c>
      <c r="CP43" s="9">
        <v>16569</v>
      </c>
      <c r="CQ43" s="9">
        <v>0</v>
      </c>
      <c r="CR43" s="9">
        <v>7101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6</v>
      </c>
      <c r="DG43" s="9">
        <f t="shared" si="37"/>
        <v>23670</v>
      </c>
      <c r="DH43" s="9">
        <f t="shared" si="38"/>
        <v>16569</v>
      </c>
      <c r="DI43" s="9">
        <f t="shared" si="39"/>
        <v>0</v>
      </c>
      <c r="DJ43" s="9">
        <f t="shared" si="40"/>
        <v>7101</v>
      </c>
      <c r="DK43" s="9">
        <f t="shared" si="41"/>
        <v>0</v>
      </c>
      <c r="DL43" s="9">
        <f t="shared" si="42"/>
        <v>234</v>
      </c>
      <c r="DM43" s="9">
        <f t="shared" si="43"/>
        <v>11503282</v>
      </c>
      <c r="DN43" s="9">
        <f t="shared" si="44"/>
        <v>7883610</v>
      </c>
      <c r="DO43" s="9">
        <f t="shared" si="45"/>
        <v>457876</v>
      </c>
      <c r="DP43" s="9">
        <f t="shared" si="46"/>
        <v>3161796</v>
      </c>
      <c r="DQ43" s="9">
        <f t="shared" si="47"/>
        <v>0</v>
      </c>
      <c r="DR43" s="9">
        <v>6</v>
      </c>
      <c r="DS43" s="9">
        <v>0</v>
      </c>
      <c r="DT43" s="9">
        <v>6</v>
      </c>
      <c r="DU43" s="9">
        <v>0</v>
      </c>
      <c r="DV43" s="9">
        <v>0</v>
      </c>
      <c r="DX43" s="9">
        <f t="shared" si="50"/>
        <v>6</v>
      </c>
      <c r="DY43" s="9">
        <f t="shared" si="51"/>
        <v>23670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9">
        <v>0</v>
      </c>
      <c r="EH43" s="9">
        <v>0</v>
      </c>
      <c r="EI43" s="9">
        <v>0</v>
      </c>
      <c r="EJ43" s="9">
        <v>0</v>
      </c>
      <c r="EK43" s="9">
        <v>0</v>
      </c>
      <c r="EL43" s="9">
        <v>0</v>
      </c>
      <c r="EM43" s="9">
        <v>0</v>
      </c>
      <c r="EN43" s="9">
        <f t="shared" si="52"/>
        <v>6</v>
      </c>
      <c r="EO43" s="9">
        <f t="shared" si="53"/>
        <v>23670</v>
      </c>
      <c r="EQ43" s="9">
        <f t="shared" si="48"/>
        <v>234</v>
      </c>
      <c r="ER43" s="9">
        <f t="shared" si="49"/>
        <v>11503282</v>
      </c>
    </row>
    <row r="44" spans="1:148" s="7" customFormat="1" ht="15.95" customHeight="1" thickBot="1" x14ac:dyDescent="0.2">
      <c r="A44" s="10" t="s">
        <v>67</v>
      </c>
      <c r="B44" s="11">
        <v>3</v>
      </c>
      <c r="C44" s="12">
        <v>676320</v>
      </c>
      <c r="D44" s="12">
        <v>473420</v>
      </c>
      <c r="E44" s="12">
        <v>0</v>
      </c>
      <c r="F44" s="12">
        <v>202900</v>
      </c>
      <c r="G44" s="12">
        <v>0</v>
      </c>
      <c r="H44" s="12">
        <v>62</v>
      </c>
      <c r="I44" s="12">
        <v>1128150</v>
      </c>
      <c r="J44" s="12">
        <v>789705</v>
      </c>
      <c r="K44" s="12">
        <v>14385</v>
      </c>
      <c r="L44" s="12">
        <v>324060</v>
      </c>
      <c r="M44" s="12">
        <v>0</v>
      </c>
      <c r="N44" s="12">
        <f t="shared" si="0"/>
        <v>65</v>
      </c>
      <c r="O44" s="12">
        <f t="shared" si="1"/>
        <v>1804470</v>
      </c>
      <c r="P44" s="12">
        <f t="shared" si="2"/>
        <v>1263125</v>
      </c>
      <c r="Q44" s="12">
        <f t="shared" si="3"/>
        <v>14385</v>
      </c>
      <c r="R44" s="12">
        <f t="shared" si="4"/>
        <v>526960</v>
      </c>
      <c r="S44" s="12">
        <f t="shared" si="5"/>
        <v>0</v>
      </c>
      <c r="T44" s="11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6</v>
      </c>
      <c r="AA44" s="12">
        <v>58780</v>
      </c>
      <c r="AB44" s="12">
        <v>41146</v>
      </c>
      <c r="AC44" s="12">
        <v>0</v>
      </c>
      <c r="AD44" s="12">
        <v>17634</v>
      </c>
      <c r="AE44" s="12">
        <v>0</v>
      </c>
      <c r="AF44" s="12">
        <f t="shared" si="6"/>
        <v>6</v>
      </c>
      <c r="AG44" s="12">
        <f t="shared" si="7"/>
        <v>58780</v>
      </c>
      <c r="AH44" s="12">
        <f t="shared" si="8"/>
        <v>41146</v>
      </c>
      <c r="AI44" s="12">
        <f t="shared" si="9"/>
        <v>0</v>
      </c>
      <c r="AJ44" s="12">
        <f t="shared" si="10"/>
        <v>17634</v>
      </c>
      <c r="AK44" s="12">
        <f t="shared" si="11"/>
        <v>0</v>
      </c>
      <c r="AL44" s="11">
        <f t="shared" si="12"/>
        <v>71</v>
      </c>
      <c r="AM44" s="12">
        <f t="shared" si="13"/>
        <v>1863250</v>
      </c>
      <c r="AN44" s="12">
        <f t="shared" si="14"/>
        <v>1304271</v>
      </c>
      <c r="AO44" s="12">
        <f t="shared" si="15"/>
        <v>14385</v>
      </c>
      <c r="AP44" s="12">
        <f t="shared" si="16"/>
        <v>544594</v>
      </c>
      <c r="AQ44" s="12">
        <f t="shared" si="17"/>
        <v>0</v>
      </c>
      <c r="AR44" s="12">
        <v>34</v>
      </c>
      <c r="AS44" s="12">
        <v>479930</v>
      </c>
      <c r="AT44" s="12">
        <v>335951</v>
      </c>
      <c r="AU44" s="12">
        <v>0</v>
      </c>
      <c r="AV44" s="12">
        <v>143979</v>
      </c>
      <c r="AW44" s="12">
        <v>0</v>
      </c>
      <c r="AX44" s="9">
        <f t="shared" si="18"/>
        <v>105</v>
      </c>
      <c r="AY44" s="9">
        <f t="shared" si="19"/>
        <v>2343180</v>
      </c>
      <c r="AZ44" s="9">
        <f t="shared" si="20"/>
        <v>1640222</v>
      </c>
      <c r="BA44" s="9">
        <f t="shared" si="21"/>
        <v>14385</v>
      </c>
      <c r="BB44" s="9">
        <f t="shared" si="22"/>
        <v>688573</v>
      </c>
      <c r="BC44" s="9">
        <f t="shared" si="23"/>
        <v>0</v>
      </c>
      <c r="BD44" s="11">
        <v>3</v>
      </c>
      <c r="BE44" s="12">
        <v>13708</v>
      </c>
      <c r="BF44" s="12">
        <v>4508</v>
      </c>
      <c r="BG44" s="12">
        <v>0</v>
      </c>
      <c r="BH44" s="12">
        <v>9200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f t="shared" si="24"/>
        <v>3</v>
      </c>
      <c r="BQ44" s="12">
        <f t="shared" si="25"/>
        <v>13708</v>
      </c>
      <c r="BR44" s="12">
        <f t="shared" si="26"/>
        <v>4508</v>
      </c>
      <c r="BS44" s="12">
        <f t="shared" si="27"/>
        <v>0</v>
      </c>
      <c r="BT44" s="12">
        <f t="shared" si="28"/>
        <v>9200</v>
      </c>
      <c r="BU44" s="12">
        <f t="shared" si="29"/>
        <v>0</v>
      </c>
      <c r="BV44" s="11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9">
        <f t="shared" si="30"/>
        <v>105</v>
      </c>
      <c r="CC44" s="9">
        <f t="shared" si="31"/>
        <v>2356888</v>
      </c>
      <c r="CD44" s="9">
        <f t="shared" si="32"/>
        <v>1644730</v>
      </c>
      <c r="CE44" s="9">
        <f t="shared" si="33"/>
        <v>14385</v>
      </c>
      <c r="CF44" s="9">
        <f t="shared" si="34"/>
        <v>697773</v>
      </c>
      <c r="CG44" s="9">
        <f t="shared" si="35"/>
        <v>0</v>
      </c>
      <c r="CH44" s="6"/>
      <c r="CI44" s="6"/>
      <c r="CJ44" s="6"/>
      <c r="CK44" s="6"/>
      <c r="CL44" s="6"/>
      <c r="CM44" s="6"/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0</v>
      </c>
      <c r="DG44" s="9">
        <f t="shared" si="37"/>
        <v>0</v>
      </c>
      <c r="DH44" s="9">
        <f t="shared" si="38"/>
        <v>0</v>
      </c>
      <c r="DI44" s="9">
        <f t="shared" si="39"/>
        <v>0</v>
      </c>
      <c r="DJ44" s="9">
        <f t="shared" si="40"/>
        <v>0</v>
      </c>
      <c r="DK44" s="9">
        <f t="shared" si="41"/>
        <v>0</v>
      </c>
      <c r="DL44" s="9">
        <f t="shared" si="42"/>
        <v>105</v>
      </c>
      <c r="DM44" s="9">
        <f t="shared" si="43"/>
        <v>2356888</v>
      </c>
      <c r="DN44" s="9">
        <f t="shared" si="44"/>
        <v>1644730</v>
      </c>
      <c r="DO44" s="9">
        <f t="shared" si="45"/>
        <v>14385</v>
      </c>
      <c r="DP44" s="9">
        <f t="shared" si="46"/>
        <v>697773</v>
      </c>
      <c r="DQ44" s="9">
        <f t="shared" si="47"/>
        <v>0</v>
      </c>
      <c r="DR44" s="9">
        <v>0</v>
      </c>
      <c r="DS44" s="9">
        <v>1</v>
      </c>
      <c r="DT44" s="9">
        <v>1</v>
      </c>
      <c r="DU44" s="9">
        <v>0</v>
      </c>
      <c r="DV44" s="9">
        <v>0</v>
      </c>
      <c r="DX44" s="9">
        <f t="shared" si="50"/>
        <v>0</v>
      </c>
      <c r="DY44" s="9">
        <f t="shared" si="51"/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9">
        <v>0</v>
      </c>
      <c r="EH44" s="9">
        <v>0</v>
      </c>
      <c r="EI44" s="9">
        <v>0</v>
      </c>
      <c r="EJ44" s="9">
        <v>0</v>
      </c>
      <c r="EK44" s="9">
        <v>0</v>
      </c>
      <c r="EL44" s="9">
        <v>0</v>
      </c>
      <c r="EM44" s="9">
        <v>0</v>
      </c>
      <c r="EN44" s="9">
        <f t="shared" si="52"/>
        <v>0</v>
      </c>
      <c r="EO44" s="9">
        <f t="shared" si="53"/>
        <v>0</v>
      </c>
      <c r="EQ44" s="9">
        <f t="shared" si="48"/>
        <v>105</v>
      </c>
      <c r="ER44" s="9">
        <f t="shared" si="49"/>
        <v>2356888</v>
      </c>
    </row>
    <row r="45" spans="1:148" s="7" customFormat="1" ht="15.95" customHeight="1" thickTop="1" x14ac:dyDescent="0.15">
      <c r="A45" s="2" t="s">
        <v>59</v>
      </c>
      <c r="B45" s="13">
        <f t="shared" ref="B45:AG45" si="54">SUM(B4:B44)</f>
        <v>9577</v>
      </c>
      <c r="C45" s="14">
        <f t="shared" si="54"/>
        <v>5856898330</v>
      </c>
      <c r="D45" s="14">
        <f t="shared" si="54"/>
        <v>4099665892</v>
      </c>
      <c r="E45" s="14">
        <f t="shared" si="54"/>
        <v>973200396</v>
      </c>
      <c r="F45" s="14">
        <f t="shared" si="54"/>
        <v>763139807</v>
      </c>
      <c r="G45" s="14">
        <f t="shared" si="54"/>
        <v>20892235</v>
      </c>
      <c r="H45" s="14">
        <f t="shared" si="54"/>
        <v>193240</v>
      </c>
      <c r="I45" s="14">
        <f t="shared" si="54"/>
        <v>3103284730</v>
      </c>
      <c r="J45" s="14">
        <f t="shared" si="54"/>
        <v>2172312286</v>
      </c>
      <c r="K45" s="14">
        <f t="shared" si="54"/>
        <v>160270354</v>
      </c>
      <c r="L45" s="14">
        <f t="shared" si="54"/>
        <v>748960010</v>
      </c>
      <c r="M45" s="14">
        <f t="shared" si="54"/>
        <v>21742018</v>
      </c>
      <c r="N45" s="14">
        <f t="shared" si="54"/>
        <v>202817</v>
      </c>
      <c r="O45" s="14">
        <f t="shared" si="54"/>
        <v>8960183060</v>
      </c>
      <c r="P45" s="14">
        <f t="shared" si="54"/>
        <v>6271978178</v>
      </c>
      <c r="Q45" s="14">
        <f t="shared" si="54"/>
        <v>1133470750</v>
      </c>
      <c r="R45" s="14">
        <f t="shared" si="54"/>
        <v>1512099817</v>
      </c>
      <c r="S45" s="14">
        <f t="shared" si="54"/>
        <v>42634253</v>
      </c>
      <c r="T45" s="13">
        <f t="shared" si="54"/>
        <v>47</v>
      </c>
      <c r="U45" s="14">
        <f t="shared" si="54"/>
        <v>14676900</v>
      </c>
      <c r="V45" s="14">
        <f t="shared" si="54"/>
        <v>10273832</v>
      </c>
      <c r="W45" s="14">
        <f t="shared" si="54"/>
        <v>2198441</v>
      </c>
      <c r="X45" s="14">
        <f t="shared" si="54"/>
        <v>2204627</v>
      </c>
      <c r="Y45" s="14">
        <f t="shared" si="54"/>
        <v>0</v>
      </c>
      <c r="Z45" s="14">
        <f t="shared" si="54"/>
        <v>25349</v>
      </c>
      <c r="AA45" s="14">
        <f t="shared" si="54"/>
        <v>336491930</v>
      </c>
      <c r="AB45" s="14">
        <f t="shared" si="54"/>
        <v>235544351</v>
      </c>
      <c r="AC45" s="14">
        <f t="shared" si="54"/>
        <v>0</v>
      </c>
      <c r="AD45" s="14">
        <f t="shared" si="54"/>
        <v>100901080</v>
      </c>
      <c r="AE45" s="14">
        <f t="shared" si="54"/>
        <v>46499</v>
      </c>
      <c r="AF45" s="14">
        <f t="shared" si="54"/>
        <v>25396</v>
      </c>
      <c r="AG45" s="14">
        <f t="shared" si="54"/>
        <v>351168830</v>
      </c>
      <c r="AH45" s="14">
        <f t="shared" ref="AH45:BM45" si="55">SUM(AH4:AH44)</f>
        <v>245818183</v>
      </c>
      <c r="AI45" s="14">
        <f t="shared" si="55"/>
        <v>2198441</v>
      </c>
      <c r="AJ45" s="14">
        <f t="shared" si="55"/>
        <v>103105707</v>
      </c>
      <c r="AK45" s="14">
        <f t="shared" si="55"/>
        <v>46499</v>
      </c>
      <c r="AL45" s="13">
        <f t="shared" si="55"/>
        <v>228213</v>
      </c>
      <c r="AM45" s="14">
        <f t="shared" si="55"/>
        <v>9311351890</v>
      </c>
      <c r="AN45" s="14">
        <f t="shared" si="55"/>
        <v>6517796361</v>
      </c>
      <c r="AO45" s="14">
        <f t="shared" si="55"/>
        <v>1135669191</v>
      </c>
      <c r="AP45" s="14">
        <f t="shared" si="55"/>
        <v>1615205524</v>
      </c>
      <c r="AQ45" s="14">
        <f t="shared" si="55"/>
        <v>42680752</v>
      </c>
      <c r="AR45" s="14">
        <f t="shared" si="55"/>
        <v>136183</v>
      </c>
      <c r="AS45" s="14">
        <f t="shared" si="55"/>
        <v>1804830420</v>
      </c>
      <c r="AT45" s="14">
        <f t="shared" si="55"/>
        <v>1263381269</v>
      </c>
      <c r="AU45" s="14">
        <f t="shared" si="55"/>
        <v>28036316</v>
      </c>
      <c r="AV45" s="14">
        <f t="shared" si="55"/>
        <v>484991722</v>
      </c>
      <c r="AW45" s="14">
        <f t="shared" si="55"/>
        <v>28421113</v>
      </c>
      <c r="AX45" s="14">
        <f t="shared" si="55"/>
        <v>364396</v>
      </c>
      <c r="AY45" s="14">
        <f t="shared" si="55"/>
        <v>11116182310</v>
      </c>
      <c r="AZ45" s="14">
        <f t="shared" si="55"/>
        <v>7781177630</v>
      </c>
      <c r="BA45" s="14">
        <f t="shared" si="55"/>
        <v>1163705507</v>
      </c>
      <c r="BB45" s="14">
        <f t="shared" si="55"/>
        <v>2100197246</v>
      </c>
      <c r="BC45" s="14">
        <f t="shared" si="55"/>
        <v>71101865</v>
      </c>
      <c r="BD45" s="13">
        <f t="shared" si="55"/>
        <v>9251</v>
      </c>
      <c r="BE45" s="14">
        <f t="shared" si="55"/>
        <v>266291879</v>
      </c>
      <c r="BF45" s="14">
        <f t="shared" si="55"/>
        <v>81465399</v>
      </c>
      <c r="BG45" s="14">
        <f t="shared" si="55"/>
        <v>0</v>
      </c>
      <c r="BH45" s="14">
        <f t="shared" si="55"/>
        <v>184695100</v>
      </c>
      <c r="BI45" s="14">
        <f t="shared" si="55"/>
        <v>131380</v>
      </c>
      <c r="BJ45" s="14">
        <f t="shared" si="55"/>
        <v>46</v>
      </c>
      <c r="BK45" s="14">
        <f t="shared" si="55"/>
        <v>407176</v>
      </c>
      <c r="BL45" s="14">
        <f t="shared" si="55"/>
        <v>130516</v>
      </c>
      <c r="BM45" s="14">
        <f t="shared" si="55"/>
        <v>0</v>
      </c>
      <c r="BN45" s="14">
        <f t="shared" ref="BN45:CG45" si="56">SUM(BN4:BN44)</f>
        <v>276660</v>
      </c>
      <c r="BO45" s="14">
        <f t="shared" si="56"/>
        <v>0</v>
      </c>
      <c r="BP45" s="14">
        <f t="shared" si="56"/>
        <v>9297</v>
      </c>
      <c r="BQ45" s="14">
        <f t="shared" si="56"/>
        <v>266699055</v>
      </c>
      <c r="BR45" s="14">
        <f t="shared" si="56"/>
        <v>81595915</v>
      </c>
      <c r="BS45" s="14">
        <f t="shared" si="56"/>
        <v>0</v>
      </c>
      <c r="BT45" s="14">
        <f t="shared" si="56"/>
        <v>184971760</v>
      </c>
      <c r="BU45" s="14">
        <f t="shared" si="56"/>
        <v>131380</v>
      </c>
      <c r="BV45" s="13">
        <f t="shared" si="56"/>
        <v>542</v>
      </c>
      <c r="BW45" s="14">
        <f t="shared" si="56"/>
        <v>52261380</v>
      </c>
      <c r="BX45" s="14">
        <f t="shared" si="56"/>
        <v>36582966</v>
      </c>
      <c r="BY45" s="14">
        <f t="shared" si="56"/>
        <v>997455</v>
      </c>
      <c r="BZ45" s="14">
        <f t="shared" si="56"/>
        <v>9189933</v>
      </c>
      <c r="CA45" s="14">
        <f t="shared" si="56"/>
        <v>5491026</v>
      </c>
      <c r="CB45" s="14">
        <f t="shared" si="56"/>
        <v>364938</v>
      </c>
      <c r="CC45" s="14">
        <f t="shared" si="56"/>
        <v>11435142745</v>
      </c>
      <c r="CD45" s="14">
        <f t="shared" si="56"/>
        <v>7899356511</v>
      </c>
      <c r="CE45" s="14">
        <f t="shared" si="56"/>
        <v>1164702962</v>
      </c>
      <c r="CF45" s="14">
        <f t="shared" si="56"/>
        <v>2294358939</v>
      </c>
      <c r="CG45" s="14">
        <f t="shared" si="56"/>
        <v>76724271</v>
      </c>
      <c r="CH45" s="6"/>
      <c r="CI45" s="6"/>
      <c r="CJ45" s="6"/>
      <c r="CK45" s="6"/>
      <c r="CL45" s="6"/>
      <c r="CM45" s="6"/>
      <c r="CN45" s="14">
        <f t="shared" ref="CN45:DV45" si="57">SUM(CN4:CN44)</f>
        <v>3899</v>
      </c>
      <c r="CO45" s="14">
        <f t="shared" si="57"/>
        <v>23276944</v>
      </c>
      <c r="CP45" s="14">
        <f t="shared" si="57"/>
        <v>16293368</v>
      </c>
      <c r="CQ45" s="14">
        <f t="shared" si="57"/>
        <v>0</v>
      </c>
      <c r="CR45" s="14">
        <f t="shared" si="57"/>
        <v>6983576</v>
      </c>
      <c r="CS45" s="14">
        <f t="shared" si="57"/>
        <v>0</v>
      </c>
      <c r="CT45" s="14">
        <f t="shared" si="57"/>
        <v>0</v>
      </c>
      <c r="CU45" s="14">
        <f t="shared" si="57"/>
        <v>0</v>
      </c>
      <c r="CV45" s="14">
        <f t="shared" si="57"/>
        <v>0</v>
      </c>
      <c r="CW45" s="14">
        <f t="shared" si="57"/>
        <v>0</v>
      </c>
      <c r="CX45" s="14">
        <f t="shared" si="57"/>
        <v>0</v>
      </c>
      <c r="CY45" s="14">
        <f t="shared" si="57"/>
        <v>0</v>
      </c>
      <c r="CZ45" s="14">
        <f t="shared" si="57"/>
        <v>0</v>
      </c>
      <c r="DA45" s="14">
        <f t="shared" si="57"/>
        <v>0</v>
      </c>
      <c r="DB45" s="14">
        <f t="shared" si="57"/>
        <v>0</v>
      </c>
      <c r="DC45" s="14">
        <f t="shared" si="57"/>
        <v>0</v>
      </c>
      <c r="DD45" s="14">
        <f t="shared" si="57"/>
        <v>0</v>
      </c>
      <c r="DE45" s="14">
        <f t="shared" si="57"/>
        <v>0</v>
      </c>
      <c r="DF45" s="13">
        <f t="shared" si="57"/>
        <v>3899</v>
      </c>
      <c r="DG45" s="14">
        <f t="shared" si="57"/>
        <v>23276944</v>
      </c>
      <c r="DH45" s="14">
        <f t="shared" si="57"/>
        <v>16293368</v>
      </c>
      <c r="DI45" s="14">
        <f t="shared" si="57"/>
        <v>0</v>
      </c>
      <c r="DJ45" s="14">
        <f t="shared" si="57"/>
        <v>6983576</v>
      </c>
      <c r="DK45" s="14">
        <f t="shared" si="57"/>
        <v>0</v>
      </c>
      <c r="DL45" s="14">
        <f t="shared" si="57"/>
        <v>368837</v>
      </c>
      <c r="DM45" s="14">
        <f t="shared" si="57"/>
        <v>11458419689</v>
      </c>
      <c r="DN45" s="14">
        <f t="shared" si="57"/>
        <v>7915649879</v>
      </c>
      <c r="DO45" s="14">
        <f t="shared" si="57"/>
        <v>1164702962</v>
      </c>
      <c r="DP45" s="14">
        <f t="shared" si="57"/>
        <v>2301342515</v>
      </c>
      <c r="DQ45" s="14">
        <f t="shared" si="57"/>
        <v>76724271</v>
      </c>
      <c r="DR45" s="14">
        <f t="shared" si="57"/>
        <v>6190</v>
      </c>
      <c r="DS45" s="14">
        <f t="shared" si="57"/>
        <v>2890</v>
      </c>
      <c r="DT45" s="14">
        <f t="shared" si="57"/>
        <v>9080</v>
      </c>
      <c r="DU45" s="14">
        <f t="shared" si="57"/>
        <v>2027</v>
      </c>
      <c r="DV45" s="14">
        <f t="shared" si="57"/>
        <v>1786</v>
      </c>
      <c r="DX45" s="14">
        <f t="shared" ref="DX45:EO45" si="58">SUM(DX4:DX44)</f>
        <v>3899</v>
      </c>
      <c r="DY45" s="14">
        <f t="shared" si="58"/>
        <v>23276944</v>
      </c>
      <c r="DZ45" s="14">
        <f t="shared" si="58"/>
        <v>638</v>
      </c>
      <c r="EA45" s="14">
        <f t="shared" si="58"/>
        <v>11187790</v>
      </c>
      <c r="EB45" s="14">
        <f t="shared" si="58"/>
        <v>869</v>
      </c>
      <c r="EC45" s="14">
        <f t="shared" si="58"/>
        <v>28814055</v>
      </c>
      <c r="ED45" s="14">
        <f t="shared" si="58"/>
        <v>416</v>
      </c>
      <c r="EE45" s="14">
        <f t="shared" si="58"/>
        <v>14787014</v>
      </c>
      <c r="EF45" s="14">
        <f t="shared" si="58"/>
        <v>6</v>
      </c>
      <c r="EG45" s="14">
        <f t="shared" si="58"/>
        <v>52970</v>
      </c>
      <c r="EH45" s="14">
        <f t="shared" si="58"/>
        <v>2</v>
      </c>
      <c r="EI45" s="14">
        <f t="shared" si="58"/>
        <v>15555</v>
      </c>
      <c r="EJ45" s="14">
        <f t="shared" si="58"/>
        <v>0</v>
      </c>
      <c r="EK45" s="14">
        <f t="shared" si="58"/>
        <v>0</v>
      </c>
      <c r="EL45" s="14">
        <f t="shared" si="58"/>
        <v>0</v>
      </c>
      <c r="EM45" s="14">
        <f t="shared" si="58"/>
        <v>0</v>
      </c>
      <c r="EN45" s="14">
        <f t="shared" si="58"/>
        <v>5830</v>
      </c>
      <c r="EO45" s="14">
        <f t="shared" si="58"/>
        <v>78134328</v>
      </c>
      <c r="EQ45" s="14">
        <f>SUM(EQ4:EQ44)</f>
        <v>370768</v>
      </c>
      <c r="ER45" s="14">
        <f>SUM(ER4:ER44)</f>
        <v>11513277073</v>
      </c>
    </row>
    <row r="46" spans="1:148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52" spans="22:52" x14ac:dyDescent="0.15">
      <c r="V52" s="21"/>
      <c r="AB52" s="21"/>
      <c r="AH52" s="21"/>
      <c r="AN52" s="21"/>
      <c r="AT52" s="21"/>
      <c r="AZ52" s="21"/>
    </row>
    <row r="53" spans="22:52" x14ac:dyDescent="0.15">
      <c r="V53" s="21"/>
      <c r="AB53" s="21"/>
      <c r="AH53" s="21"/>
      <c r="AN53" s="21"/>
      <c r="AT53" s="21"/>
      <c r="AZ53" s="21"/>
    </row>
    <row r="54" spans="22:52" x14ac:dyDescent="0.15">
      <c r="V54" s="21"/>
      <c r="AB54" s="21"/>
      <c r="AH54" s="21"/>
      <c r="AN54" s="21"/>
      <c r="AT54" s="21"/>
      <c r="AZ54" s="21"/>
    </row>
    <row r="55" spans="22:52" x14ac:dyDescent="0.15">
      <c r="V55" s="21"/>
      <c r="AB55" s="21"/>
      <c r="AH55" s="21"/>
      <c r="AN55" s="21"/>
      <c r="AT55" s="21"/>
      <c r="AZ55" s="21"/>
    </row>
    <row r="56" spans="22:52" x14ac:dyDescent="0.15">
      <c r="V56" s="21"/>
      <c r="AB56" s="21"/>
      <c r="AH56" s="21"/>
      <c r="AN56" s="21"/>
      <c r="AT56" s="21"/>
      <c r="AZ56" s="21"/>
    </row>
    <row r="57" spans="22:52" x14ac:dyDescent="0.15">
      <c r="V57" s="21"/>
      <c r="AB57" s="21"/>
      <c r="AH57" s="21"/>
      <c r="AN57" s="21"/>
      <c r="AT57" s="21"/>
      <c r="AZ57" s="21"/>
    </row>
    <row r="58" spans="22:52" x14ac:dyDescent="0.15">
      <c r="V58" s="21"/>
      <c r="AB58" s="21"/>
      <c r="AH58" s="21"/>
      <c r="AN58" s="21"/>
      <c r="AT58" s="21"/>
      <c r="AZ58" s="21"/>
    </row>
    <row r="59" spans="22:52" x14ac:dyDescent="0.15">
      <c r="V59" s="21"/>
      <c r="AB59" s="21"/>
      <c r="AH59" s="21"/>
      <c r="AN59" s="21"/>
      <c r="AT59" s="21"/>
      <c r="AZ59" s="21"/>
    </row>
    <row r="60" spans="22:52" x14ac:dyDescent="0.15">
      <c r="V60" s="21"/>
      <c r="AB60" s="21"/>
      <c r="AH60" s="21"/>
      <c r="AN60" s="21"/>
      <c r="AT60" s="21"/>
      <c r="AZ60" s="21"/>
    </row>
    <row r="73" spans="22:45" x14ac:dyDescent="0.15">
      <c r="V73" s="21"/>
      <c r="AB73" s="21"/>
      <c r="AF73" s="21"/>
      <c r="AJ73" s="21"/>
      <c r="AM73" s="21"/>
      <c r="AS73" s="21"/>
    </row>
    <row r="74" spans="22:45" x14ac:dyDescent="0.15">
      <c r="V74" s="21"/>
    </row>
    <row r="75" spans="22:45" x14ac:dyDescent="0.15">
      <c r="V75" s="21"/>
    </row>
    <row r="76" spans="22:45" x14ac:dyDescent="0.15">
      <c r="V76" s="21"/>
      <c r="AB76" s="21"/>
      <c r="AF76" s="21"/>
      <c r="AJ76" s="21"/>
      <c r="AM76" s="21"/>
      <c r="AS76" s="21"/>
    </row>
    <row r="77" spans="22:45" x14ac:dyDescent="0.15">
      <c r="V77" s="21"/>
      <c r="AB77" s="21"/>
    </row>
    <row r="78" spans="22:45" x14ac:dyDescent="0.15">
      <c r="V78" s="21"/>
      <c r="AB78" s="21"/>
      <c r="AF78" s="21"/>
      <c r="AJ78" s="21"/>
      <c r="AM78" s="21"/>
      <c r="AS78" s="21"/>
    </row>
    <row r="79" spans="22:45" x14ac:dyDescent="0.15">
      <c r="V79" s="21"/>
      <c r="AB79" s="21"/>
      <c r="AF79" s="21"/>
      <c r="AJ79" s="21"/>
      <c r="AM79" s="21"/>
      <c r="AS79" s="21"/>
    </row>
  </sheetData>
  <mergeCells count="35">
    <mergeCell ref="EQ1:ER2"/>
    <mergeCell ref="CZ1:DE2"/>
    <mergeCell ref="DF1:DK2"/>
    <mergeCell ref="DL1:DQ2"/>
    <mergeCell ref="DR1:DV2"/>
    <mergeCell ref="BV1:CA2"/>
    <mergeCell ref="CB1:CG2"/>
    <mergeCell ref="CN1:CY1"/>
    <mergeCell ref="CN2:CS2"/>
    <mergeCell ref="CT2:CY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  <mergeCell ref="DX1:EM1"/>
    <mergeCell ref="EN1:EO2"/>
    <mergeCell ref="DX2:DY2"/>
    <mergeCell ref="DZ2:EA2"/>
    <mergeCell ref="EB2:EC2"/>
    <mergeCell ref="ED2:EE2"/>
    <mergeCell ref="EF2:EG2"/>
    <mergeCell ref="EH2:EI2"/>
    <mergeCell ref="EJ2:EK2"/>
    <mergeCell ref="EL2:EM2"/>
  </mergeCells>
  <phoneticPr fontId="2"/>
  <pageMargins left="0.39370078740157483" right="0.39370078740157483" top="0.78740157480314965" bottom="0.39370078740157483" header="0.51181102362204722" footer="0.51181102362204722"/>
  <pageSetup paperSize="9" scale="74" fitToWidth="0" orientation="landscape" horizontalDpi="300" verticalDpi="300" r:id="rId1"/>
  <headerFooter alignWithMargins="0">
    <oddHeader>&amp;L&amp;A&amp;R&amp;D&amp;C&amp;16平成30年分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R47"/>
  <sheetViews>
    <sheetView tabSelected="1" zoomScale="85" workbookViewId="0">
      <selection activeCell="DX12" sqref="DX12"/>
    </sheetView>
  </sheetViews>
  <sheetFormatPr defaultRowHeight="13.5" x14ac:dyDescent="0.15"/>
  <cols>
    <col min="1" max="1" width="8.25" bestFit="1" customWidth="1"/>
    <col min="2" max="2" width="7.375" style="15" bestFit="1" customWidth="1"/>
    <col min="3" max="4" width="12.75" style="15" bestFit="1" customWidth="1"/>
    <col min="5" max="6" width="11.75" style="15" bestFit="1" customWidth="1"/>
    <col min="7" max="7" width="10.375" style="15" bestFit="1" customWidth="1"/>
    <col min="8" max="8" width="8.5" style="15" bestFit="1" customWidth="1"/>
    <col min="9" max="10" width="12.75" style="15" bestFit="1" customWidth="1"/>
    <col min="11" max="11" width="10.375" style="15" bestFit="1" customWidth="1"/>
    <col min="12" max="12" width="11.75" style="15" bestFit="1" customWidth="1"/>
    <col min="13" max="13" width="10.375" style="15" bestFit="1" customWidth="1"/>
    <col min="14" max="14" width="8.5" style="15" bestFit="1" customWidth="1"/>
    <col min="15" max="15" width="13.75" style="15" bestFit="1" customWidth="1"/>
    <col min="16" max="16" width="12.75" style="15" bestFit="1" customWidth="1"/>
    <col min="17" max="18" width="11.75" style="15" bestFit="1" customWidth="1"/>
    <col min="19" max="19" width="10.375" style="15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8.5" bestFit="1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9.375" bestFit="1" customWidth="1"/>
    <col min="48" max="48" width="11.75" bestFit="1" customWidth="1"/>
    <col min="49" max="49" width="10" bestFit="1" customWidth="1"/>
    <col min="50" max="50" width="8.5" bestFit="1" customWidth="1"/>
    <col min="51" max="52" width="13.75" bestFit="1" customWidth="1"/>
    <col min="53" max="54" width="11.75" bestFit="1" customWidth="1"/>
    <col min="55" max="55" width="10.375" bestFit="1" customWidth="1"/>
    <col min="56" max="56" width="7.375" style="15" bestFit="1" customWidth="1"/>
    <col min="57" max="58" width="11.75" style="15" bestFit="1" customWidth="1"/>
    <col min="59" max="59" width="5" style="15" bestFit="1" customWidth="1"/>
    <col min="60" max="60" width="11.75" style="15" bestFit="1" customWidth="1"/>
    <col min="61" max="61" width="10" style="15" bestFit="1" customWidth="1"/>
    <col min="62" max="62" width="5" style="15" bestFit="1" customWidth="1"/>
    <col min="63" max="64" width="8.5" style="15" bestFit="1" customWidth="1"/>
    <col min="65" max="65" width="5" style="15" bestFit="1" customWidth="1"/>
    <col min="66" max="66" width="10.125" style="15" bestFit="1" customWidth="1"/>
    <col min="67" max="67" width="10" style="15" bestFit="1" customWidth="1"/>
    <col min="68" max="68" width="7.375" style="15" bestFit="1" customWidth="1"/>
    <col min="69" max="70" width="11.75" style="15" bestFit="1" customWidth="1"/>
    <col min="71" max="71" width="5" style="15" bestFit="1" customWidth="1"/>
    <col min="72" max="72" width="11.75" style="15" bestFit="1" customWidth="1"/>
    <col min="73" max="73" width="10" style="15" bestFit="1" customWidth="1"/>
    <col min="74" max="74" width="5.625" bestFit="1" customWidth="1"/>
    <col min="75" max="76" width="10.375" bestFit="1" customWidth="1"/>
    <col min="77" max="77" width="9.375" bestFit="1" customWidth="1"/>
    <col min="78" max="78" width="10.125" bestFit="1" customWidth="1"/>
    <col min="79" max="79" width="10" bestFit="1" customWidth="1"/>
    <col min="80" max="80" width="8.5" bestFit="1" customWidth="1"/>
    <col min="81" max="82" width="13.75" bestFit="1" customWidth="1"/>
    <col min="83" max="84" width="11.75" bestFit="1" customWidth="1"/>
    <col min="85" max="85" width="10.375" bestFit="1" customWidth="1"/>
    <col min="86" max="86" width="7.625" customWidth="1"/>
    <col min="87" max="89" width="11.625" customWidth="1"/>
    <col min="90" max="91" width="10.625" customWidth="1"/>
    <col min="92" max="92" width="6.5" bestFit="1" customWidth="1"/>
    <col min="93" max="94" width="10.375" bestFit="1" customWidth="1"/>
    <col min="95" max="95" width="5" bestFit="1" customWidth="1"/>
    <col min="96" max="96" width="10.125" bestFit="1" customWidth="1"/>
    <col min="97" max="97" width="10" bestFit="1" customWidth="1"/>
    <col min="98" max="98" width="5" bestFit="1" customWidth="1"/>
    <col min="99" max="100" width="6.625" bestFit="1" customWidth="1"/>
    <col min="101" max="101" width="5" bestFit="1" customWidth="1"/>
    <col min="102" max="102" width="10.125" bestFit="1" customWidth="1"/>
    <col min="103" max="103" width="10" bestFit="1" customWidth="1"/>
    <col min="104" max="104" width="5" bestFit="1" customWidth="1"/>
    <col min="105" max="106" width="6.625" bestFit="1" customWidth="1"/>
    <col min="107" max="107" width="5" bestFit="1" customWidth="1"/>
    <col min="108" max="108" width="10.125" bestFit="1" customWidth="1"/>
    <col min="109" max="109" width="10" bestFit="1" customWidth="1"/>
    <col min="110" max="110" width="6.5" bestFit="1" customWidth="1"/>
    <col min="111" max="112" width="10.375" bestFit="1" customWidth="1"/>
    <col min="113" max="113" width="5" bestFit="1" customWidth="1"/>
    <col min="114" max="114" width="10.125" bestFit="1" customWidth="1"/>
    <col min="115" max="115" width="10" bestFit="1" customWidth="1"/>
    <col min="116" max="116" width="8.5" bestFit="1" customWidth="1"/>
    <col min="117" max="118" width="13.75" bestFit="1" customWidth="1"/>
    <col min="119" max="120" width="11.75" bestFit="1" customWidth="1"/>
    <col min="121" max="121" width="10.375" bestFit="1" customWidth="1"/>
    <col min="122" max="122" width="6.5" bestFit="1" customWidth="1"/>
    <col min="123" max="123" width="6.625" bestFit="1" customWidth="1"/>
    <col min="124" max="124" width="10" bestFit="1" customWidth="1"/>
    <col min="125" max="126" width="8.25" bestFit="1" customWidth="1"/>
    <col min="128" max="128" width="8.125" customWidth="1"/>
    <col min="129" max="129" width="10.375" bestFit="1" customWidth="1"/>
    <col min="130" max="130" width="8.125" customWidth="1"/>
    <col min="131" max="131" width="10.375" bestFit="1" customWidth="1"/>
    <col min="132" max="132" width="8.125" customWidth="1"/>
    <col min="133" max="133" width="10.375" bestFit="1" customWidth="1"/>
    <col min="134" max="134" width="8.125" customWidth="1"/>
    <col min="135" max="135" width="10.375" bestFit="1" customWidth="1"/>
    <col min="136" max="138" width="8.125" customWidth="1"/>
    <col min="139" max="139" width="7.375" bestFit="1" customWidth="1"/>
    <col min="140" max="144" width="8.125" customWidth="1"/>
    <col min="145" max="145" width="10.375" bestFit="1" customWidth="1"/>
    <col min="147" max="147" width="8.5" bestFit="1" customWidth="1"/>
    <col min="148" max="148" width="13.75" bestFit="1" customWidth="1"/>
  </cols>
  <sheetData>
    <row r="1" spans="1:148" s="1" customFormat="1" ht="24" customHeight="1" x14ac:dyDescent="0.1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 t="s">
        <v>1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 t="s">
        <v>2</v>
      </c>
      <c r="AM1" s="38"/>
      <c r="AN1" s="38"/>
      <c r="AO1" s="38"/>
      <c r="AP1" s="38"/>
      <c r="AQ1" s="38"/>
      <c r="AR1" s="37" t="s">
        <v>3</v>
      </c>
      <c r="AS1" s="37"/>
      <c r="AT1" s="37"/>
      <c r="AU1" s="37"/>
      <c r="AV1" s="37"/>
      <c r="AW1" s="37"/>
      <c r="AX1" s="38" t="s">
        <v>4</v>
      </c>
      <c r="AY1" s="38"/>
      <c r="AZ1" s="38"/>
      <c r="BA1" s="38"/>
      <c r="BB1" s="38"/>
      <c r="BC1" s="38"/>
      <c r="BD1" s="37" t="s">
        <v>5</v>
      </c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 t="s">
        <v>6</v>
      </c>
      <c r="BW1" s="37"/>
      <c r="BX1" s="37"/>
      <c r="BY1" s="37"/>
      <c r="BZ1" s="37"/>
      <c r="CA1" s="37"/>
      <c r="CB1" s="38" t="s">
        <v>7</v>
      </c>
      <c r="CC1" s="38"/>
      <c r="CD1" s="38"/>
      <c r="CE1" s="38"/>
      <c r="CF1" s="38"/>
      <c r="CG1" s="38"/>
      <c r="CH1"/>
      <c r="CI1"/>
      <c r="CJ1"/>
      <c r="CK1"/>
      <c r="CL1"/>
      <c r="CM1"/>
      <c r="CN1" s="39" t="s">
        <v>8</v>
      </c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1"/>
      <c r="CZ1" s="37" t="s">
        <v>9</v>
      </c>
      <c r="DA1" s="37"/>
      <c r="DB1" s="37"/>
      <c r="DC1" s="37"/>
      <c r="DD1" s="37"/>
      <c r="DE1" s="37"/>
      <c r="DF1" s="38" t="s">
        <v>10</v>
      </c>
      <c r="DG1" s="38"/>
      <c r="DH1" s="38"/>
      <c r="DI1" s="38"/>
      <c r="DJ1" s="38"/>
      <c r="DK1" s="38"/>
      <c r="DL1" s="38" t="s">
        <v>11</v>
      </c>
      <c r="DM1" s="38"/>
      <c r="DN1" s="38"/>
      <c r="DO1" s="38"/>
      <c r="DP1" s="38"/>
      <c r="DQ1" s="38"/>
      <c r="DR1" s="37" t="s">
        <v>12</v>
      </c>
      <c r="DS1" s="37"/>
      <c r="DT1" s="37"/>
      <c r="DU1" s="37"/>
      <c r="DV1" s="37"/>
      <c r="DX1" s="30" t="s">
        <v>68</v>
      </c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2"/>
      <c r="EN1" s="33" t="s">
        <v>69</v>
      </c>
      <c r="EO1" s="34"/>
      <c r="EQ1" s="33" t="s">
        <v>70</v>
      </c>
      <c r="ER1" s="34"/>
    </row>
    <row r="2" spans="1:148" s="1" customFormat="1" ht="24" customHeight="1" x14ac:dyDescent="0.2">
      <c r="B2" s="37" t="s">
        <v>13</v>
      </c>
      <c r="C2" s="37"/>
      <c r="D2" s="37"/>
      <c r="E2" s="37"/>
      <c r="F2" s="37"/>
      <c r="G2" s="37"/>
      <c r="H2" s="37" t="s">
        <v>14</v>
      </c>
      <c r="I2" s="37"/>
      <c r="J2" s="37"/>
      <c r="K2" s="37"/>
      <c r="L2" s="37"/>
      <c r="M2" s="37"/>
      <c r="N2" s="38" t="s">
        <v>15</v>
      </c>
      <c r="O2" s="38"/>
      <c r="P2" s="38"/>
      <c r="Q2" s="38"/>
      <c r="R2" s="38"/>
      <c r="S2" s="38"/>
      <c r="T2" s="37" t="s">
        <v>13</v>
      </c>
      <c r="U2" s="37"/>
      <c r="V2" s="37"/>
      <c r="W2" s="37"/>
      <c r="X2" s="37"/>
      <c r="Y2" s="37"/>
      <c r="Z2" s="37" t="s">
        <v>14</v>
      </c>
      <c r="AA2" s="37"/>
      <c r="AB2" s="37"/>
      <c r="AC2" s="37"/>
      <c r="AD2" s="37"/>
      <c r="AE2" s="37"/>
      <c r="AF2" s="38" t="s">
        <v>15</v>
      </c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7"/>
      <c r="AS2" s="37"/>
      <c r="AT2" s="37"/>
      <c r="AU2" s="37"/>
      <c r="AV2" s="37"/>
      <c r="AW2" s="37"/>
      <c r="AX2" s="38"/>
      <c r="AY2" s="38"/>
      <c r="AZ2" s="38"/>
      <c r="BA2" s="38"/>
      <c r="BB2" s="38"/>
      <c r="BC2" s="38"/>
      <c r="BD2" s="37" t="s">
        <v>0</v>
      </c>
      <c r="BE2" s="37"/>
      <c r="BF2" s="37"/>
      <c r="BG2" s="37"/>
      <c r="BH2" s="37"/>
      <c r="BI2" s="37"/>
      <c r="BJ2" s="37" t="s">
        <v>1</v>
      </c>
      <c r="BK2" s="37"/>
      <c r="BL2" s="37"/>
      <c r="BM2" s="37"/>
      <c r="BN2" s="37"/>
      <c r="BO2" s="37"/>
      <c r="BP2" s="38" t="s">
        <v>15</v>
      </c>
      <c r="BQ2" s="38"/>
      <c r="BR2" s="38"/>
      <c r="BS2" s="38"/>
      <c r="BT2" s="38"/>
      <c r="BU2" s="38"/>
      <c r="BV2" s="37"/>
      <c r="BW2" s="37"/>
      <c r="BX2" s="37"/>
      <c r="BY2" s="37"/>
      <c r="BZ2" s="37"/>
      <c r="CA2" s="37"/>
      <c r="CB2" s="38"/>
      <c r="CC2" s="38"/>
      <c r="CD2" s="38"/>
      <c r="CE2" s="38"/>
      <c r="CF2" s="38"/>
      <c r="CG2" s="38"/>
      <c r="CH2"/>
      <c r="CI2"/>
      <c r="CJ2"/>
      <c r="CK2"/>
      <c r="CL2"/>
      <c r="CM2"/>
      <c r="CN2" s="39" t="s">
        <v>16</v>
      </c>
      <c r="CO2" s="40"/>
      <c r="CP2" s="40"/>
      <c r="CQ2" s="40"/>
      <c r="CR2" s="40"/>
      <c r="CS2" s="41"/>
      <c r="CT2" s="39" t="s">
        <v>17</v>
      </c>
      <c r="CU2" s="40"/>
      <c r="CV2" s="40"/>
      <c r="CW2" s="40"/>
      <c r="CX2" s="40"/>
      <c r="CY2" s="41"/>
      <c r="CZ2" s="37"/>
      <c r="DA2" s="37"/>
      <c r="DB2" s="37"/>
      <c r="DC2" s="37"/>
      <c r="DD2" s="37"/>
      <c r="DE2" s="37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7"/>
      <c r="DS2" s="37"/>
      <c r="DT2" s="37"/>
      <c r="DU2" s="37"/>
      <c r="DV2" s="37"/>
      <c r="DX2" s="35" t="s">
        <v>16</v>
      </c>
      <c r="DY2" s="35"/>
      <c r="DZ2" s="35" t="s">
        <v>74</v>
      </c>
      <c r="EA2" s="35"/>
      <c r="EB2" s="36" t="s">
        <v>73</v>
      </c>
      <c r="EC2" s="36"/>
      <c r="ED2" s="35" t="s">
        <v>72</v>
      </c>
      <c r="EE2" s="35"/>
      <c r="EF2" s="35" t="s">
        <v>71</v>
      </c>
      <c r="EG2" s="35"/>
      <c r="EH2" s="35" t="s">
        <v>78</v>
      </c>
      <c r="EI2" s="35"/>
      <c r="EJ2" s="35" t="s">
        <v>79</v>
      </c>
      <c r="EK2" s="35"/>
      <c r="EL2" s="35" t="s">
        <v>75</v>
      </c>
      <c r="EM2" s="35"/>
      <c r="EN2" s="34"/>
      <c r="EO2" s="34"/>
      <c r="EQ2" s="34"/>
      <c r="ER2" s="34"/>
    </row>
    <row r="3" spans="1:148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4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L3" s="20" t="s">
        <v>19</v>
      </c>
      <c r="EM3" s="20" t="s">
        <v>20</v>
      </c>
      <c r="EN3" s="20" t="s">
        <v>19</v>
      </c>
      <c r="EO3" s="20" t="s">
        <v>20</v>
      </c>
      <c r="EQ3" s="20" t="s">
        <v>19</v>
      </c>
      <c r="ER3" s="20" t="s">
        <v>20</v>
      </c>
    </row>
    <row r="4" spans="1:148" s="7" customFormat="1" ht="15.95" customHeight="1" x14ac:dyDescent="0.15">
      <c r="A4" s="2" t="s">
        <v>26</v>
      </c>
      <c r="B4" s="8">
        <v>30953</v>
      </c>
      <c r="C4" s="9">
        <v>18387803760</v>
      </c>
      <c r="D4" s="9">
        <v>16548972948</v>
      </c>
      <c r="E4" s="9">
        <v>936853460</v>
      </c>
      <c r="F4" s="9">
        <v>847258014</v>
      </c>
      <c r="G4" s="9">
        <v>54719338</v>
      </c>
      <c r="H4" s="9">
        <v>492585</v>
      </c>
      <c r="I4" s="9">
        <v>8080833990</v>
      </c>
      <c r="J4" s="9">
        <v>7272750627</v>
      </c>
      <c r="K4" s="9">
        <v>129636818</v>
      </c>
      <c r="L4" s="9">
        <v>606478793</v>
      </c>
      <c r="M4" s="9">
        <v>71967718</v>
      </c>
      <c r="N4" s="9">
        <f t="shared" ref="N4:N44" si="0">B4+H4</f>
        <v>523538</v>
      </c>
      <c r="O4" s="9">
        <f t="shared" ref="O4:O44" si="1">C4+I4</f>
        <v>26468637750</v>
      </c>
      <c r="P4" s="9">
        <f t="shared" ref="P4:P44" si="2">D4+J4</f>
        <v>23821723575</v>
      </c>
      <c r="Q4" s="9">
        <f t="shared" ref="Q4:Q44" si="3">E4+K4</f>
        <v>1066490278</v>
      </c>
      <c r="R4" s="9">
        <f t="shared" ref="R4:R44" si="4">F4+L4</f>
        <v>1453736807</v>
      </c>
      <c r="S4" s="9">
        <f t="shared" ref="S4:S44" si="5">G4+M4</f>
        <v>126687056</v>
      </c>
      <c r="T4" s="8">
        <v>146</v>
      </c>
      <c r="U4" s="9">
        <v>28664080</v>
      </c>
      <c r="V4" s="9">
        <v>25797628</v>
      </c>
      <c r="W4" s="9">
        <v>570717</v>
      </c>
      <c r="X4" s="9">
        <v>2275045</v>
      </c>
      <c r="Y4" s="9">
        <v>20690</v>
      </c>
      <c r="Z4" s="9">
        <v>57940</v>
      </c>
      <c r="AA4" s="9">
        <v>840285140</v>
      </c>
      <c r="AB4" s="9">
        <v>756256626</v>
      </c>
      <c r="AC4" s="9">
        <v>289689</v>
      </c>
      <c r="AD4" s="9">
        <v>83635781</v>
      </c>
      <c r="AE4" s="9">
        <v>103044</v>
      </c>
      <c r="AF4" s="9">
        <f t="shared" ref="AF4:AF44" si="6">T4+Z4</f>
        <v>58086</v>
      </c>
      <c r="AG4" s="9">
        <f t="shared" ref="AG4:AG44" si="7">U4+AA4</f>
        <v>868949220</v>
      </c>
      <c r="AH4" s="9">
        <f t="shared" ref="AH4:AH44" si="8">V4+AB4</f>
        <v>782054254</v>
      </c>
      <c r="AI4" s="9">
        <f t="shared" ref="AI4:AI44" si="9">W4+AC4</f>
        <v>860406</v>
      </c>
      <c r="AJ4" s="9">
        <f t="shared" ref="AJ4:AJ44" si="10">X4+AD4</f>
        <v>85910826</v>
      </c>
      <c r="AK4" s="9">
        <f t="shared" ref="AK4:AK44" si="11">Y4+AE4</f>
        <v>123734</v>
      </c>
      <c r="AL4" s="8">
        <f t="shared" ref="AL4:AL44" si="12">AF4+N4</f>
        <v>581624</v>
      </c>
      <c r="AM4" s="9">
        <f t="shared" ref="AM4:AM44" si="13">AG4+O4</f>
        <v>27337586970</v>
      </c>
      <c r="AN4" s="9">
        <f t="shared" ref="AN4:AN44" si="14">AH4+P4</f>
        <v>24603777829</v>
      </c>
      <c r="AO4" s="9">
        <f t="shared" ref="AO4:AO44" si="15">AI4+Q4</f>
        <v>1067350684</v>
      </c>
      <c r="AP4" s="9">
        <f t="shared" ref="AP4:AP44" si="16">AJ4+R4</f>
        <v>1539647633</v>
      </c>
      <c r="AQ4" s="9">
        <f t="shared" ref="AQ4:AQ44" si="17">AK4+S4</f>
        <v>126810790</v>
      </c>
      <c r="AR4" s="9">
        <v>361112</v>
      </c>
      <c r="AS4" s="9">
        <v>4553241890</v>
      </c>
      <c r="AT4" s="9">
        <v>4097917584</v>
      </c>
      <c r="AU4" s="9">
        <v>20509209</v>
      </c>
      <c r="AV4" s="9">
        <v>410438378</v>
      </c>
      <c r="AW4" s="9">
        <v>24376719</v>
      </c>
      <c r="AX4" s="9">
        <f t="shared" ref="AX4:AX44" si="18">AL4+AR4</f>
        <v>942736</v>
      </c>
      <c r="AY4" s="9">
        <f t="shared" ref="AY4:AY44" si="19">AM4+AS4</f>
        <v>31890828860</v>
      </c>
      <c r="AZ4" s="9">
        <f t="shared" ref="AZ4:AZ44" si="20">AN4+AT4</f>
        <v>28701695413</v>
      </c>
      <c r="BA4" s="9">
        <f t="shared" ref="BA4:BA44" si="21">AO4+AU4</f>
        <v>1087859893</v>
      </c>
      <c r="BB4" s="9">
        <f t="shared" ref="BB4:BB44" si="22">AP4+AV4</f>
        <v>1950086011</v>
      </c>
      <c r="BC4" s="9">
        <f t="shared" ref="BC4:BC44" si="23">AQ4+AW4</f>
        <v>151187509</v>
      </c>
      <c r="BD4" s="8">
        <v>29654</v>
      </c>
      <c r="BE4" s="9">
        <v>936171294</v>
      </c>
      <c r="BF4" s="9">
        <v>494013864</v>
      </c>
      <c r="BG4" s="9">
        <v>0</v>
      </c>
      <c r="BH4" s="9">
        <v>441029350</v>
      </c>
      <c r="BI4" s="9">
        <v>1128080</v>
      </c>
      <c r="BJ4" s="9">
        <v>146</v>
      </c>
      <c r="BK4" s="9">
        <v>906058</v>
      </c>
      <c r="BL4" s="9">
        <v>417458</v>
      </c>
      <c r="BM4" s="9">
        <v>0</v>
      </c>
      <c r="BN4" s="9">
        <v>485840</v>
      </c>
      <c r="BO4" s="9">
        <v>2760</v>
      </c>
      <c r="BP4" s="9">
        <f t="shared" ref="BP4:BP44" si="24">BD4+BJ4</f>
        <v>29800</v>
      </c>
      <c r="BQ4" s="9">
        <f t="shared" ref="BQ4:BQ44" si="25">BE4+BK4</f>
        <v>937077352</v>
      </c>
      <c r="BR4" s="9">
        <f t="shared" ref="BR4:BR44" si="26">BF4+BL4</f>
        <v>494431322</v>
      </c>
      <c r="BS4" s="9">
        <f t="shared" ref="BS4:BS44" si="27">BG4+BM4</f>
        <v>0</v>
      </c>
      <c r="BT4" s="9">
        <f t="shared" ref="BT4:BT44" si="28">BH4+BN4</f>
        <v>441515190</v>
      </c>
      <c r="BU4" s="9">
        <f t="shared" ref="BU4:BU44" si="29">BI4+BO4</f>
        <v>1130840</v>
      </c>
      <c r="BV4" s="8">
        <v>1484</v>
      </c>
      <c r="BW4" s="9">
        <v>212200070</v>
      </c>
      <c r="BX4" s="9">
        <v>190980066</v>
      </c>
      <c r="BY4" s="9">
        <v>8514296</v>
      </c>
      <c r="BZ4" s="9">
        <v>8640627</v>
      </c>
      <c r="CA4" s="9">
        <v>4065081</v>
      </c>
      <c r="CB4" s="9">
        <f t="shared" ref="CB4:CB44" si="30">AX4+BV4</f>
        <v>944220</v>
      </c>
      <c r="CC4" s="9">
        <f t="shared" ref="CC4:CC44" si="31">AY4+BQ4+BW4</f>
        <v>33040106282</v>
      </c>
      <c r="CD4" s="9">
        <f t="shared" ref="CD4:CD44" si="32">AZ4+BR4+BX4</f>
        <v>29387106801</v>
      </c>
      <c r="CE4" s="9">
        <f t="shared" ref="CE4:CE44" si="33">BA4+BS4+BY4</f>
        <v>1096374189</v>
      </c>
      <c r="CF4" s="9">
        <f t="shared" ref="CF4:CF44" si="34">BB4+BT4+BZ4</f>
        <v>2400241828</v>
      </c>
      <c r="CG4" s="9">
        <f t="shared" ref="CG4:CG44" si="35">BC4+BU4+CA4</f>
        <v>156383430</v>
      </c>
      <c r="CH4" s="6"/>
      <c r="CI4" s="6"/>
      <c r="CJ4" s="6"/>
      <c r="CK4" s="6"/>
      <c r="CL4" s="6"/>
      <c r="CM4" s="6"/>
      <c r="CN4" s="9">
        <v>7994</v>
      </c>
      <c r="CO4" s="9">
        <v>51269587</v>
      </c>
      <c r="CP4" s="9">
        <v>46141547</v>
      </c>
      <c r="CQ4" s="9">
        <v>0</v>
      </c>
      <c r="CR4" s="9">
        <v>5128040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7994</v>
      </c>
      <c r="DG4" s="9">
        <f t="shared" ref="DG4:DG44" si="37">CO4+CU4+DA4</f>
        <v>51269587</v>
      </c>
      <c r="DH4" s="9">
        <f t="shared" ref="DH4:DH44" si="38">CP4+CV4+DB4</f>
        <v>46141547</v>
      </c>
      <c r="DI4" s="9">
        <f t="shared" ref="DI4:DI44" si="39">CQ4+CW4+DC4</f>
        <v>0</v>
      </c>
      <c r="DJ4" s="9">
        <f t="shared" ref="DJ4:DJ44" si="40">CR4+CX4+DD4</f>
        <v>5128040</v>
      </c>
      <c r="DK4" s="9">
        <f t="shared" ref="DK4:DK44" si="41">CS4+CY4+DE4</f>
        <v>0</v>
      </c>
      <c r="DL4" s="9">
        <f t="shared" ref="DL4:DL44" si="42">CB4+DF4</f>
        <v>952214</v>
      </c>
      <c r="DM4" s="9">
        <f t="shared" ref="DM4:DM44" si="43">CC4+DG4</f>
        <v>33091375869</v>
      </c>
      <c r="DN4" s="9">
        <f t="shared" ref="DN4:DN44" si="44">CD4+DH4</f>
        <v>29433248348</v>
      </c>
      <c r="DO4" s="9">
        <f t="shared" ref="DO4:DO44" si="45">CE4+DI4</f>
        <v>1096374189</v>
      </c>
      <c r="DP4" s="9">
        <f t="shared" ref="DP4:DP44" si="46">CF4+DJ4</f>
        <v>2405369868</v>
      </c>
      <c r="DQ4" s="9">
        <f t="shared" ref="DQ4:DQ44" si="47">CG4+DK4</f>
        <v>156383430</v>
      </c>
      <c r="DR4" s="9">
        <v>19589</v>
      </c>
      <c r="DS4" s="9">
        <v>10158</v>
      </c>
      <c r="DT4" s="9">
        <v>29747</v>
      </c>
      <c r="DU4" s="9">
        <v>4132</v>
      </c>
      <c r="DV4" s="9">
        <v>1720</v>
      </c>
      <c r="DX4" s="9">
        <f>CN4+1</f>
        <v>7995</v>
      </c>
      <c r="DY4" s="9">
        <f>CO4+12240</f>
        <v>51281827</v>
      </c>
      <c r="DZ4" s="9">
        <v>1717</v>
      </c>
      <c r="EA4" s="9">
        <v>35697745</v>
      </c>
      <c r="EB4" s="9">
        <v>3532</v>
      </c>
      <c r="EC4" s="9">
        <v>110867145</v>
      </c>
      <c r="ED4" s="9">
        <v>996</v>
      </c>
      <c r="EE4" s="9">
        <v>32612787</v>
      </c>
      <c r="EF4" s="9">
        <v>14</v>
      </c>
      <c r="EG4" s="9">
        <v>138310</v>
      </c>
      <c r="EH4" s="9">
        <v>4</v>
      </c>
      <c r="EI4" s="9">
        <v>265750</v>
      </c>
      <c r="EJ4" s="9">
        <v>0</v>
      </c>
      <c r="EK4" s="9">
        <v>0</v>
      </c>
      <c r="EL4" s="9">
        <v>0</v>
      </c>
      <c r="EM4" s="9">
        <v>0</v>
      </c>
      <c r="EN4" s="9">
        <f>DX4+DZ4+EB4+ED4+EF4+EH4+EJ4+EL4</f>
        <v>14258</v>
      </c>
      <c r="EO4" s="9">
        <f>DY4+EA4+EC4+EE4+EG4+EI4+EK4+EM4</f>
        <v>230863564</v>
      </c>
      <c r="EQ4" s="9">
        <f t="shared" ref="EQ4:EQ44" si="48">CB4+EN4</f>
        <v>958478</v>
      </c>
      <c r="ER4" s="9">
        <f t="shared" ref="ER4:ER44" si="49">CC4+EO4</f>
        <v>33270969846</v>
      </c>
    </row>
    <row r="5" spans="1:148" s="7" customFormat="1" ht="15.95" customHeight="1" x14ac:dyDescent="0.15">
      <c r="A5" s="2" t="s">
        <v>27</v>
      </c>
      <c r="B5" s="8">
        <v>7537</v>
      </c>
      <c r="C5" s="9">
        <v>4432609390</v>
      </c>
      <c r="D5" s="9">
        <v>3993164991</v>
      </c>
      <c r="E5" s="9">
        <v>234503295</v>
      </c>
      <c r="F5" s="9">
        <v>187573141</v>
      </c>
      <c r="G5" s="9">
        <v>17367963</v>
      </c>
      <c r="H5" s="9">
        <v>108531</v>
      </c>
      <c r="I5" s="9">
        <v>1787033450</v>
      </c>
      <c r="J5" s="9">
        <v>1608328968</v>
      </c>
      <c r="K5" s="9">
        <v>34174437</v>
      </c>
      <c r="L5" s="9">
        <v>133025367</v>
      </c>
      <c r="M5" s="9">
        <v>11504378</v>
      </c>
      <c r="N5" s="9">
        <f t="shared" si="0"/>
        <v>116068</v>
      </c>
      <c r="O5" s="9">
        <f t="shared" si="1"/>
        <v>6219642840</v>
      </c>
      <c r="P5" s="9">
        <f t="shared" si="2"/>
        <v>5601493959</v>
      </c>
      <c r="Q5" s="9">
        <f t="shared" si="3"/>
        <v>268677732</v>
      </c>
      <c r="R5" s="9">
        <f t="shared" si="4"/>
        <v>320598508</v>
      </c>
      <c r="S5" s="9">
        <f t="shared" si="5"/>
        <v>28872341</v>
      </c>
      <c r="T5" s="8">
        <v>20</v>
      </c>
      <c r="U5" s="9">
        <v>7960990</v>
      </c>
      <c r="V5" s="9">
        <v>7164893</v>
      </c>
      <c r="W5" s="9">
        <v>315226</v>
      </c>
      <c r="X5" s="9">
        <v>480871</v>
      </c>
      <c r="Y5" s="9">
        <v>0</v>
      </c>
      <c r="Z5" s="9">
        <v>13253</v>
      </c>
      <c r="AA5" s="9">
        <v>190809530</v>
      </c>
      <c r="AB5" s="9">
        <v>171728577</v>
      </c>
      <c r="AC5" s="9">
        <v>37618</v>
      </c>
      <c r="AD5" s="9">
        <v>19018965</v>
      </c>
      <c r="AE5" s="9">
        <v>24370</v>
      </c>
      <c r="AF5" s="9">
        <f t="shared" si="6"/>
        <v>13273</v>
      </c>
      <c r="AG5" s="9">
        <f t="shared" si="7"/>
        <v>198770520</v>
      </c>
      <c r="AH5" s="9">
        <f t="shared" si="8"/>
        <v>178893470</v>
      </c>
      <c r="AI5" s="9">
        <f t="shared" si="9"/>
        <v>352844</v>
      </c>
      <c r="AJ5" s="9">
        <f t="shared" si="10"/>
        <v>19499836</v>
      </c>
      <c r="AK5" s="9">
        <f t="shared" si="11"/>
        <v>24370</v>
      </c>
      <c r="AL5" s="8">
        <f t="shared" si="12"/>
        <v>129341</v>
      </c>
      <c r="AM5" s="9">
        <f t="shared" si="13"/>
        <v>6418413360</v>
      </c>
      <c r="AN5" s="9">
        <f t="shared" si="14"/>
        <v>5780387429</v>
      </c>
      <c r="AO5" s="9">
        <f t="shared" si="15"/>
        <v>269030576</v>
      </c>
      <c r="AP5" s="9">
        <f t="shared" si="16"/>
        <v>340098344</v>
      </c>
      <c r="AQ5" s="9">
        <f t="shared" si="17"/>
        <v>28896711</v>
      </c>
      <c r="AR5" s="9">
        <v>74218</v>
      </c>
      <c r="AS5" s="9">
        <v>962983080</v>
      </c>
      <c r="AT5" s="9">
        <v>866684762</v>
      </c>
      <c r="AU5" s="9">
        <v>3627618</v>
      </c>
      <c r="AV5" s="9">
        <v>86395605</v>
      </c>
      <c r="AW5" s="9">
        <v>6275095</v>
      </c>
      <c r="AX5" s="9">
        <f t="shared" si="18"/>
        <v>203559</v>
      </c>
      <c r="AY5" s="9">
        <f t="shared" si="19"/>
        <v>7381396440</v>
      </c>
      <c r="AZ5" s="9">
        <f t="shared" si="20"/>
        <v>6647072191</v>
      </c>
      <c r="BA5" s="9">
        <f t="shared" si="21"/>
        <v>272658194</v>
      </c>
      <c r="BB5" s="9">
        <f t="shared" si="22"/>
        <v>426493949</v>
      </c>
      <c r="BC5" s="9">
        <f t="shared" si="23"/>
        <v>35171806</v>
      </c>
      <c r="BD5" s="8">
        <v>7310</v>
      </c>
      <c r="BE5" s="9">
        <v>250724439</v>
      </c>
      <c r="BF5" s="9">
        <v>139489339</v>
      </c>
      <c r="BG5" s="9">
        <v>0</v>
      </c>
      <c r="BH5" s="9">
        <v>110831525</v>
      </c>
      <c r="BI5" s="9">
        <v>403575</v>
      </c>
      <c r="BJ5" s="9">
        <v>20</v>
      </c>
      <c r="BK5" s="9">
        <v>299469</v>
      </c>
      <c r="BL5" s="9">
        <v>158439</v>
      </c>
      <c r="BM5" s="9">
        <v>0</v>
      </c>
      <c r="BN5" s="9">
        <v>141030</v>
      </c>
      <c r="BO5" s="9">
        <v>0</v>
      </c>
      <c r="BP5" s="9">
        <f t="shared" si="24"/>
        <v>7330</v>
      </c>
      <c r="BQ5" s="9">
        <f t="shared" si="25"/>
        <v>251023908</v>
      </c>
      <c r="BR5" s="9">
        <f t="shared" si="26"/>
        <v>139647778</v>
      </c>
      <c r="BS5" s="9">
        <f t="shared" si="27"/>
        <v>0</v>
      </c>
      <c r="BT5" s="9">
        <f t="shared" si="28"/>
        <v>110972555</v>
      </c>
      <c r="BU5" s="9">
        <f t="shared" si="29"/>
        <v>403575</v>
      </c>
      <c r="BV5" s="8">
        <v>269</v>
      </c>
      <c r="BW5" s="9">
        <v>32085620</v>
      </c>
      <c r="BX5" s="9">
        <v>28877058</v>
      </c>
      <c r="BY5" s="9">
        <v>949741</v>
      </c>
      <c r="BZ5" s="9">
        <v>1222445</v>
      </c>
      <c r="CA5" s="9">
        <v>1036376</v>
      </c>
      <c r="CB5" s="9">
        <f t="shared" si="30"/>
        <v>203828</v>
      </c>
      <c r="CC5" s="9">
        <f t="shared" si="31"/>
        <v>7664505968</v>
      </c>
      <c r="CD5" s="9">
        <f t="shared" si="32"/>
        <v>6815597027</v>
      </c>
      <c r="CE5" s="9">
        <f t="shared" si="33"/>
        <v>273607935</v>
      </c>
      <c r="CF5" s="9">
        <f t="shared" si="34"/>
        <v>538688949</v>
      </c>
      <c r="CG5" s="9">
        <f t="shared" si="35"/>
        <v>36611757</v>
      </c>
      <c r="CH5" s="6"/>
      <c r="CI5" s="6"/>
      <c r="CJ5" s="6"/>
      <c r="CK5" s="6"/>
      <c r="CL5" s="6"/>
      <c r="CM5" s="6"/>
      <c r="CN5" s="9">
        <v>2012</v>
      </c>
      <c r="CO5" s="9">
        <v>15058343</v>
      </c>
      <c r="CP5" s="9">
        <v>13552210</v>
      </c>
      <c r="CQ5" s="9">
        <v>0</v>
      </c>
      <c r="CR5" s="9">
        <v>1506133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2012</v>
      </c>
      <c r="DG5" s="9">
        <f t="shared" si="37"/>
        <v>15058343</v>
      </c>
      <c r="DH5" s="9">
        <f t="shared" si="38"/>
        <v>13552210</v>
      </c>
      <c r="DI5" s="9">
        <f t="shared" si="39"/>
        <v>0</v>
      </c>
      <c r="DJ5" s="9">
        <f t="shared" si="40"/>
        <v>1506133</v>
      </c>
      <c r="DK5" s="9">
        <f t="shared" si="41"/>
        <v>0</v>
      </c>
      <c r="DL5" s="9">
        <f t="shared" si="42"/>
        <v>205840</v>
      </c>
      <c r="DM5" s="9">
        <f t="shared" si="43"/>
        <v>7679564311</v>
      </c>
      <c r="DN5" s="9">
        <f t="shared" si="44"/>
        <v>6829149237</v>
      </c>
      <c r="DO5" s="9">
        <f t="shared" si="45"/>
        <v>273607935</v>
      </c>
      <c r="DP5" s="9">
        <f t="shared" si="46"/>
        <v>540195082</v>
      </c>
      <c r="DQ5" s="9">
        <f t="shared" si="47"/>
        <v>36611757</v>
      </c>
      <c r="DR5" s="9">
        <v>5059</v>
      </c>
      <c r="DS5" s="9">
        <v>2321</v>
      </c>
      <c r="DT5" s="9">
        <v>7380</v>
      </c>
      <c r="DU5" s="9">
        <v>1278</v>
      </c>
      <c r="DV5" s="9">
        <v>330</v>
      </c>
      <c r="DX5" s="9">
        <f t="shared" ref="DX5:DX44" si="50">CN5</f>
        <v>2012</v>
      </c>
      <c r="DY5" s="9">
        <f t="shared" ref="DY5:DY44" si="51">CO5</f>
        <v>15058343</v>
      </c>
      <c r="DZ5" s="9">
        <v>555</v>
      </c>
      <c r="EA5" s="9">
        <v>13000870</v>
      </c>
      <c r="EB5" s="9">
        <v>650</v>
      </c>
      <c r="EC5" s="9">
        <v>20458530</v>
      </c>
      <c r="ED5" s="9">
        <v>241</v>
      </c>
      <c r="EE5" s="9">
        <v>7566300</v>
      </c>
      <c r="EF5" s="9">
        <v>5</v>
      </c>
      <c r="EG5" s="9">
        <v>79490</v>
      </c>
      <c r="EH5" s="9">
        <v>0</v>
      </c>
      <c r="EI5" s="9">
        <v>0</v>
      </c>
      <c r="EJ5" s="9">
        <v>0</v>
      </c>
      <c r="EK5" s="9">
        <v>0</v>
      </c>
      <c r="EL5" s="9">
        <v>0</v>
      </c>
      <c r="EM5" s="9">
        <v>0</v>
      </c>
      <c r="EN5" s="9">
        <f t="shared" ref="EN5:EN44" si="52">DX5+DZ5+EB5+ED5+EF5+EH5+EJ5+EL5</f>
        <v>3463</v>
      </c>
      <c r="EO5" s="9">
        <f t="shared" ref="EO5:EO44" si="53">DY5+EA5+EC5+EE5+EG5+EI5+EK5+EM5</f>
        <v>56163533</v>
      </c>
      <c r="EQ5" s="9">
        <f t="shared" si="48"/>
        <v>207291</v>
      </c>
      <c r="ER5" s="9">
        <f t="shared" si="49"/>
        <v>7720669501</v>
      </c>
    </row>
    <row r="6" spans="1:148" s="7" customFormat="1" ht="15.95" customHeight="1" x14ac:dyDescent="0.15">
      <c r="A6" s="2" t="s">
        <v>28</v>
      </c>
      <c r="B6" s="8">
        <v>4358</v>
      </c>
      <c r="C6" s="9">
        <v>2107915740</v>
      </c>
      <c r="D6" s="9">
        <v>1897123545</v>
      </c>
      <c r="E6" s="9">
        <v>109894764</v>
      </c>
      <c r="F6" s="9">
        <v>95763060</v>
      </c>
      <c r="G6" s="9">
        <v>5134371</v>
      </c>
      <c r="H6" s="9">
        <v>70352</v>
      </c>
      <c r="I6" s="9">
        <v>1013996580</v>
      </c>
      <c r="J6" s="9">
        <v>912610464</v>
      </c>
      <c r="K6" s="9">
        <v>9898351</v>
      </c>
      <c r="L6" s="9">
        <v>89270625</v>
      </c>
      <c r="M6" s="9">
        <v>2217140</v>
      </c>
      <c r="N6" s="9">
        <f t="shared" si="0"/>
        <v>74710</v>
      </c>
      <c r="O6" s="9">
        <f t="shared" si="1"/>
        <v>3121912320</v>
      </c>
      <c r="P6" s="9">
        <f t="shared" si="2"/>
        <v>2809734009</v>
      </c>
      <c r="Q6" s="9">
        <f t="shared" si="3"/>
        <v>119793115</v>
      </c>
      <c r="R6" s="9">
        <f t="shared" si="4"/>
        <v>185033685</v>
      </c>
      <c r="S6" s="9">
        <f t="shared" si="5"/>
        <v>7351511</v>
      </c>
      <c r="T6" s="8">
        <v>7</v>
      </c>
      <c r="U6" s="9">
        <v>1140910</v>
      </c>
      <c r="V6" s="9">
        <v>1026818</v>
      </c>
      <c r="W6" s="9">
        <v>10309</v>
      </c>
      <c r="X6" s="9">
        <v>103783</v>
      </c>
      <c r="Y6" s="9">
        <v>0</v>
      </c>
      <c r="Z6" s="9">
        <v>5294</v>
      </c>
      <c r="AA6" s="9">
        <v>69887600</v>
      </c>
      <c r="AB6" s="9">
        <v>62898840</v>
      </c>
      <c r="AC6" s="9">
        <v>73070</v>
      </c>
      <c r="AD6" s="9">
        <v>6907489</v>
      </c>
      <c r="AE6" s="9">
        <v>8201</v>
      </c>
      <c r="AF6" s="9">
        <f t="shared" si="6"/>
        <v>5301</v>
      </c>
      <c r="AG6" s="9">
        <f t="shared" si="7"/>
        <v>71028510</v>
      </c>
      <c r="AH6" s="9">
        <f t="shared" si="8"/>
        <v>63925658</v>
      </c>
      <c r="AI6" s="9">
        <f t="shared" si="9"/>
        <v>83379</v>
      </c>
      <c r="AJ6" s="9">
        <f t="shared" si="10"/>
        <v>7011272</v>
      </c>
      <c r="AK6" s="9">
        <f t="shared" si="11"/>
        <v>8201</v>
      </c>
      <c r="AL6" s="8">
        <f t="shared" si="12"/>
        <v>80011</v>
      </c>
      <c r="AM6" s="9">
        <f t="shared" si="13"/>
        <v>3192940830</v>
      </c>
      <c r="AN6" s="9">
        <f t="shared" si="14"/>
        <v>2873659667</v>
      </c>
      <c r="AO6" s="9">
        <f t="shared" si="15"/>
        <v>119876494</v>
      </c>
      <c r="AP6" s="9">
        <f t="shared" si="16"/>
        <v>192044957</v>
      </c>
      <c r="AQ6" s="9">
        <f t="shared" si="17"/>
        <v>7359712</v>
      </c>
      <c r="AR6" s="9">
        <v>51652</v>
      </c>
      <c r="AS6" s="9">
        <v>673417950</v>
      </c>
      <c r="AT6" s="9">
        <v>606076159</v>
      </c>
      <c r="AU6" s="9">
        <v>2028268</v>
      </c>
      <c r="AV6" s="9">
        <v>62805404</v>
      </c>
      <c r="AW6" s="9">
        <v>2508119</v>
      </c>
      <c r="AX6" s="9">
        <f t="shared" si="18"/>
        <v>131663</v>
      </c>
      <c r="AY6" s="9">
        <f t="shared" si="19"/>
        <v>3866358780</v>
      </c>
      <c r="AZ6" s="9">
        <f t="shared" si="20"/>
        <v>3479735826</v>
      </c>
      <c r="BA6" s="9">
        <f t="shared" si="21"/>
        <v>121904762</v>
      </c>
      <c r="BB6" s="9">
        <f t="shared" si="22"/>
        <v>254850361</v>
      </c>
      <c r="BC6" s="9">
        <f t="shared" si="23"/>
        <v>9867831</v>
      </c>
      <c r="BD6" s="8">
        <v>4235</v>
      </c>
      <c r="BE6" s="9">
        <v>122495442</v>
      </c>
      <c r="BF6" s="9">
        <v>73671572</v>
      </c>
      <c r="BG6" s="9">
        <v>0</v>
      </c>
      <c r="BH6" s="9">
        <v>48579520</v>
      </c>
      <c r="BI6" s="9">
        <v>244350</v>
      </c>
      <c r="BJ6" s="9">
        <v>7</v>
      </c>
      <c r="BK6" s="9">
        <v>28024</v>
      </c>
      <c r="BL6" s="9">
        <v>16094</v>
      </c>
      <c r="BM6" s="9">
        <v>0</v>
      </c>
      <c r="BN6" s="9">
        <v>11930</v>
      </c>
      <c r="BO6" s="9">
        <v>0</v>
      </c>
      <c r="BP6" s="9">
        <f t="shared" si="24"/>
        <v>4242</v>
      </c>
      <c r="BQ6" s="9">
        <f t="shared" si="25"/>
        <v>122523466</v>
      </c>
      <c r="BR6" s="9">
        <f t="shared" si="26"/>
        <v>73687666</v>
      </c>
      <c r="BS6" s="9">
        <f t="shared" si="27"/>
        <v>0</v>
      </c>
      <c r="BT6" s="9">
        <f t="shared" si="28"/>
        <v>48591450</v>
      </c>
      <c r="BU6" s="9">
        <f t="shared" si="29"/>
        <v>244350</v>
      </c>
      <c r="BV6" s="8">
        <v>168</v>
      </c>
      <c r="BW6" s="9">
        <v>13206480</v>
      </c>
      <c r="BX6" s="9">
        <v>11885832</v>
      </c>
      <c r="BY6" s="9">
        <v>240907</v>
      </c>
      <c r="BZ6" s="9">
        <v>553245</v>
      </c>
      <c r="CA6" s="9">
        <v>526496</v>
      </c>
      <c r="CB6" s="9">
        <f t="shared" si="30"/>
        <v>131831</v>
      </c>
      <c r="CC6" s="9">
        <f t="shared" si="31"/>
        <v>4002088726</v>
      </c>
      <c r="CD6" s="9">
        <f t="shared" si="32"/>
        <v>3565309324</v>
      </c>
      <c r="CE6" s="9">
        <f t="shared" si="33"/>
        <v>122145669</v>
      </c>
      <c r="CF6" s="9">
        <f t="shared" si="34"/>
        <v>303995056</v>
      </c>
      <c r="CG6" s="9">
        <f t="shared" si="35"/>
        <v>10638677</v>
      </c>
      <c r="CH6" s="6"/>
      <c r="CI6" s="6"/>
      <c r="CJ6" s="6"/>
      <c r="CK6" s="6"/>
      <c r="CL6" s="6"/>
      <c r="CM6" s="6"/>
      <c r="CN6" s="9">
        <v>1165</v>
      </c>
      <c r="CO6" s="9">
        <v>8093508</v>
      </c>
      <c r="CP6" s="9">
        <v>7283913</v>
      </c>
      <c r="CQ6" s="9">
        <v>0</v>
      </c>
      <c r="CR6" s="9">
        <v>809595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1165</v>
      </c>
      <c r="DG6" s="9">
        <f t="shared" si="37"/>
        <v>8093508</v>
      </c>
      <c r="DH6" s="9">
        <f t="shared" si="38"/>
        <v>7283913</v>
      </c>
      <c r="DI6" s="9">
        <f t="shared" si="39"/>
        <v>0</v>
      </c>
      <c r="DJ6" s="9">
        <f t="shared" si="40"/>
        <v>809595</v>
      </c>
      <c r="DK6" s="9">
        <f t="shared" si="41"/>
        <v>0</v>
      </c>
      <c r="DL6" s="9">
        <f t="shared" si="42"/>
        <v>132996</v>
      </c>
      <c r="DM6" s="9">
        <f t="shared" si="43"/>
        <v>4010182234</v>
      </c>
      <c r="DN6" s="9">
        <f t="shared" si="44"/>
        <v>3572593237</v>
      </c>
      <c r="DO6" s="9">
        <f t="shared" si="45"/>
        <v>122145669</v>
      </c>
      <c r="DP6" s="9">
        <f t="shared" si="46"/>
        <v>304804651</v>
      </c>
      <c r="DQ6" s="9">
        <f t="shared" si="47"/>
        <v>10638677</v>
      </c>
      <c r="DR6" s="9">
        <v>2737</v>
      </c>
      <c r="DS6" s="9">
        <v>976</v>
      </c>
      <c r="DT6" s="9">
        <v>3713</v>
      </c>
      <c r="DU6" s="9">
        <v>396</v>
      </c>
      <c r="DV6" s="9">
        <v>69</v>
      </c>
      <c r="DX6" s="9">
        <f t="shared" si="50"/>
        <v>1165</v>
      </c>
      <c r="DY6" s="9">
        <f t="shared" si="51"/>
        <v>8093508</v>
      </c>
      <c r="DZ6" s="9">
        <v>198</v>
      </c>
      <c r="EA6" s="9">
        <v>2516240</v>
      </c>
      <c r="EB6" s="9">
        <v>527</v>
      </c>
      <c r="EC6" s="9">
        <v>11080210</v>
      </c>
      <c r="ED6" s="9">
        <v>151</v>
      </c>
      <c r="EE6" s="9">
        <v>4559266</v>
      </c>
      <c r="EF6" s="9">
        <v>12</v>
      </c>
      <c r="EG6" s="9">
        <v>185090</v>
      </c>
      <c r="EH6" s="9">
        <v>0</v>
      </c>
      <c r="EI6" s="9">
        <v>0</v>
      </c>
      <c r="EJ6" s="9">
        <v>0</v>
      </c>
      <c r="EK6" s="9">
        <v>0</v>
      </c>
      <c r="EL6" s="9">
        <v>0</v>
      </c>
      <c r="EM6" s="9">
        <v>0</v>
      </c>
      <c r="EN6" s="9">
        <f t="shared" si="52"/>
        <v>2053</v>
      </c>
      <c r="EO6" s="9">
        <f t="shared" si="53"/>
        <v>26434314</v>
      </c>
      <c r="EQ6" s="9">
        <f t="shared" si="48"/>
        <v>133884</v>
      </c>
      <c r="ER6" s="9">
        <f t="shared" si="49"/>
        <v>4028523040</v>
      </c>
    </row>
    <row r="7" spans="1:148" s="7" customFormat="1" ht="15.95" customHeight="1" x14ac:dyDescent="0.15">
      <c r="A7" s="2" t="s">
        <v>29</v>
      </c>
      <c r="B7" s="8">
        <v>8085</v>
      </c>
      <c r="C7" s="9">
        <v>5073111990</v>
      </c>
      <c r="D7" s="9">
        <v>4565723317</v>
      </c>
      <c r="E7" s="9">
        <v>270768276</v>
      </c>
      <c r="F7" s="9">
        <v>221217601</v>
      </c>
      <c r="G7" s="9">
        <v>15402796</v>
      </c>
      <c r="H7" s="9">
        <v>142636</v>
      </c>
      <c r="I7" s="9">
        <v>2194053840</v>
      </c>
      <c r="J7" s="9">
        <v>1974648372</v>
      </c>
      <c r="K7" s="9">
        <v>31708973</v>
      </c>
      <c r="L7" s="9">
        <v>176832604</v>
      </c>
      <c r="M7" s="9">
        <v>10863891</v>
      </c>
      <c r="N7" s="9">
        <f t="shared" si="0"/>
        <v>150721</v>
      </c>
      <c r="O7" s="9">
        <f t="shared" si="1"/>
        <v>7267165830</v>
      </c>
      <c r="P7" s="9">
        <f t="shared" si="2"/>
        <v>6540371689</v>
      </c>
      <c r="Q7" s="9">
        <f t="shared" si="3"/>
        <v>302477249</v>
      </c>
      <c r="R7" s="9">
        <f t="shared" si="4"/>
        <v>398050205</v>
      </c>
      <c r="S7" s="9">
        <f t="shared" si="5"/>
        <v>26266687</v>
      </c>
      <c r="T7" s="8">
        <v>15</v>
      </c>
      <c r="U7" s="9">
        <v>3048750</v>
      </c>
      <c r="V7" s="9">
        <v>2743858</v>
      </c>
      <c r="W7" s="9">
        <v>10417</v>
      </c>
      <c r="X7" s="9">
        <v>294475</v>
      </c>
      <c r="Y7" s="9">
        <v>0</v>
      </c>
      <c r="Z7" s="9">
        <v>16677</v>
      </c>
      <c r="AA7" s="9">
        <v>235153580</v>
      </c>
      <c r="AB7" s="9">
        <v>211638222</v>
      </c>
      <c r="AC7" s="9">
        <v>54651</v>
      </c>
      <c r="AD7" s="9">
        <v>23441016</v>
      </c>
      <c r="AE7" s="9">
        <v>19691</v>
      </c>
      <c r="AF7" s="9">
        <f t="shared" si="6"/>
        <v>16692</v>
      </c>
      <c r="AG7" s="9">
        <f t="shared" si="7"/>
        <v>238202330</v>
      </c>
      <c r="AH7" s="9">
        <f t="shared" si="8"/>
        <v>214382080</v>
      </c>
      <c r="AI7" s="9">
        <f t="shared" si="9"/>
        <v>65068</v>
      </c>
      <c r="AJ7" s="9">
        <f t="shared" si="10"/>
        <v>23735491</v>
      </c>
      <c r="AK7" s="9">
        <f t="shared" si="11"/>
        <v>19691</v>
      </c>
      <c r="AL7" s="8">
        <f t="shared" si="12"/>
        <v>167413</v>
      </c>
      <c r="AM7" s="9">
        <f t="shared" si="13"/>
        <v>7505368160</v>
      </c>
      <c r="AN7" s="9">
        <f t="shared" si="14"/>
        <v>6754753769</v>
      </c>
      <c r="AO7" s="9">
        <f t="shared" si="15"/>
        <v>302542317</v>
      </c>
      <c r="AP7" s="9">
        <f t="shared" si="16"/>
        <v>421785696</v>
      </c>
      <c r="AQ7" s="9">
        <f t="shared" si="17"/>
        <v>26286378</v>
      </c>
      <c r="AR7" s="9">
        <v>104233</v>
      </c>
      <c r="AS7" s="9">
        <v>1333199200</v>
      </c>
      <c r="AT7" s="9">
        <v>1199879256</v>
      </c>
      <c r="AU7" s="9">
        <v>6069640</v>
      </c>
      <c r="AV7" s="9">
        <v>117654489</v>
      </c>
      <c r="AW7" s="9">
        <v>9595815</v>
      </c>
      <c r="AX7" s="9">
        <f t="shared" si="18"/>
        <v>271646</v>
      </c>
      <c r="AY7" s="9">
        <f t="shared" si="19"/>
        <v>8838567360</v>
      </c>
      <c r="AZ7" s="9">
        <f t="shared" si="20"/>
        <v>7954633025</v>
      </c>
      <c r="BA7" s="9">
        <f t="shared" si="21"/>
        <v>308611957</v>
      </c>
      <c r="BB7" s="9">
        <f t="shared" si="22"/>
        <v>539440185</v>
      </c>
      <c r="BC7" s="9">
        <f t="shared" si="23"/>
        <v>35882193</v>
      </c>
      <c r="BD7" s="8">
        <v>7832</v>
      </c>
      <c r="BE7" s="9">
        <v>251276605</v>
      </c>
      <c r="BF7" s="9">
        <v>131991975</v>
      </c>
      <c r="BG7" s="9">
        <v>0</v>
      </c>
      <c r="BH7" s="9">
        <v>119236760</v>
      </c>
      <c r="BI7" s="9">
        <v>47870</v>
      </c>
      <c r="BJ7" s="9">
        <v>15</v>
      </c>
      <c r="BK7" s="9">
        <v>85362</v>
      </c>
      <c r="BL7" s="9">
        <v>32922</v>
      </c>
      <c r="BM7" s="9">
        <v>0</v>
      </c>
      <c r="BN7" s="9">
        <v>52440</v>
      </c>
      <c r="BO7" s="9">
        <v>0</v>
      </c>
      <c r="BP7" s="9">
        <f t="shared" si="24"/>
        <v>7847</v>
      </c>
      <c r="BQ7" s="9">
        <f t="shared" si="25"/>
        <v>251361967</v>
      </c>
      <c r="BR7" s="9">
        <f t="shared" si="26"/>
        <v>132024897</v>
      </c>
      <c r="BS7" s="9">
        <f t="shared" si="27"/>
        <v>0</v>
      </c>
      <c r="BT7" s="9">
        <f t="shared" si="28"/>
        <v>119289200</v>
      </c>
      <c r="BU7" s="9">
        <f t="shared" si="29"/>
        <v>47870</v>
      </c>
      <c r="BV7" s="8">
        <v>565</v>
      </c>
      <c r="BW7" s="9">
        <v>74502660</v>
      </c>
      <c r="BX7" s="9">
        <v>67052394</v>
      </c>
      <c r="BY7" s="9">
        <v>2176438</v>
      </c>
      <c r="BZ7" s="9">
        <v>2230474</v>
      </c>
      <c r="CA7" s="9">
        <v>3043354</v>
      </c>
      <c r="CB7" s="9">
        <f t="shared" si="30"/>
        <v>272211</v>
      </c>
      <c r="CC7" s="9">
        <f t="shared" si="31"/>
        <v>9164431987</v>
      </c>
      <c r="CD7" s="9">
        <f t="shared" si="32"/>
        <v>8153710316</v>
      </c>
      <c r="CE7" s="9">
        <f t="shared" si="33"/>
        <v>310788395</v>
      </c>
      <c r="CF7" s="9">
        <f t="shared" si="34"/>
        <v>660959859</v>
      </c>
      <c r="CG7" s="9">
        <f t="shared" si="35"/>
        <v>38973417</v>
      </c>
      <c r="CH7" s="6"/>
      <c r="CI7" s="6"/>
      <c r="CJ7" s="6"/>
      <c r="CK7" s="6"/>
      <c r="CL7" s="6"/>
      <c r="CM7" s="6"/>
      <c r="CN7" s="9">
        <v>1527</v>
      </c>
      <c r="CO7" s="9">
        <v>10269965</v>
      </c>
      <c r="CP7" s="9">
        <v>9242763</v>
      </c>
      <c r="CQ7" s="9">
        <v>0</v>
      </c>
      <c r="CR7" s="9">
        <v>1027202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1527</v>
      </c>
      <c r="DG7" s="9">
        <f t="shared" si="37"/>
        <v>10269965</v>
      </c>
      <c r="DH7" s="9">
        <f t="shared" si="38"/>
        <v>9242763</v>
      </c>
      <c r="DI7" s="9">
        <f t="shared" si="39"/>
        <v>0</v>
      </c>
      <c r="DJ7" s="9">
        <f t="shared" si="40"/>
        <v>1027202</v>
      </c>
      <c r="DK7" s="9">
        <f t="shared" si="41"/>
        <v>0</v>
      </c>
      <c r="DL7" s="9">
        <f t="shared" si="42"/>
        <v>273738</v>
      </c>
      <c r="DM7" s="9">
        <f t="shared" si="43"/>
        <v>9174701952</v>
      </c>
      <c r="DN7" s="9">
        <f t="shared" si="44"/>
        <v>8162953079</v>
      </c>
      <c r="DO7" s="9">
        <f t="shared" si="45"/>
        <v>310788395</v>
      </c>
      <c r="DP7" s="9">
        <f t="shared" si="46"/>
        <v>661987061</v>
      </c>
      <c r="DQ7" s="9">
        <f t="shared" si="47"/>
        <v>38973417</v>
      </c>
      <c r="DR7" s="9">
        <v>5207</v>
      </c>
      <c r="DS7" s="9">
        <v>2495</v>
      </c>
      <c r="DT7" s="9">
        <v>7702</v>
      </c>
      <c r="DU7" s="9">
        <v>1127</v>
      </c>
      <c r="DV7" s="9">
        <v>501</v>
      </c>
      <c r="DX7" s="9">
        <f t="shared" si="50"/>
        <v>1527</v>
      </c>
      <c r="DY7" s="9">
        <f t="shared" si="51"/>
        <v>10269965</v>
      </c>
      <c r="DZ7" s="9">
        <v>415</v>
      </c>
      <c r="EA7" s="9">
        <v>8057870</v>
      </c>
      <c r="EB7" s="9">
        <v>777</v>
      </c>
      <c r="EC7" s="9">
        <v>30474040</v>
      </c>
      <c r="ED7" s="9">
        <v>256</v>
      </c>
      <c r="EE7" s="9">
        <v>8515144</v>
      </c>
      <c r="EF7" s="9">
        <v>6</v>
      </c>
      <c r="EG7" s="9">
        <v>73310</v>
      </c>
      <c r="EH7" s="9">
        <v>1</v>
      </c>
      <c r="EI7" s="9">
        <v>29550</v>
      </c>
      <c r="EJ7" s="9">
        <v>0</v>
      </c>
      <c r="EK7" s="9">
        <v>0</v>
      </c>
      <c r="EL7" s="9">
        <v>0</v>
      </c>
      <c r="EM7" s="9">
        <v>0</v>
      </c>
      <c r="EN7" s="9">
        <f t="shared" si="52"/>
        <v>2982</v>
      </c>
      <c r="EO7" s="9">
        <f t="shared" si="53"/>
        <v>57419879</v>
      </c>
      <c r="EQ7" s="9">
        <f t="shared" si="48"/>
        <v>275193</v>
      </c>
      <c r="ER7" s="9">
        <f t="shared" si="49"/>
        <v>9221851866</v>
      </c>
    </row>
    <row r="8" spans="1:148" s="7" customFormat="1" ht="15.95" customHeight="1" x14ac:dyDescent="0.15">
      <c r="A8" s="2" t="s">
        <v>30</v>
      </c>
      <c r="B8" s="8">
        <v>6463</v>
      </c>
      <c r="C8" s="9">
        <v>3719424180</v>
      </c>
      <c r="D8" s="9">
        <v>3347483780</v>
      </c>
      <c r="E8" s="9">
        <v>202465146</v>
      </c>
      <c r="F8" s="9">
        <v>161870079</v>
      </c>
      <c r="G8" s="9">
        <v>7605175</v>
      </c>
      <c r="H8" s="9">
        <v>87389</v>
      </c>
      <c r="I8" s="9">
        <v>1418291890</v>
      </c>
      <c r="J8" s="9">
        <v>1276462701</v>
      </c>
      <c r="K8" s="9">
        <v>23987763</v>
      </c>
      <c r="L8" s="9">
        <v>103495297</v>
      </c>
      <c r="M8" s="9">
        <v>14346129</v>
      </c>
      <c r="N8" s="9">
        <f t="shared" si="0"/>
        <v>93852</v>
      </c>
      <c r="O8" s="9">
        <f t="shared" si="1"/>
        <v>5137716070</v>
      </c>
      <c r="P8" s="9">
        <f t="shared" si="2"/>
        <v>4623946481</v>
      </c>
      <c r="Q8" s="9">
        <f t="shared" si="3"/>
        <v>226452909</v>
      </c>
      <c r="R8" s="9">
        <f t="shared" si="4"/>
        <v>265365376</v>
      </c>
      <c r="S8" s="9">
        <f t="shared" si="5"/>
        <v>21951304</v>
      </c>
      <c r="T8" s="8">
        <v>20</v>
      </c>
      <c r="U8" s="9">
        <v>9824440</v>
      </c>
      <c r="V8" s="9">
        <v>8841997</v>
      </c>
      <c r="W8" s="9">
        <v>723348</v>
      </c>
      <c r="X8" s="9">
        <v>259095</v>
      </c>
      <c r="Y8" s="9">
        <v>0</v>
      </c>
      <c r="Z8" s="9">
        <v>10250</v>
      </c>
      <c r="AA8" s="9">
        <v>137909170</v>
      </c>
      <c r="AB8" s="9">
        <v>124118255</v>
      </c>
      <c r="AC8" s="9">
        <v>88483</v>
      </c>
      <c r="AD8" s="9">
        <v>13699888</v>
      </c>
      <c r="AE8" s="9">
        <v>2544</v>
      </c>
      <c r="AF8" s="9">
        <f t="shared" si="6"/>
        <v>10270</v>
      </c>
      <c r="AG8" s="9">
        <f t="shared" si="7"/>
        <v>147733610</v>
      </c>
      <c r="AH8" s="9">
        <f t="shared" si="8"/>
        <v>132960252</v>
      </c>
      <c r="AI8" s="9">
        <f t="shared" si="9"/>
        <v>811831</v>
      </c>
      <c r="AJ8" s="9">
        <f t="shared" si="10"/>
        <v>13958983</v>
      </c>
      <c r="AK8" s="9">
        <f t="shared" si="11"/>
        <v>2544</v>
      </c>
      <c r="AL8" s="8">
        <f t="shared" si="12"/>
        <v>104122</v>
      </c>
      <c r="AM8" s="9">
        <f t="shared" si="13"/>
        <v>5285449680</v>
      </c>
      <c r="AN8" s="9">
        <f t="shared" si="14"/>
        <v>4756906733</v>
      </c>
      <c r="AO8" s="9">
        <f t="shared" si="15"/>
        <v>227264740</v>
      </c>
      <c r="AP8" s="9">
        <f t="shared" si="16"/>
        <v>279324359</v>
      </c>
      <c r="AQ8" s="9">
        <f t="shared" si="17"/>
        <v>21953848</v>
      </c>
      <c r="AR8" s="9">
        <v>66982</v>
      </c>
      <c r="AS8" s="9">
        <v>914763500</v>
      </c>
      <c r="AT8" s="9">
        <v>823287358</v>
      </c>
      <c r="AU8" s="9">
        <v>5482847</v>
      </c>
      <c r="AV8" s="9">
        <v>81913988</v>
      </c>
      <c r="AW8" s="9">
        <v>4079307</v>
      </c>
      <c r="AX8" s="9">
        <f t="shared" si="18"/>
        <v>171104</v>
      </c>
      <c r="AY8" s="9">
        <f t="shared" si="19"/>
        <v>6200213180</v>
      </c>
      <c r="AZ8" s="9">
        <f t="shared" si="20"/>
        <v>5580194091</v>
      </c>
      <c r="BA8" s="9">
        <f t="shared" si="21"/>
        <v>232747587</v>
      </c>
      <c r="BB8" s="9">
        <f t="shared" si="22"/>
        <v>361238347</v>
      </c>
      <c r="BC8" s="9">
        <f t="shared" si="23"/>
        <v>26033155</v>
      </c>
      <c r="BD8" s="8">
        <v>6325</v>
      </c>
      <c r="BE8" s="9">
        <v>220935993</v>
      </c>
      <c r="BF8" s="9">
        <v>125096513</v>
      </c>
      <c r="BG8" s="9">
        <v>0</v>
      </c>
      <c r="BH8" s="9">
        <v>95827980</v>
      </c>
      <c r="BI8" s="9">
        <v>11500</v>
      </c>
      <c r="BJ8" s="9">
        <v>20</v>
      </c>
      <c r="BK8" s="9">
        <v>317950</v>
      </c>
      <c r="BL8" s="9">
        <v>257300</v>
      </c>
      <c r="BM8" s="9">
        <v>0</v>
      </c>
      <c r="BN8" s="9">
        <v>60650</v>
      </c>
      <c r="BO8" s="9">
        <v>0</v>
      </c>
      <c r="BP8" s="9">
        <f t="shared" si="24"/>
        <v>6345</v>
      </c>
      <c r="BQ8" s="9">
        <f t="shared" si="25"/>
        <v>221253943</v>
      </c>
      <c r="BR8" s="9">
        <f t="shared" si="26"/>
        <v>125353813</v>
      </c>
      <c r="BS8" s="9">
        <f t="shared" si="27"/>
        <v>0</v>
      </c>
      <c r="BT8" s="9">
        <f t="shared" si="28"/>
        <v>95888630</v>
      </c>
      <c r="BU8" s="9">
        <f t="shared" si="29"/>
        <v>11500</v>
      </c>
      <c r="BV8" s="8">
        <v>268</v>
      </c>
      <c r="BW8" s="9">
        <v>26164120</v>
      </c>
      <c r="BX8" s="9">
        <v>23547708</v>
      </c>
      <c r="BY8" s="9">
        <v>527672</v>
      </c>
      <c r="BZ8" s="9">
        <v>1477297</v>
      </c>
      <c r="CA8" s="9">
        <v>611443</v>
      </c>
      <c r="CB8" s="9">
        <f t="shared" si="30"/>
        <v>171372</v>
      </c>
      <c r="CC8" s="9">
        <f t="shared" si="31"/>
        <v>6447631243</v>
      </c>
      <c r="CD8" s="9">
        <f t="shared" si="32"/>
        <v>5729095612</v>
      </c>
      <c r="CE8" s="9">
        <f t="shared" si="33"/>
        <v>233275259</v>
      </c>
      <c r="CF8" s="9">
        <f t="shared" si="34"/>
        <v>458604274</v>
      </c>
      <c r="CG8" s="9">
        <f t="shared" si="35"/>
        <v>26656098</v>
      </c>
      <c r="CH8" s="6"/>
      <c r="CI8" s="6"/>
      <c r="CJ8" s="6"/>
      <c r="CK8" s="6"/>
      <c r="CL8" s="6"/>
      <c r="CM8" s="6"/>
      <c r="CN8" s="9">
        <v>677</v>
      </c>
      <c r="CO8" s="9">
        <v>4094763</v>
      </c>
      <c r="CP8" s="9">
        <v>3685177</v>
      </c>
      <c r="CQ8" s="9">
        <v>0</v>
      </c>
      <c r="CR8" s="9">
        <v>409586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677</v>
      </c>
      <c r="DG8" s="9">
        <f t="shared" si="37"/>
        <v>4094763</v>
      </c>
      <c r="DH8" s="9">
        <f t="shared" si="38"/>
        <v>3685177</v>
      </c>
      <c r="DI8" s="9">
        <f t="shared" si="39"/>
        <v>0</v>
      </c>
      <c r="DJ8" s="9">
        <f t="shared" si="40"/>
        <v>409586</v>
      </c>
      <c r="DK8" s="9">
        <f t="shared" si="41"/>
        <v>0</v>
      </c>
      <c r="DL8" s="9">
        <f t="shared" si="42"/>
        <v>172049</v>
      </c>
      <c r="DM8" s="9">
        <f t="shared" si="43"/>
        <v>6451726006</v>
      </c>
      <c r="DN8" s="9">
        <f t="shared" si="44"/>
        <v>5732780789</v>
      </c>
      <c r="DO8" s="9">
        <f t="shared" si="45"/>
        <v>233275259</v>
      </c>
      <c r="DP8" s="9">
        <f t="shared" si="46"/>
        <v>459013860</v>
      </c>
      <c r="DQ8" s="9">
        <f t="shared" si="47"/>
        <v>26656098</v>
      </c>
      <c r="DR8" s="9">
        <v>4602</v>
      </c>
      <c r="DS8" s="9">
        <v>1915</v>
      </c>
      <c r="DT8" s="9">
        <v>6517</v>
      </c>
      <c r="DU8" s="9">
        <v>753</v>
      </c>
      <c r="DV8" s="9">
        <v>356</v>
      </c>
      <c r="DX8" s="9">
        <f t="shared" si="50"/>
        <v>677</v>
      </c>
      <c r="DY8" s="9">
        <f t="shared" si="51"/>
        <v>4094763</v>
      </c>
      <c r="DZ8" s="9">
        <v>486</v>
      </c>
      <c r="EA8" s="9">
        <v>12534955</v>
      </c>
      <c r="EB8" s="9">
        <v>241</v>
      </c>
      <c r="EC8" s="9">
        <v>4964760</v>
      </c>
      <c r="ED8" s="9">
        <v>169</v>
      </c>
      <c r="EE8" s="9">
        <v>6335101</v>
      </c>
      <c r="EF8" s="9">
        <v>2</v>
      </c>
      <c r="EG8" s="9">
        <v>23740</v>
      </c>
      <c r="EH8" s="9">
        <v>0</v>
      </c>
      <c r="EI8" s="9">
        <v>0</v>
      </c>
      <c r="EJ8" s="9">
        <v>0</v>
      </c>
      <c r="EK8" s="9">
        <v>0</v>
      </c>
      <c r="EL8" s="9">
        <v>0</v>
      </c>
      <c r="EM8" s="9">
        <v>0</v>
      </c>
      <c r="EN8" s="9">
        <f t="shared" si="52"/>
        <v>1575</v>
      </c>
      <c r="EO8" s="9">
        <f t="shared" si="53"/>
        <v>27953319</v>
      </c>
      <c r="EQ8" s="9">
        <f t="shared" si="48"/>
        <v>172947</v>
      </c>
      <c r="ER8" s="9">
        <f t="shared" si="49"/>
        <v>6475584562</v>
      </c>
    </row>
    <row r="9" spans="1:148" s="7" customFormat="1" ht="15.95" customHeight="1" x14ac:dyDescent="0.15">
      <c r="A9" s="2" t="s">
        <v>31</v>
      </c>
      <c r="B9" s="8">
        <v>6356</v>
      </c>
      <c r="C9" s="9">
        <v>3516022250</v>
      </c>
      <c r="D9" s="9">
        <v>3164435925</v>
      </c>
      <c r="E9" s="9">
        <v>192178113</v>
      </c>
      <c r="F9" s="9">
        <v>147916040</v>
      </c>
      <c r="G9" s="9">
        <v>11492172</v>
      </c>
      <c r="H9" s="9">
        <v>77559</v>
      </c>
      <c r="I9" s="9">
        <v>1188645210</v>
      </c>
      <c r="J9" s="9">
        <v>1069780687</v>
      </c>
      <c r="K9" s="9">
        <v>18152030</v>
      </c>
      <c r="L9" s="9">
        <v>92000232</v>
      </c>
      <c r="M9" s="9">
        <v>8712261</v>
      </c>
      <c r="N9" s="9">
        <f t="shared" si="0"/>
        <v>83915</v>
      </c>
      <c r="O9" s="9">
        <f t="shared" si="1"/>
        <v>4704667460</v>
      </c>
      <c r="P9" s="9">
        <f t="shared" si="2"/>
        <v>4234216612</v>
      </c>
      <c r="Q9" s="9">
        <f t="shared" si="3"/>
        <v>210330143</v>
      </c>
      <c r="R9" s="9">
        <f t="shared" si="4"/>
        <v>239916272</v>
      </c>
      <c r="S9" s="9">
        <f t="shared" si="5"/>
        <v>20204433</v>
      </c>
      <c r="T9" s="8">
        <v>13</v>
      </c>
      <c r="U9" s="9">
        <v>2949780</v>
      </c>
      <c r="V9" s="9">
        <v>2654797</v>
      </c>
      <c r="W9" s="9">
        <v>68252</v>
      </c>
      <c r="X9" s="9">
        <v>226731</v>
      </c>
      <c r="Y9" s="9">
        <v>0</v>
      </c>
      <c r="Z9" s="9">
        <v>6956</v>
      </c>
      <c r="AA9" s="9">
        <v>96584040</v>
      </c>
      <c r="AB9" s="9">
        <v>86925636</v>
      </c>
      <c r="AC9" s="9">
        <v>91717</v>
      </c>
      <c r="AD9" s="9">
        <v>9560837</v>
      </c>
      <c r="AE9" s="9">
        <v>5850</v>
      </c>
      <c r="AF9" s="9">
        <f t="shared" si="6"/>
        <v>6969</v>
      </c>
      <c r="AG9" s="9">
        <f t="shared" si="7"/>
        <v>99533820</v>
      </c>
      <c r="AH9" s="9">
        <f t="shared" si="8"/>
        <v>89580433</v>
      </c>
      <c r="AI9" s="9">
        <f t="shared" si="9"/>
        <v>159969</v>
      </c>
      <c r="AJ9" s="9">
        <f t="shared" si="10"/>
        <v>9787568</v>
      </c>
      <c r="AK9" s="9">
        <f t="shared" si="11"/>
        <v>5850</v>
      </c>
      <c r="AL9" s="8">
        <f t="shared" si="12"/>
        <v>90884</v>
      </c>
      <c r="AM9" s="9">
        <f t="shared" si="13"/>
        <v>4804201280</v>
      </c>
      <c r="AN9" s="9">
        <f t="shared" si="14"/>
        <v>4323797045</v>
      </c>
      <c r="AO9" s="9">
        <f t="shared" si="15"/>
        <v>210490112</v>
      </c>
      <c r="AP9" s="9">
        <f t="shared" si="16"/>
        <v>249703840</v>
      </c>
      <c r="AQ9" s="9">
        <f t="shared" si="17"/>
        <v>20210283</v>
      </c>
      <c r="AR9" s="9">
        <v>56862</v>
      </c>
      <c r="AS9" s="9">
        <v>713522500</v>
      </c>
      <c r="AT9" s="9">
        <v>642170269</v>
      </c>
      <c r="AU9" s="9">
        <v>2276386</v>
      </c>
      <c r="AV9" s="9">
        <v>65323191</v>
      </c>
      <c r="AW9" s="9">
        <v>3752654</v>
      </c>
      <c r="AX9" s="9">
        <f t="shared" si="18"/>
        <v>147746</v>
      </c>
      <c r="AY9" s="9">
        <f t="shared" si="19"/>
        <v>5517723780</v>
      </c>
      <c r="AZ9" s="9">
        <f t="shared" si="20"/>
        <v>4965967314</v>
      </c>
      <c r="BA9" s="9">
        <f t="shared" si="21"/>
        <v>212766498</v>
      </c>
      <c r="BB9" s="9">
        <f t="shared" si="22"/>
        <v>315027031</v>
      </c>
      <c r="BC9" s="9">
        <f t="shared" si="23"/>
        <v>23962937</v>
      </c>
      <c r="BD9" s="8">
        <v>6148</v>
      </c>
      <c r="BE9" s="9">
        <v>216536571</v>
      </c>
      <c r="BF9" s="9">
        <v>140654871</v>
      </c>
      <c r="BG9" s="9">
        <v>0</v>
      </c>
      <c r="BH9" s="9">
        <v>75881700</v>
      </c>
      <c r="BI9" s="9">
        <v>0</v>
      </c>
      <c r="BJ9" s="9">
        <v>13</v>
      </c>
      <c r="BK9" s="9">
        <v>108360</v>
      </c>
      <c r="BL9" s="9">
        <v>70370</v>
      </c>
      <c r="BM9" s="9">
        <v>0</v>
      </c>
      <c r="BN9" s="9">
        <v>37990</v>
      </c>
      <c r="BO9" s="9">
        <v>0</v>
      </c>
      <c r="BP9" s="9">
        <f t="shared" si="24"/>
        <v>6161</v>
      </c>
      <c r="BQ9" s="9">
        <f t="shared" si="25"/>
        <v>216644931</v>
      </c>
      <c r="BR9" s="9">
        <f t="shared" si="26"/>
        <v>140725241</v>
      </c>
      <c r="BS9" s="9">
        <f t="shared" si="27"/>
        <v>0</v>
      </c>
      <c r="BT9" s="9">
        <f t="shared" si="28"/>
        <v>75919690</v>
      </c>
      <c r="BU9" s="9">
        <f t="shared" si="29"/>
        <v>0</v>
      </c>
      <c r="BV9" s="8">
        <v>135</v>
      </c>
      <c r="BW9" s="9">
        <v>7291940</v>
      </c>
      <c r="BX9" s="9">
        <v>6562741</v>
      </c>
      <c r="BY9" s="9">
        <v>120461</v>
      </c>
      <c r="BZ9" s="9">
        <v>428468</v>
      </c>
      <c r="CA9" s="9">
        <v>180270</v>
      </c>
      <c r="CB9" s="9">
        <f t="shared" si="30"/>
        <v>147881</v>
      </c>
      <c r="CC9" s="9">
        <f t="shared" si="31"/>
        <v>5741660651</v>
      </c>
      <c r="CD9" s="9">
        <f t="shared" si="32"/>
        <v>5113255296</v>
      </c>
      <c r="CE9" s="9">
        <f t="shared" si="33"/>
        <v>212886959</v>
      </c>
      <c r="CF9" s="9">
        <f t="shared" si="34"/>
        <v>391375189</v>
      </c>
      <c r="CG9" s="9">
        <f t="shared" si="35"/>
        <v>24143207</v>
      </c>
      <c r="CH9" s="6"/>
      <c r="CI9" s="6"/>
      <c r="CJ9" s="6"/>
      <c r="CK9" s="6"/>
      <c r="CL9" s="6"/>
      <c r="CM9" s="6"/>
      <c r="CN9" s="9">
        <v>1258</v>
      </c>
      <c r="CO9" s="9">
        <v>7660015</v>
      </c>
      <c r="CP9" s="9">
        <v>6893911</v>
      </c>
      <c r="CQ9" s="9">
        <v>0</v>
      </c>
      <c r="CR9" s="9">
        <v>766104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1258</v>
      </c>
      <c r="DG9" s="9">
        <f t="shared" si="37"/>
        <v>7660015</v>
      </c>
      <c r="DH9" s="9">
        <f t="shared" si="38"/>
        <v>6893911</v>
      </c>
      <c r="DI9" s="9">
        <f t="shared" si="39"/>
        <v>0</v>
      </c>
      <c r="DJ9" s="9">
        <f t="shared" si="40"/>
        <v>766104</v>
      </c>
      <c r="DK9" s="9">
        <f t="shared" si="41"/>
        <v>0</v>
      </c>
      <c r="DL9" s="9">
        <f t="shared" si="42"/>
        <v>149139</v>
      </c>
      <c r="DM9" s="9">
        <f t="shared" si="43"/>
        <v>5749320666</v>
      </c>
      <c r="DN9" s="9">
        <f t="shared" si="44"/>
        <v>5120149207</v>
      </c>
      <c r="DO9" s="9">
        <f t="shared" si="45"/>
        <v>212886959</v>
      </c>
      <c r="DP9" s="9">
        <f t="shared" si="46"/>
        <v>392141293</v>
      </c>
      <c r="DQ9" s="9">
        <f t="shared" si="47"/>
        <v>24143207</v>
      </c>
      <c r="DR9" s="9">
        <v>4448</v>
      </c>
      <c r="DS9" s="9">
        <v>1287</v>
      </c>
      <c r="DT9" s="9">
        <v>5735</v>
      </c>
      <c r="DU9" s="9">
        <v>611</v>
      </c>
      <c r="DV9" s="9">
        <v>242</v>
      </c>
      <c r="DX9" s="9">
        <f t="shared" si="50"/>
        <v>1258</v>
      </c>
      <c r="DY9" s="9">
        <f t="shared" si="51"/>
        <v>7660015</v>
      </c>
      <c r="DZ9" s="9">
        <v>101</v>
      </c>
      <c r="EA9" s="9">
        <v>1948400</v>
      </c>
      <c r="EB9" s="9">
        <v>172</v>
      </c>
      <c r="EC9" s="9">
        <v>4845615</v>
      </c>
      <c r="ED9" s="9">
        <v>173</v>
      </c>
      <c r="EE9" s="9">
        <v>5770535</v>
      </c>
      <c r="EF9" s="9">
        <v>0</v>
      </c>
      <c r="EG9" s="9">
        <v>0</v>
      </c>
      <c r="EH9" s="9">
        <v>0</v>
      </c>
      <c r="EI9" s="9">
        <v>0</v>
      </c>
      <c r="EJ9" s="9">
        <v>0</v>
      </c>
      <c r="EK9" s="9">
        <v>0</v>
      </c>
      <c r="EL9" s="9">
        <v>0</v>
      </c>
      <c r="EM9" s="9">
        <v>0</v>
      </c>
      <c r="EN9" s="9">
        <f t="shared" si="52"/>
        <v>1704</v>
      </c>
      <c r="EO9" s="9">
        <f t="shared" si="53"/>
        <v>20224565</v>
      </c>
      <c r="EQ9" s="9">
        <f t="shared" si="48"/>
        <v>149585</v>
      </c>
      <c r="ER9" s="9">
        <f t="shared" si="49"/>
        <v>5761885216</v>
      </c>
    </row>
    <row r="10" spans="1:148" s="7" customFormat="1" ht="15.95" customHeight="1" x14ac:dyDescent="0.15">
      <c r="A10" s="2" t="s">
        <v>32</v>
      </c>
      <c r="B10" s="8">
        <v>11161</v>
      </c>
      <c r="C10" s="9">
        <v>6523728410</v>
      </c>
      <c r="D10" s="9">
        <v>5871358589</v>
      </c>
      <c r="E10" s="9">
        <v>344999766</v>
      </c>
      <c r="F10" s="9">
        <v>289023075</v>
      </c>
      <c r="G10" s="9">
        <v>18346980</v>
      </c>
      <c r="H10" s="9">
        <v>149684</v>
      </c>
      <c r="I10" s="9">
        <v>2708302520</v>
      </c>
      <c r="J10" s="9">
        <v>2437472064</v>
      </c>
      <c r="K10" s="9">
        <v>61178249</v>
      </c>
      <c r="L10" s="9">
        <v>184116781</v>
      </c>
      <c r="M10" s="9">
        <v>25535426</v>
      </c>
      <c r="N10" s="9">
        <f t="shared" si="0"/>
        <v>160845</v>
      </c>
      <c r="O10" s="9">
        <f t="shared" si="1"/>
        <v>9232030930</v>
      </c>
      <c r="P10" s="9">
        <f t="shared" si="2"/>
        <v>8308830653</v>
      </c>
      <c r="Q10" s="9">
        <f t="shared" si="3"/>
        <v>406178015</v>
      </c>
      <c r="R10" s="9">
        <f t="shared" si="4"/>
        <v>473139856</v>
      </c>
      <c r="S10" s="9">
        <f t="shared" si="5"/>
        <v>43882406</v>
      </c>
      <c r="T10" s="8">
        <v>35</v>
      </c>
      <c r="U10" s="9">
        <v>9834640</v>
      </c>
      <c r="V10" s="9">
        <v>8851165</v>
      </c>
      <c r="W10" s="9">
        <v>227628</v>
      </c>
      <c r="X10" s="9">
        <v>755847</v>
      </c>
      <c r="Y10" s="9">
        <v>0</v>
      </c>
      <c r="Z10" s="9">
        <v>18750</v>
      </c>
      <c r="AA10" s="9">
        <v>270230010</v>
      </c>
      <c r="AB10" s="9">
        <v>243207009</v>
      </c>
      <c r="AC10" s="9">
        <v>88395</v>
      </c>
      <c r="AD10" s="9">
        <v>26924923</v>
      </c>
      <c r="AE10" s="9">
        <v>9683</v>
      </c>
      <c r="AF10" s="9">
        <f t="shared" si="6"/>
        <v>18785</v>
      </c>
      <c r="AG10" s="9">
        <f t="shared" si="7"/>
        <v>280064650</v>
      </c>
      <c r="AH10" s="9">
        <f t="shared" si="8"/>
        <v>252058174</v>
      </c>
      <c r="AI10" s="9">
        <f t="shared" si="9"/>
        <v>316023</v>
      </c>
      <c r="AJ10" s="9">
        <f t="shared" si="10"/>
        <v>27680770</v>
      </c>
      <c r="AK10" s="9">
        <f t="shared" si="11"/>
        <v>9683</v>
      </c>
      <c r="AL10" s="8">
        <f t="shared" si="12"/>
        <v>179630</v>
      </c>
      <c r="AM10" s="9">
        <f t="shared" si="13"/>
        <v>9512095580</v>
      </c>
      <c r="AN10" s="9">
        <f t="shared" si="14"/>
        <v>8560888827</v>
      </c>
      <c r="AO10" s="9">
        <f t="shared" si="15"/>
        <v>406494038</v>
      </c>
      <c r="AP10" s="9">
        <f t="shared" si="16"/>
        <v>500820626</v>
      </c>
      <c r="AQ10" s="9">
        <f t="shared" si="17"/>
        <v>43892089</v>
      </c>
      <c r="AR10" s="9">
        <v>111286</v>
      </c>
      <c r="AS10" s="9">
        <v>1459780480</v>
      </c>
      <c r="AT10" s="9">
        <v>1313802391</v>
      </c>
      <c r="AU10" s="9">
        <v>5627152</v>
      </c>
      <c r="AV10" s="9">
        <v>128980402</v>
      </c>
      <c r="AW10" s="9">
        <v>11370535</v>
      </c>
      <c r="AX10" s="9">
        <f t="shared" si="18"/>
        <v>290916</v>
      </c>
      <c r="AY10" s="9">
        <f t="shared" si="19"/>
        <v>10971876060</v>
      </c>
      <c r="AZ10" s="9">
        <f t="shared" si="20"/>
        <v>9874691218</v>
      </c>
      <c r="BA10" s="9">
        <f t="shared" si="21"/>
        <v>412121190</v>
      </c>
      <c r="BB10" s="9">
        <f t="shared" si="22"/>
        <v>629801028</v>
      </c>
      <c r="BC10" s="9">
        <f t="shared" si="23"/>
        <v>55262624</v>
      </c>
      <c r="BD10" s="8">
        <v>10808</v>
      </c>
      <c r="BE10" s="9">
        <v>381529283</v>
      </c>
      <c r="BF10" s="9">
        <v>210770553</v>
      </c>
      <c r="BG10" s="9">
        <v>0</v>
      </c>
      <c r="BH10" s="9">
        <v>170271740</v>
      </c>
      <c r="BI10" s="9">
        <v>486990</v>
      </c>
      <c r="BJ10" s="9">
        <v>32</v>
      </c>
      <c r="BK10" s="9">
        <v>372899</v>
      </c>
      <c r="BL10" s="9">
        <v>155499</v>
      </c>
      <c r="BM10" s="9">
        <v>0</v>
      </c>
      <c r="BN10" s="9">
        <v>217400</v>
      </c>
      <c r="BO10" s="9">
        <v>0</v>
      </c>
      <c r="BP10" s="9">
        <f t="shared" si="24"/>
        <v>10840</v>
      </c>
      <c r="BQ10" s="9">
        <f t="shared" si="25"/>
        <v>381902182</v>
      </c>
      <c r="BR10" s="9">
        <f t="shared" si="26"/>
        <v>210926052</v>
      </c>
      <c r="BS10" s="9">
        <f t="shared" si="27"/>
        <v>0</v>
      </c>
      <c r="BT10" s="9">
        <f t="shared" si="28"/>
        <v>170489140</v>
      </c>
      <c r="BU10" s="9">
        <f t="shared" si="29"/>
        <v>486990</v>
      </c>
      <c r="BV10" s="8">
        <v>464</v>
      </c>
      <c r="BW10" s="9">
        <v>34204470</v>
      </c>
      <c r="BX10" s="9">
        <v>30784026</v>
      </c>
      <c r="BY10" s="9">
        <v>343332</v>
      </c>
      <c r="BZ10" s="9">
        <v>2145109</v>
      </c>
      <c r="CA10" s="9">
        <v>932003</v>
      </c>
      <c r="CB10" s="9">
        <f t="shared" si="30"/>
        <v>291380</v>
      </c>
      <c r="CC10" s="9">
        <f t="shared" si="31"/>
        <v>11387982712</v>
      </c>
      <c r="CD10" s="9">
        <f t="shared" si="32"/>
        <v>10116401296</v>
      </c>
      <c r="CE10" s="9">
        <f t="shared" si="33"/>
        <v>412464522</v>
      </c>
      <c r="CF10" s="9">
        <f t="shared" si="34"/>
        <v>802435277</v>
      </c>
      <c r="CG10" s="9">
        <f t="shared" si="35"/>
        <v>56681617</v>
      </c>
      <c r="CH10" s="6"/>
      <c r="CI10" s="6"/>
      <c r="CJ10" s="6"/>
      <c r="CK10" s="6"/>
      <c r="CL10" s="6"/>
      <c r="CM10" s="6"/>
      <c r="CN10" s="9">
        <v>2036</v>
      </c>
      <c r="CO10" s="9">
        <v>13115572</v>
      </c>
      <c r="CP10" s="9">
        <v>11803664</v>
      </c>
      <c r="CQ10" s="9">
        <v>0</v>
      </c>
      <c r="CR10" s="9">
        <v>1311908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2036</v>
      </c>
      <c r="DG10" s="9">
        <f t="shared" si="37"/>
        <v>13115572</v>
      </c>
      <c r="DH10" s="9">
        <f t="shared" si="38"/>
        <v>11803664</v>
      </c>
      <c r="DI10" s="9">
        <f t="shared" si="39"/>
        <v>0</v>
      </c>
      <c r="DJ10" s="9">
        <f t="shared" si="40"/>
        <v>1311908</v>
      </c>
      <c r="DK10" s="9">
        <f t="shared" si="41"/>
        <v>0</v>
      </c>
      <c r="DL10" s="9">
        <f t="shared" si="42"/>
        <v>293416</v>
      </c>
      <c r="DM10" s="9">
        <f t="shared" si="43"/>
        <v>11401098284</v>
      </c>
      <c r="DN10" s="9">
        <f t="shared" si="44"/>
        <v>10128204960</v>
      </c>
      <c r="DO10" s="9">
        <f t="shared" si="45"/>
        <v>412464522</v>
      </c>
      <c r="DP10" s="9">
        <f t="shared" si="46"/>
        <v>803747185</v>
      </c>
      <c r="DQ10" s="9">
        <f t="shared" si="47"/>
        <v>56681617</v>
      </c>
      <c r="DR10" s="9">
        <v>7558</v>
      </c>
      <c r="DS10" s="9">
        <v>3867</v>
      </c>
      <c r="DT10" s="9">
        <v>11425</v>
      </c>
      <c r="DU10" s="9">
        <v>1955</v>
      </c>
      <c r="DV10" s="9">
        <v>456</v>
      </c>
      <c r="DX10" s="9">
        <f t="shared" si="50"/>
        <v>2036</v>
      </c>
      <c r="DY10" s="9">
        <f t="shared" si="51"/>
        <v>13115572</v>
      </c>
      <c r="DZ10" s="9">
        <v>221</v>
      </c>
      <c r="EA10" s="9">
        <v>5803540</v>
      </c>
      <c r="EB10" s="9">
        <v>846</v>
      </c>
      <c r="EC10" s="9">
        <v>27691135</v>
      </c>
      <c r="ED10" s="9">
        <v>362</v>
      </c>
      <c r="EE10" s="9">
        <v>12105603</v>
      </c>
      <c r="EF10" s="9">
        <v>11</v>
      </c>
      <c r="EG10" s="9">
        <v>120290</v>
      </c>
      <c r="EH10" s="9">
        <v>0</v>
      </c>
      <c r="EI10" s="9">
        <v>0</v>
      </c>
      <c r="EJ10" s="9">
        <v>0</v>
      </c>
      <c r="EK10" s="9">
        <v>0</v>
      </c>
      <c r="EL10" s="9">
        <v>0</v>
      </c>
      <c r="EM10" s="9">
        <v>0</v>
      </c>
      <c r="EN10" s="9">
        <f t="shared" si="52"/>
        <v>3476</v>
      </c>
      <c r="EO10" s="9">
        <f t="shared" si="53"/>
        <v>58836140</v>
      </c>
      <c r="EQ10" s="9">
        <f t="shared" si="48"/>
        <v>294856</v>
      </c>
      <c r="ER10" s="9">
        <f t="shared" si="49"/>
        <v>11446818852</v>
      </c>
    </row>
    <row r="11" spans="1:148" s="7" customFormat="1" ht="15.95" customHeight="1" x14ac:dyDescent="0.15">
      <c r="A11" s="2" t="s">
        <v>33</v>
      </c>
      <c r="B11" s="8">
        <v>4439</v>
      </c>
      <c r="C11" s="9">
        <v>2719151360</v>
      </c>
      <c r="D11" s="9">
        <v>2447234312</v>
      </c>
      <c r="E11" s="9">
        <v>148283052</v>
      </c>
      <c r="F11" s="9">
        <v>118300657</v>
      </c>
      <c r="G11" s="9">
        <v>5333339</v>
      </c>
      <c r="H11" s="9">
        <v>71806</v>
      </c>
      <c r="I11" s="9">
        <v>1159749860</v>
      </c>
      <c r="J11" s="9">
        <v>1043839382</v>
      </c>
      <c r="K11" s="9">
        <v>21599468</v>
      </c>
      <c r="L11" s="9">
        <v>87607585</v>
      </c>
      <c r="M11" s="9">
        <v>6703425</v>
      </c>
      <c r="N11" s="9">
        <f t="shared" si="0"/>
        <v>76245</v>
      </c>
      <c r="O11" s="9">
        <f t="shared" si="1"/>
        <v>3878901220</v>
      </c>
      <c r="P11" s="9">
        <f t="shared" si="2"/>
        <v>3491073694</v>
      </c>
      <c r="Q11" s="9">
        <f t="shared" si="3"/>
        <v>169882520</v>
      </c>
      <c r="R11" s="9">
        <f t="shared" si="4"/>
        <v>205908242</v>
      </c>
      <c r="S11" s="9">
        <f t="shared" si="5"/>
        <v>12036764</v>
      </c>
      <c r="T11" s="8">
        <v>15</v>
      </c>
      <c r="U11" s="9">
        <v>2374860</v>
      </c>
      <c r="V11" s="9">
        <v>2137366</v>
      </c>
      <c r="W11" s="9">
        <v>2031</v>
      </c>
      <c r="X11" s="9">
        <v>235463</v>
      </c>
      <c r="Y11" s="9">
        <v>0</v>
      </c>
      <c r="Z11" s="9">
        <v>7218</v>
      </c>
      <c r="AA11" s="9">
        <v>106500040</v>
      </c>
      <c r="AB11" s="9">
        <v>95857789</v>
      </c>
      <c r="AC11" s="9">
        <v>81983</v>
      </c>
      <c r="AD11" s="9">
        <v>10558118</v>
      </c>
      <c r="AE11" s="9">
        <v>2150</v>
      </c>
      <c r="AF11" s="9">
        <f t="shared" si="6"/>
        <v>7233</v>
      </c>
      <c r="AG11" s="9">
        <f t="shared" si="7"/>
        <v>108874900</v>
      </c>
      <c r="AH11" s="9">
        <f t="shared" si="8"/>
        <v>97995155</v>
      </c>
      <c r="AI11" s="9">
        <f t="shared" si="9"/>
        <v>84014</v>
      </c>
      <c r="AJ11" s="9">
        <f t="shared" si="10"/>
        <v>10793581</v>
      </c>
      <c r="AK11" s="9">
        <f t="shared" si="11"/>
        <v>2150</v>
      </c>
      <c r="AL11" s="8">
        <f t="shared" si="12"/>
        <v>83478</v>
      </c>
      <c r="AM11" s="9">
        <f t="shared" si="13"/>
        <v>3987776120</v>
      </c>
      <c r="AN11" s="9">
        <f t="shared" si="14"/>
        <v>3589068849</v>
      </c>
      <c r="AO11" s="9">
        <f t="shared" si="15"/>
        <v>169966534</v>
      </c>
      <c r="AP11" s="9">
        <f t="shared" si="16"/>
        <v>216701823</v>
      </c>
      <c r="AQ11" s="9">
        <f t="shared" si="17"/>
        <v>12038914</v>
      </c>
      <c r="AR11" s="9">
        <v>50575</v>
      </c>
      <c r="AS11" s="9">
        <v>638940090</v>
      </c>
      <c r="AT11" s="9">
        <v>575071577</v>
      </c>
      <c r="AU11" s="9">
        <v>1668852</v>
      </c>
      <c r="AV11" s="9">
        <v>58658128</v>
      </c>
      <c r="AW11" s="9">
        <v>3541533</v>
      </c>
      <c r="AX11" s="9">
        <f t="shared" si="18"/>
        <v>134053</v>
      </c>
      <c r="AY11" s="9">
        <f t="shared" si="19"/>
        <v>4626716210</v>
      </c>
      <c r="AZ11" s="9">
        <f t="shared" si="20"/>
        <v>4164140426</v>
      </c>
      <c r="BA11" s="9">
        <f t="shared" si="21"/>
        <v>171635386</v>
      </c>
      <c r="BB11" s="9">
        <f t="shared" si="22"/>
        <v>275359951</v>
      </c>
      <c r="BC11" s="9">
        <f t="shared" si="23"/>
        <v>15580447</v>
      </c>
      <c r="BD11" s="8">
        <v>4317</v>
      </c>
      <c r="BE11" s="9">
        <v>136399024</v>
      </c>
      <c r="BF11" s="9">
        <v>77434814</v>
      </c>
      <c r="BG11" s="9">
        <v>0</v>
      </c>
      <c r="BH11" s="9">
        <v>58940270</v>
      </c>
      <c r="BI11" s="9">
        <v>23940</v>
      </c>
      <c r="BJ11" s="9">
        <v>15</v>
      </c>
      <c r="BK11" s="9">
        <v>90136</v>
      </c>
      <c r="BL11" s="9">
        <v>37396</v>
      </c>
      <c r="BM11" s="9">
        <v>0</v>
      </c>
      <c r="BN11" s="9">
        <v>52740</v>
      </c>
      <c r="BO11" s="9">
        <v>0</v>
      </c>
      <c r="BP11" s="9">
        <f t="shared" si="24"/>
        <v>4332</v>
      </c>
      <c r="BQ11" s="9">
        <f t="shared" si="25"/>
        <v>136489160</v>
      </c>
      <c r="BR11" s="9">
        <f t="shared" si="26"/>
        <v>77472210</v>
      </c>
      <c r="BS11" s="9">
        <f t="shared" si="27"/>
        <v>0</v>
      </c>
      <c r="BT11" s="9">
        <f t="shared" si="28"/>
        <v>58993010</v>
      </c>
      <c r="BU11" s="9">
        <f t="shared" si="29"/>
        <v>23940</v>
      </c>
      <c r="BV11" s="8">
        <v>212</v>
      </c>
      <c r="BW11" s="9">
        <v>23451450</v>
      </c>
      <c r="BX11" s="9">
        <v>21106308</v>
      </c>
      <c r="BY11" s="9">
        <v>612102</v>
      </c>
      <c r="BZ11" s="9">
        <v>1047035</v>
      </c>
      <c r="CA11" s="9">
        <v>686005</v>
      </c>
      <c r="CB11" s="9">
        <f t="shared" si="30"/>
        <v>134265</v>
      </c>
      <c r="CC11" s="9">
        <f t="shared" si="31"/>
        <v>4786656820</v>
      </c>
      <c r="CD11" s="9">
        <f t="shared" si="32"/>
        <v>4262718944</v>
      </c>
      <c r="CE11" s="9">
        <f t="shared" si="33"/>
        <v>172247488</v>
      </c>
      <c r="CF11" s="9">
        <f t="shared" si="34"/>
        <v>335399996</v>
      </c>
      <c r="CG11" s="9">
        <f t="shared" si="35"/>
        <v>16290392</v>
      </c>
      <c r="CH11" s="6"/>
      <c r="CI11" s="6"/>
      <c r="CJ11" s="6"/>
      <c r="CK11" s="6"/>
      <c r="CL11" s="6"/>
      <c r="CM11" s="6"/>
      <c r="CN11" s="9">
        <v>1216</v>
      </c>
      <c r="CO11" s="9">
        <v>8179690</v>
      </c>
      <c r="CP11" s="9">
        <v>7361553</v>
      </c>
      <c r="CQ11" s="9">
        <v>0</v>
      </c>
      <c r="CR11" s="9">
        <v>818137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1216</v>
      </c>
      <c r="DG11" s="9">
        <f t="shared" si="37"/>
        <v>8179690</v>
      </c>
      <c r="DH11" s="9">
        <f t="shared" si="38"/>
        <v>7361553</v>
      </c>
      <c r="DI11" s="9">
        <f t="shared" si="39"/>
        <v>0</v>
      </c>
      <c r="DJ11" s="9">
        <f t="shared" si="40"/>
        <v>818137</v>
      </c>
      <c r="DK11" s="9">
        <f t="shared" si="41"/>
        <v>0</v>
      </c>
      <c r="DL11" s="9">
        <f t="shared" si="42"/>
        <v>135481</v>
      </c>
      <c r="DM11" s="9">
        <f t="shared" si="43"/>
        <v>4794836510</v>
      </c>
      <c r="DN11" s="9">
        <f t="shared" si="44"/>
        <v>4270080497</v>
      </c>
      <c r="DO11" s="9">
        <f t="shared" si="45"/>
        <v>172247488</v>
      </c>
      <c r="DP11" s="9">
        <f t="shared" si="46"/>
        <v>336218133</v>
      </c>
      <c r="DQ11" s="9">
        <f t="shared" si="47"/>
        <v>16290392</v>
      </c>
      <c r="DR11" s="9">
        <v>3014</v>
      </c>
      <c r="DS11" s="9">
        <v>1519</v>
      </c>
      <c r="DT11" s="9">
        <v>4533</v>
      </c>
      <c r="DU11" s="9">
        <v>718</v>
      </c>
      <c r="DV11" s="9">
        <v>244</v>
      </c>
      <c r="DX11" s="9">
        <f>CN11+1</f>
        <v>1217</v>
      </c>
      <c r="DY11" s="9">
        <f>CO11+1586</f>
        <v>8181276</v>
      </c>
      <c r="DZ11" s="9">
        <v>230</v>
      </c>
      <c r="EA11" s="9">
        <v>5817750</v>
      </c>
      <c r="EB11" s="9">
        <v>403</v>
      </c>
      <c r="EC11" s="9">
        <v>12676605</v>
      </c>
      <c r="ED11" s="9">
        <v>134</v>
      </c>
      <c r="EE11" s="9">
        <v>3814788</v>
      </c>
      <c r="EF11" s="9">
        <v>1</v>
      </c>
      <c r="EG11" s="9">
        <v>6590</v>
      </c>
      <c r="EH11" s="9">
        <v>0</v>
      </c>
      <c r="EI11" s="9">
        <v>0</v>
      </c>
      <c r="EJ11" s="9">
        <v>0</v>
      </c>
      <c r="EK11" s="9">
        <v>0</v>
      </c>
      <c r="EL11" s="9">
        <v>0</v>
      </c>
      <c r="EM11" s="9">
        <v>0</v>
      </c>
      <c r="EN11" s="9">
        <f t="shared" si="52"/>
        <v>1985</v>
      </c>
      <c r="EO11" s="9">
        <f t="shared" si="53"/>
        <v>30497009</v>
      </c>
      <c r="EQ11" s="9">
        <f t="shared" si="48"/>
        <v>136250</v>
      </c>
      <c r="ER11" s="9">
        <f t="shared" si="49"/>
        <v>4817153829</v>
      </c>
    </row>
    <row r="12" spans="1:148" s="7" customFormat="1" ht="15.95" customHeight="1" x14ac:dyDescent="0.15">
      <c r="A12" s="2" t="s">
        <v>34</v>
      </c>
      <c r="B12" s="8">
        <v>11822</v>
      </c>
      <c r="C12" s="9">
        <v>6698061970</v>
      </c>
      <c r="D12" s="9">
        <v>6028262738</v>
      </c>
      <c r="E12" s="9">
        <v>354323343</v>
      </c>
      <c r="F12" s="9">
        <v>299327507</v>
      </c>
      <c r="G12" s="9">
        <v>16148382</v>
      </c>
      <c r="H12" s="9">
        <v>148755</v>
      </c>
      <c r="I12" s="9">
        <v>2435595510</v>
      </c>
      <c r="J12" s="9">
        <v>2192035905</v>
      </c>
      <c r="K12" s="9">
        <v>46278918</v>
      </c>
      <c r="L12" s="9">
        <v>177631782</v>
      </c>
      <c r="M12" s="9">
        <v>19648905</v>
      </c>
      <c r="N12" s="9">
        <f t="shared" si="0"/>
        <v>160577</v>
      </c>
      <c r="O12" s="9">
        <f t="shared" si="1"/>
        <v>9133657480</v>
      </c>
      <c r="P12" s="9">
        <f t="shared" si="2"/>
        <v>8220298643</v>
      </c>
      <c r="Q12" s="9">
        <f t="shared" si="3"/>
        <v>400602261</v>
      </c>
      <c r="R12" s="9">
        <f t="shared" si="4"/>
        <v>476959289</v>
      </c>
      <c r="S12" s="9">
        <f t="shared" si="5"/>
        <v>35797287</v>
      </c>
      <c r="T12" s="8">
        <v>12</v>
      </c>
      <c r="U12" s="9">
        <v>3972970</v>
      </c>
      <c r="V12" s="9">
        <v>3575666</v>
      </c>
      <c r="W12" s="9">
        <v>177352</v>
      </c>
      <c r="X12" s="9">
        <v>219952</v>
      </c>
      <c r="Y12" s="9">
        <v>0</v>
      </c>
      <c r="Z12" s="9">
        <v>17280</v>
      </c>
      <c r="AA12" s="9">
        <v>247057730</v>
      </c>
      <c r="AB12" s="9">
        <v>222351957</v>
      </c>
      <c r="AC12" s="9">
        <v>75821</v>
      </c>
      <c r="AD12" s="9">
        <v>24619448</v>
      </c>
      <c r="AE12" s="9">
        <v>10504</v>
      </c>
      <c r="AF12" s="9">
        <f t="shared" si="6"/>
        <v>17292</v>
      </c>
      <c r="AG12" s="9">
        <f t="shared" si="7"/>
        <v>251030700</v>
      </c>
      <c r="AH12" s="9">
        <f t="shared" si="8"/>
        <v>225927623</v>
      </c>
      <c r="AI12" s="9">
        <f t="shared" si="9"/>
        <v>253173</v>
      </c>
      <c r="AJ12" s="9">
        <f t="shared" si="10"/>
        <v>24839400</v>
      </c>
      <c r="AK12" s="9">
        <f t="shared" si="11"/>
        <v>10504</v>
      </c>
      <c r="AL12" s="8">
        <f t="shared" si="12"/>
        <v>177869</v>
      </c>
      <c r="AM12" s="9">
        <f t="shared" si="13"/>
        <v>9384688180</v>
      </c>
      <c r="AN12" s="9">
        <f t="shared" si="14"/>
        <v>8446226266</v>
      </c>
      <c r="AO12" s="9">
        <f t="shared" si="15"/>
        <v>400855434</v>
      </c>
      <c r="AP12" s="9">
        <f t="shared" si="16"/>
        <v>501798689</v>
      </c>
      <c r="AQ12" s="9">
        <f t="shared" si="17"/>
        <v>35807791</v>
      </c>
      <c r="AR12" s="9">
        <v>111993</v>
      </c>
      <c r="AS12" s="9">
        <v>1513171720</v>
      </c>
      <c r="AT12" s="9">
        <v>1361854478</v>
      </c>
      <c r="AU12" s="9">
        <v>8948793</v>
      </c>
      <c r="AV12" s="9">
        <v>135419033</v>
      </c>
      <c r="AW12" s="9">
        <v>6949416</v>
      </c>
      <c r="AX12" s="9">
        <f t="shared" si="18"/>
        <v>289862</v>
      </c>
      <c r="AY12" s="9">
        <f t="shared" si="19"/>
        <v>10897859900</v>
      </c>
      <c r="AZ12" s="9">
        <f t="shared" si="20"/>
        <v>9808080744</v>
      </c>
      <c r="BA12" s="9">
        <f t="shared" si="21"/>
        <v>409804227</v>
      </c>
      <c r="BB12" s="9">
        <f t="shared" si="22"/>
        <v>637217722</v>
      </c>
      <c r="BC12" s="9">
        <f t="shared" si="23"/>
        <v>42757207</v>
      </c>
      <c r="BD12" s="8">
        <v>11356</v>
      </c>
      <c r="BE12" s="9">
        <v>402421141</v>
      </c>
      <c r="BF12" s="9">
        <v>235105541</v>
      </c>
      <c r="BG12" s="9">
        <v>0</v>
      </c>
      <c r="BH12" s="9">
        <v>167049580</v>
      </c>
      <c r="BI12" s="9">
        <v>266020</v>
      </c>
      <c r="BJ12" s="9">
        <v>12</v>
      </c>
      <c r="BK12" s="9">
        <v>127886</v>
      </c>
      <c r="BL12" s="9">
        <v>72086</v>
      </c>
      <c r="BM12" s="9">
        <v>0</v>
      </c>
      <c r="BN12" s="9">
        <v>55800</v>
      </c>
      <c r="BO12" s="9">
        <v>0</v>
      </c>
      <c r="BP12" s="9">
        <f t="shared" si="24"/>
        <v>11368</v>
      </c>
      <c r="BQ12" s="9">
        <f t="shared" si="25"/>
        <v>402549027</v>
      </c>
      <c r="BR12" s="9">
        <f t="shared" si="26"/>
        <v>235177627</v>
      </c>
      <c r="BS12" s="9">
        <f t="shared" si="27"/>
        <v>0</v>
      </c>
      <c r="BT12" s="9">
        <f t="shared" si="28"/>
        <v>167105380</v>
      </c>
      <c r="BU12" s="9">
        <f t="shared" si="29"/>
        <v>266020</v>
      </c>
      <c r="BV12" s="8">
        <v>322</v>
      </c>
      <c r="BW12" s="9">
        <v>27862120</v>
      </c>
      <c r="BX12" s="9">
        <v>25075908</v>
      </c>
      <c r="BY12" s="9">
        <v>400662</v>
      </c>
      <c r="BZ12" s="9">
        <v>1550474</v>
      </c>
      <c r="CA12" s="9">
        <v>835076</v>
      </c>
      <c r="CB12" s="9">
        <f t="shared" si="30"/>
        <v>290184</v>
      </c>
      <c r="CC12" s="9">
        <f t="shared" si="31"/>
        <v>11328271047</v>
      </c>
      <c r="CD12" s="9">
        <f t="shared" si="32"/>
        <v>10068334279</v>
      </c>
      <c r="CE12" s="9">
        <f t="shared" si="33"/>
        <v>410204889</v>
      </c>
      <c r="CF12" s="9">
        <f t="shared" si="34"/>
        <v>805873576</v>
      </c>
      <c r="CG12" s="9">
        <f t="shared" si="35"/>
        <v>43858303</v>
      </c>
      <c r="CH12" s="6"/>
      <c r="CI12" s="6"/>
      <c r="CJ12" s="6"/>
      <c r="CK12" s="6"/>
      <c r="CL12" s="6"/>
      <c r="CM12" s="6"/>
      <c r="CN12" s="9">
        <v>2526</v>
      </c>
      <c r="CO12" s="9">
        <v>21737397</v>
      </c>
      <c r="CP12" s="9">
        <v>19563152</v>
      </c>
      <c r="CQ12" s="9">
        <v>0</v>
      </c>
      <c r="CR12" s="9">
        <v>2174245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2526</v>
      </c>
      <c r="DG12" s="9">
        <f t="shared" si="37"/>
        <v>21737397</v>
      </c>
      <c r="DH12" s="9">
        <f t="shared" si="38"/>
        <v>19563152</v>
      </c>
      <c r="DI12" s="9">
        <f t="shared" si="39"/>
        <v>0</v>
      </c>
      <c r="DJ12" s="9">
        <f t="shared" si="40"/>
        <v>2174245</v>
      </c>
      <c r="DK12" s="9">
        <f t="shared" si="41"/>
        <v>0</v>
      </c>
      <c r="DL12" s="9">
        <f t="shared" si="42"/>
        <v>292710</v>
      </c>
      <c r="DM12" s="9">
        <f t="shared" si="43"/>
        <v>11350008444</v>
      </c>
      <c r="DN12" s="9">
        <f t="shared" si="44"/>
        <v>10087897431</v>
      </c>
      <c r="DO12" s="9">
        <f t="shared" si="45"/>
        <v>410204889</v>
      </c>
      <c r="DP12" s="9">
        <f t="shared" si="46"/>
        <v>808047821</v>
      </c>
      <c r="DQ12" s="9">
        <f t="shared" si="47"/>
        <v>43858303</v>
      </c>
      <c r="DR12" s="9">
        <v>7997</v>
      </c>
      <c r="DS12" s="9">
        <v>3289</v>
      </c>
      <c r="DT12" s="9">
        <v>11286</v>
      </c>
      <c r="DU12" s="9">
        <v>1519</v>
      </c>
      <c r="DV12" s="9">
        <v>326</v>
      </c>
      <c r="DX12" s="9">
        <f>CN12+1</f>
        <v>2527</v>
      </c>
      <c r="DY12" s="9">
        <f>CO12+3200</f>
        <v>21740597</v>
      </c>
      <c r="DZ12" s="9">
        <v>141</v>
      </c>
      <c r="EA12" s="9">
        <v>3213690</v>
      </c>
      <c r="EB12" s="9">
        <v>523</v>
      </c>
      <c r="EC12" s="9">
        <v>19152605</v>
      </c>
      <c r="ED12" s="9">
        <v>326</v>
      </c>
      <c r="EE12" s="9">
        <v>11117554</v>
      </c>
      <c r="EF12" s="9">
        <v>8</v>
      </c>
      <c r="EG12" s="9">
        <v>75890</v>
      </c>
      <c r="EH12" s="9">
        <v>0</v>
      </c>
      <c r="EI12" s="9">
        <v>0</v>
      </c>
      <c r="EJ12" s="9">
        <v>0</v>
      </c>
      <c r="EK12" s="9">
        <v>0</v>
      </c>
      <c r="EL12" s="9">
        <v>0</v>
      </c>
      <c r="EM12" s="9">
        <v>0</v>
      </c>
      <c r="EN12" s="9">
        <f t="shared" si="52"/>
        <v>3525</v>
      </c>
      <c r="EO12" s="9">
        <f t="shared" si="53"/>
        <v>55300336</v>
      </c>
      <c r="EQ12" s="9">
        <f t="shared" si="48"/>
        <v>293709</v>
      </c>
      <c r="ER12" s="9">
        <f t="shared" si="49"/>
        <v>11383571383</v>
      </c>
    </row>
    <row r="13" spans="1:148" s="7" customFormat="1" ht="15.95" customHeight="1" x14ac:dyDescent="0.15">
      <c r="A13" s="2" t="s">
        <v>35</v>
      </c>
      <c r="B13" s="8">
        <v>5741</v>
      </c>
      <c r="C13" s="9">
        <v>2758545500</v>
      </c>
      <c r="D13" s="9">
        <v>2482689789</v>
      </c>
      <c r="E13" s="9">
        <v>146752985</v>
      </c>
      <c r="F13" s="9">
        <v>125414838</v>
      </c>
      <c r="G13" s="9">
        <v>3687888</v>
      </c>
      <c r="H13" s="9">
        <v>99278</v>
      </c>
      <c r="I13" s="9">
        <v>1696503610</v>
      </c>
      <c r="J13" s="9">
        <v>1526853233</v>
      </c>
      <c r="K13" s="9">
        <v>20914801</v>
      </c>
      <c r="L13" s="9">
        <v>140895351</v>
      </c>
      <c r="M13" s="9">
        <v>7840225</v>
      </c>
      <c r="N13" s="9">
        <f t="shared" si="0"/>
        <v>105019</v>
      </c>
      <c r="O13" s="9">
        <f t="shared" si="1"/>
        <v>4455049110</v>
      </c>
      <c r="P13" s="9">
        <f t="shared" si="2"/>
        <v>4009543022</v>
      </c>
      <c r="Q13" s="9">
        <f t="shared" si="3"/>
        <v>167667786</v>
      </c>
      <c r="R13" s="9">
        <f t="shared" si="4"/>
        <v>266310189</v>
      </c>
      <c r="S13" s="9">
        <f t="shared" si="5"/>
        <v>11528113</v>
      </c>
      <c r="T13" s="8">
        <v>12</v>
      </c>
      <c r="U13" s="9">
        <v>2227280</v>
      </c>
      <c r="V13" s="9">
        <v>2004522</v>
      </c>
      <c r="W13" s="9">
        <v>87998</v>
      </c>
      <c r="X13" s="9">
        <v>134760</v>
      </c>
      <c r="Y13" s="9">
        <v>0</v>
      </c>
      <c r="Z13" s="9">
        <v>8734</v>
      </c>
      <c r="AA13" s="9">
        <v>121454940</v>
      </c>
      <c r="AB13" s="9">
        <v>109309446</v>
      </c>
      <c r="AC13" s="9">
        <v>56697</v>
      </c>
      <c r="AD13" s="9">
        <v>12079812</v>
      </c>
      <c r="AE13" s="9">
        <v>8985</v>
      </c>
      <c r="AF13" s="9">
        <f t="shared" si="6"/>
        <v>8746</v>
      </c>
      <c r="AG13" s="9">
        <f t="shared" si="7"/>
        <v>123682220</v>
      </c>
      <c r="AH13" s="9">
        <f t="shared" si="8"/>
        <v>111313968</v>
      </c>
      <c r="AI13" s="9">
        <f t="shared" si="9"/>
        <v>144695</v>
      </c>
      <c r="AJ13" s="9">
        <f t="shared" si="10"/>
        <v>12214572</v>
      </c>
      <c r="AK13" s="9">
        <f t="shared" si="11"/>
        <v>8985</v>
      </c>
      <c r="AL13" s="8">
        <f t="shared" si="12"/>
        <v>113765</v>
      </c>
      <c r="AM13" s="9">
        <f t="shared" si="13"/>
        <v>4578731330</v>
      </c>
      <c r="AN13" s="9">
        <f t="shared" si="14"/>
        <v>4120856990</v>
      </c>
      <c r="AO13" s="9">
        <f t="shared" si="15"/>
        <v>167812481</v>
      </c>
      <c r="AP13" s="9">
        <f t="shared" si="16"/>
        <v>278524761</v>
      </c>
      <c r="AQ13" s="9">
        <f t="shared" si="17"/>
        <v>11537098</v>
      </c>
      <c r="AR13" s="9">
        <v>47904</v>
      </c>
      <c r="AS13" s="9">
        <v>647409100</v>
      </c>
      <c r="AT13" s="9">
        <v>582668189</v>
      </c>
      <c r="AU13" s="9">
        <v>4138721</v>
      </c>
      <c r="AV13" s="9">
        <v>56448267</v>
      </c>
      <c r="AW13" s="9">
        <v>4153923</v>
      </c>
      <c r="AX13" s="9">
        <f t="shared" si="18"/>
        <v>161669</v>
      </c>
      <c r="AY13" s="9">
        <f t="shared" si="19"/>
        <v>5226140430</v>
      </c>
      <c r="AZ13" s="9">
        <f t="shared" si="20"/>
        <v>4703525179</v>
      </c>
      <c r="BA13" s="9">
        <f t="shared" si="21"/>
        <v>171951202</v>
      </c>
      <c r="BB13" s="9">
        <f t="shared" si="22"/>
        <v>334973028</v>
      </c>
      <c r="BC13" s="9">
        <f t="shared" si="23"/>
        <v>15691021</v>
      </c>
      <c r="BD13" s="8">
        <v>5581</v>
      </c>
      <c r="BE13" s="9">
        <v>182393882</v>
      </c>
      <c r="BF13" s="9">
        <v>113085082</v>
      </c>
      <c r="BG13" s="9">
        <v>0</v>
      </c>
      <c r="BH13" s="9">
        <v>68774650</v>
      </c>
      <c r="BI13" s="9">
        <v>534150</v>
      </c>
      <c r="BJ13" s="9">
        <v>12</v>
      </c>
      <c r="BK13" s="9">
        <v>64889</v>
      </c>
      <c r="BL13" s="9">
        <v>46979</v>
      </c>
      <c r="BM13" s="9">
        <v>0</v>
      </c>
      <c r="BN13" s="9">
        <v>17910</v>
      </c>
      <c r="BO13" s="9">
        <v>0</v>
      </c>
      <c r="BP13" s="9">
        <f t="shared" si="24"/>
        <v>5593</v>
      </c>
      <c r="BQ13" s="9">
        <f t="shared" si="25"/>
        <v>182458771</v>
      </c>
      <c r="BR13" s="9">
        <f t="shared" si="26"/>
        <v>113132061</v>
      </c>
      <c r="BS13" s="9">
        <f t="shared" si="27"/>
        <v>0</v>
      </c>
      <c r="BT13" s="9">
        <f t="shared" si="28"/>
        <v>68792560</v>
      </c>
      <c r="BU13" s="9">
        <f t="shared" si="29"/>
        <v>534150</v>
      </c>
      <c r="BV13" s="8">
        <v>391</v>
      </c>
      <c r="BW13" s="9">
        <v>38552310</v>
      </c>
      <c r="BX13" s="9">
        <v>34697079</v>
      </c>
      <c r="BY13" s="9">
        <v>847037</v>
      </c>
      <c r="BZ13" s="9">
        <v>1935531</v>
      </c>
      <c r="CA13" s="9">
        <v>1072663</v>
      </c>
      <c r="CB13" s="9">
        <f t="shared" si="30"/>
        <v>162060</v>
      </c>
      <c r="CC13" s="9">
        <f t="shared" si="31"/>
        <v>5447151511</v>
      </c>
      <c r="CD13" s="9">
        <f t="shared" si="32"/>
        <v>4851354319</v>
      </c>
      <c r="CE13" s="9">
        <f t="shared" si="33"/>
        <v>172798239</v>
      </c>
      <c r="CF13" s="9">
        <f t="shared" si="34"/>
        <v>405701119</v>
      </c>
      <c r="CG13" s="9">
        <f t="shared" si="35"/>
        <v>17297834</v>
      </c>
      <c r="CH13" s="6"/>
      <c r="CI13" s="6"/>
      <c r="CJ13" s="6"/>
      <c r="CK13" s="6"/>
      <c r="CL13" s="6"/>
      <c r="CM13" s="6"/>
      <c r="CN13" s="9">
        <v>936</v>
      </c>
      <c r="CO13" s="9">
        <v>6246640</v>
      </c>
      <c r="CP13" s="9">
        <v>5621803</v>
      </c>
      <c r="CQ13" s="9">
        <v>0</v>
      </c>
      <c r="CR13" s="9">
        <v>624837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936</v>
      </c>
      <c r="DG13" s="9">
        <f t="shared" si="37"/>
        <v>6246640</v>
      </c>
      <c r="DH13" s="9">
        <f t="shared" si="38"/>
        <v>5621803</v>
      </c>
      <c r="DI13" s="9">
        <f t="shared" si="39"/>
        <v>0</v>
      </c>
      <c r="DJ13" s="9">
        <f t="shared" si="40"/>
        <v>624837</v>
      </c>
      <c r="DK13" s="9">
        <f t="shared" si="41"/>
        <v>0</v>
      </c>
      <c r="DL13" s="9">
        <f t="shared" si="42"/>
        <v>162996</v>
      </c>
      <c r="DM13" s="9">
        <f t="shared" si="43"/>
        <v>5453398151</v>
      </c>
      <c r="DN13" s="9">
        <f t="shared" si="44"/>
        <v>4856976122</v>
      </c>
      <c r="DO13" s="9">
        <f t="shared" si="45"/>
        <v>172798239</v>
      </c>
      <c r="DP13" s="9">
        <f t="shared" si="46"/>
        <v>406325956</v>
      </c>
      <c r="DQ13" s="9">
        <f t="shared" si="47"/>
        <v>17297834</v>
      </c>
      <c r="DR13" s="9">
        <v>3908</v>
      </c>
      <c r="DS13" s="9">
        <v>1967</v>
      </c>
      <c r="DT13" s="9">
        <v>5875</v>
      </c>
      <c r="DU13" s="9">
        <v>494</v>
      </c>
      <c r="DV13" s="9">
        <v>117</v>
      </c>
      <c r="DX13" s="9">
        <f t="shared" si="50"/>
        <v>936</v>
      </c>
      <c r="DY13" s="9">
        <f t="shared" si="51"/>
        <v>6246640</v>
      </c>
      <c r="DZ13" s="9">
        <v>95</v>
      </c>
      <c r="EA13" s="9">
        <v>1241660</v>
      </c>
      <c r="EB13" s="9">
        <v>181</v>
      </c>
      <c r="EC13" s="9">
        <v>3966825</v>
      </c>
      <c r="ED13" s="9">
        <v>201</v>
      </c>
      <c r="EE13" s="9">
        <v>5641827</v>
      </c>
      <c r="EF13" s="9">
        <v>10</v>
      </c>
      <c r="EG13" s="9">
        <v>189910</v>
      </c>
      <c r="EH13" s="9">
        <v>0</v>
      </c>
      <c r="EI13" s="9">
        <v>0</v>
      </c>
      <c r="EJ13" s="9">
        <v>0</v>
      </c>
      <c r="EK13" s="9">
        <v>0</v>
      </c>
      <c r="EL13" s="9">
        <v>0</v>
      </c>
      <c r="EM13" s="9">
        <v>0</v>
      </c>
      <c r="EN13" s="9">
        <f t="shared" si="52"/>
        <v>1423</v>
      </c>
      <c r="EO13" s="9">
        <f t="shared" si="53"/>
        <v>17286862</v>
      </c>
      <c r="EQ13" s="9">
        <f t="shared" si="48"/>
        <v>163483</v>
      </c>
      <c r="ER13" s="9">
        <f t="shared" si="49"/>
        <v>5464438373</v>
      </c>
    </row>
    <row r="14" spans="1:148" s="7" customFormat="1" ht="15.95" customHeight="1" x14ac:dyDescent="0.15">
      <c r="A14" s="2" t="s">
        <v>36</v>
      </c>
      <c r="B14" s="8">
        <v>5609</v>
      </c>
      <c r="C14" s="9">
        <v>3192889030</v>
      </c>
      <c r="D14" s="9">
        <v>2873585529</v>
      </c>
      <c r="E14" s="9">
        <v>166768412</v>
      </c>
      <c r="F14" s="9">
        <v>143592828</v>
      </c>
      <c r="G14" s="9">
        <v>8942261</v>
      </c>
      <c r="H14" s="9">
        <v>71798</v>
      </c>
      <c r="I14" s="9">
        <v>1129490370</v>
      </c>
      <c r="J14" s="9">
        <v>1016541310</v>
      </c>
      <c r="K14" s="9">
        <v>20267501</v>
      </c>
      <c r="L14" s="9">
        <v>86995765</v>
      </c>
      <c r="M14" s="9">
        <v>5685794</v>
      </c>
      <c r="N14" s="9">
        <f t="shared" si="0"/>
        <v>77407</v>
      </c>
      <c r="O14" s="9">
        <f t="shared" si="1"/>
        <v>4322379400</v>
      </c>
      <c r="P14" s="9">
        <f t="shared" si="2"/>
        <v>3890126839</v>
      </c>
      <c r="Q14" s="9">
        <f t="shared" si="3"/>
        <v>187035913</v>
      </c>
      <c r="R14" s="9">
        <f t="shared" si="4"/>
        <v>230588593</v>
      </c>
      <c r="S14" s="9">
        <f t="shared" si="5"/>
        <v>14628055</v>
      </c>
      <c r="T14" s="8">
        <v>11</v>
      </c>
      <c r="U14" s="9">
        <v>5650310</v>
      </c>
      <c r="V14" s="9">
        <v>5085266</v>
      </c>
      <c r="W14" s="9">
        <v>390803</v>
      </c>
      <c r="X14" s="9">
        <v>174241</v>
      </c>
      <c r="Y14" s="9">
        <v>0</v>
      </c>
      <c r="Z14" s="9">
        <v>6421</v>
      </c>
      <c r="AA14" s="9">
        <v>99897020</v>
      </c>
      <c r="AB14" s="9">
        <v>89907318</v>
      </c>
      <c r="AC14" s="9">
        <v>34475</v>
      </c>
      <c r="AD14" s="9">
        <v>9955227</v>
      </c>
      <c r="AE14" s="9">
        <v>0</v>
      </c>
      <c r="AF14" s="9">
        <f t="shared" si="6"/>
        <v>6432</v>
      </c>
      <c r="AG14" s="9">
        <f t="shared" si="7"/>
        <v>105547330</v>
      </c>
      <c r="AH14" s="9">
        <f t="shared" si="8"/>
        <v>94992584</v>
      </c>
      <c r="AI14" s="9">
        <f t="shared" si="9"/>
        <v>425278</v>
      </c>
      <c r="AJ14" s="9">
        <f t="shared" si="10"/>
        <v>10129468</v>
      </c>
      <c r="AK14" s="9">
        <f t="shared" si="11"/>
        <v>0</v>
      </c>
      <c r="AL14" s="8">
        <f t="shared" si="12"/>
        <v>83839</v>
      </c>
      <c r="AM14" s="9">
        <f t="shared" si="13"/>
        <v>4427926730</v>
      </c>
      <c r="AN14" s="9">
        <f t="shared" si="14"/>
        <v>3985119423</v>
      </c>
      <c r="AO14" s="9">
        <f t="shared" si="15"/>
        <v>187461191</v>
      </c>
      <c r="AP14" s="9">
        <f t="shared" si="16"/>
        <v>240718061</v>
      </c>
      <c r="AQ14" s="9">
        <f t="shared" si="17"/>
        <v>14628055</v>
      </c>
      <c r="AR14" s="9">
        <v>53034</v>
      </c>
      <c r="AS14" s="9">
        <v>700603610</v>
      </c>
      <c r="AT14" s="9">
        <v>630550808</v>
      </c>
      <c r="AU14" s="9">
        <v>1949196</v>
      </c>
      <c r="AV14" s="9">
        <v>65517672</v>
      </c>
      <c r="AW14" s="9">
        <v>2585934</v>
      </c>
      <c r="AX14" s="9">
        <f t="shared" si="18"/>
        <v>136873</v>
      </c>
      <c r="AY14" s="9">
        <f t="shared" si="19"/>
        <v>5128530340</v>
      </c>
      <c r="AZ14" s="9">
        <f t="shared" si="20"/>
        <v>4615670231</v>
      </c>
      <c r="BA14" s="9">
        <f t="shared" si="21"/>
        <v>189410387</v>
      </c>
      <c r="BB14" s="9">
        <f t="shared" si="22"/>
        <v>306235733</v>
      </c>
      <c r="BC14" s="9">
        <f t="shared" si="23"/>
        <v>17213989</v>
      </c>
      <c r="BD14" s="8">
        <v>5442</v>
      </c>
      <c r="BE14" s="9">
        <v>181471489</v>
      </c>
      <c r="BF14" s="9">
        <v>102571479</v>
      </c>
      <c r="BG14" s="9">
        <v>0</v>
      </c>
      <c r="BH14" s="9">
        <v>78853370</v>
      </c>
      <c r="BI14" s="9">
        <v>46640</v>
      </c>
      <c r="BJ14" s="9">
        <v>11</v>
      </c>
      <c r="BK14" s="9">
        <v>179673</v>
      </c>
      <c r="BL14" s="9">
        <v>112573</v>
      </c>
      <c r="BM14" s="9">
        <v>0</v>
      </c>
      <c r="BN14" s="9">
        <v>67100</v>
      </c>
      <c r="BO14" s="9">
        <v>0</v>
      </c>
      <c r="BP14" s="9">
        <f t="shared" si="24"/>
        <v>5453</v>
      </c>
      <c r="BQ14" s="9">
        <f t="shared" si="25"/>
        <v>181651162</v>
      </c>
      <c r="BR14" s="9">
        <f t="shared" si="26"/>
        <v>102684052</v>
      </c>
      <c r="BS14" s="9">
        <f t="shared" si="27"/>
        <v>0</v>
      </c>
      <c r="BT14" s="9">
        <f t="shared" si="28"/>
        <v>78920470</v>
      </c>
      <c r="BU14" s="9">
        <f t="shared" si="29"/>
        <v>46640</v>
      </c>
      <c r="BV14" s="8">
        <v>190</v>
      </c>
      <c r="BW14" s="9">
        <v>26476670</v>
      </c>
      <c r="BX14" s="9">
        <v>23829003</v>
      </c>
      <c r="BY14" s="9">
        <v>1216583</v>
      </c>
      <c r="BZ14" s="9">
        <v>882660</v>
      </c>
      <c r="CA14" s="9">
        <v>548424</v>
      </c>
      <c r="CB14" s="9">
        <f t="shared" si="30"/>
        <v>137063</v>
      </c>
      <c r="CC14" s="9">
        <f t="shared" si="31"/>
        <v>5336658172</v>
      </c>
      <c r="CD14" s="9">
        <f t="shared" si="32"/>
        <v>4742183286</v>
      </c>
      <c r="CE14" s="9">
        <f t="shared" si="33"/>
        <v>190626970</v>
      </c>
      <c r="CF14" s="9">
        <f t="shared" si="34"/>
        <v>386038863</v>
      </c>
      <c r="CG14" s="9">
        <f t="shared" si="35"/>
        <v>17809053</v>
      </c>
      <c r="CH14" s="6"/>
      <c r="CI14" s="6"/>
      <c r="CJ14" s="6"/>
      <c r="CK14" s="6"/>
      <c r="CL14" s="6"/>
      <c r="CM14" s="6"/>
      <c r="CN14" s="9">
        <v>889</v>
      </c>
      <c r="CO14" s="9">
        <v>5798701</v>
      </c>
      <c r="CP14" s="9">
        <v>5218714</v>
      </c>
      <c r="CQ14" s="9">
        <v>0</v>
      </c>
      <c r="CR14" s="9">
        <v>579987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889</v>
      </c>
      <c r="DG14" s="9">
        <f t="shared" si="37"/>
        <v>5798701</v>
      </c>
      <c r="DH14" s="9">
        <f t="shared" si="38"/>
        <v>5218714</v>
      </c>
      <c r="DI14" s="9">
        <f t="shared" si="39"/>
        <v>0</v>
      </c>
      <c r="DJ14" s="9">
        <f t="shared" si="40"/>
        <v>579987</v>
      </c>
      <c r="DK14" s="9">
        <f t="shared" si="41"/>
        <v>0</v>
      </c>
      <c r="DL14" s="9">
        <f t="shared" si="42"/>
        <v>137952</v>
      </c>
      <c r="DM14" s="9">
        <f t="shared" si="43"/>
        <v>5342456873</v>
      </c>
      <c r="DN14" s="9">
        <f t="shared" si="44"/>
        <v>4747402000</v>
      </c>
      <c r="DO14" s="9">
        <f t="shared" si="45"/>
        <v>190626970</v>
      </c>
      <c r="DP14" s="9">
        <f t="shared" si="46"/>
        <v>386618850</v>
      </c>
      <c r="DQ14" s="9">
        <f t="shared" si="47"/>
        <v>17809053</v>
      </c>
      <c r="DR14" s="9">
        <v>3783</v>
      </c>
      <c r="DS14" s="9">
        <v>1437</v>
      </c>
      <c r="DT14" s="9">
        <v>5220</v>
      </c>
      <c r="DU14" s="9">
        <v>697</v>
      </c>
      <c r="DV14" s="9">
        <v>286</v>
      </c>
      <c r="DX14" s="9">
        <f t="shared" si="50"/>
        <v>889</v>
      </c>
      <c r="DY14" s="9">
        <f t="shared" si="51"/>
        <v>5798701</v>
      </c>
      <c r="DZ14" s="9">
        <v>196</v>
      </c>
      <c r="EA14" s="9">
        <v>4210890</v>
      </c>
      <c r="EB14" s="9">
        <v>327</v>
      </c>
      <c r="EC14" s="9">
        <v>12246775</v>
      </c>
      <c r="ED14" s="9">
        <v>190</v>
      </c>
      <c r="EE14" s="9">
        <v>5663414</v>
      </c>
      <c r="EF14" s="9">
        <v>2</v>
      </c>
      <c r="EG14" s="9">
        <v>13110</v>
      </c>
      <c r="EH14" s="9">
        <v>0</v>
      </c>
      <c r="EI14" s="9">
        <v>0</v>
      </c>
      <c r="EJ14" s="9">
        <v>0</v>
      </c>
      <c r="EK14" s="9">
        <v>0</v>
      </c>
      <c r="EL14" s="9">
        <v>0</v>
      </c>
      <c r="EM14" s="9">
        <v>0</v>
      </c>
      <c r="EN14" s="9">
        <f t="shared" si="52"/>
        <v>1604</v>
      </c>
      <c r="EO14" s="9">
        <f t="shared" si="53"/>
        <v>27932890</v>
      </c>
      <c r="EQ14" s="9">
        <f t="shared" si="48"/>
        <v>138667</v>
      </c>
      <c r="ER14" s="9">
        <f t="shared" si="49"/>
        <v>5364591062</v>
      </c>
    </row>
    <row r="15" spans="1:148" s="7" customFormat="1" ht="15.95" customHeight="1" x14ac:dyDescent="0.15">
      <c r="A15" s="2" t="s">
        <v>60</v>
      </c>
      <c r="B15" s="8">
        <v>858</v>
      </c>
      <c r="C15" s="9">
        <v>511049360</v>
      </c>
      <c r="D15" s="9">
        <v>459949720</v>
      </c>
      <c r="E15" s="9">
        <v>29959183</v>
      </c>
      <c r="F15" s="9">
        <v>20302797</v>
      </c>
      <c r="G15" s="9">
        <v>837660</v>
      </c>
      <c r="H15" s="9">
        <v>12002</v>
      </c>
      <c r="I15" s="9">
        <v>157342460</v>
      </c>
      <c r="J15" s="9">
        <v>141608214</v>
      </c>
      <c r="K15" s="9">
        <v>1684196</v>
      </c>
      <c r="L15" s="9">
        <v>13440011</v>
      </c>
      <c r="M15" s="9">
        <v>610039</v>
      </c>
      <c r="N15" s="9">
        <f t="shared" si="0"/>
        <v>12860</v>
      </c>
      <c r="O15" s="9">
        <f t="shared" si="1"/>
        <v>668391820</v>
      </c>
      <c r="P15" s="9">
        <f t="shared" si="2"/>
        <v>601557934</v>
      </c>
      <c r="Q15" s="9">
        <f t="shared" si="3"/>
        <v>31643379</v>
      </c>
      <c r="R15" s="9">
        <f t="shared" si="4"/>
        <v>33742808</v>
      </c>
      <c r="S15" s="9">
        <f t="shared" si="5"/>
        <v>1447699</v>
      </c>
      <c r="T15" s="8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1090</v>
      </c>
      <c r="AA15" s="9">
        <v>16535730</v>
      </c>
      <c r="AB15" s="9">
        <v>14882157</v>
      </c>
      <c r="AC15" s="9">
        <v>820</v>
      </c>
      <c r="AD15" s="9">
        <v>1652753</v>
      </c>
      <c r="AE15" s="9">
        <v>0</v>
      </c>
      <c r="AF15" s="9">
        <f t="shared" si="6"/>
        <v>1090</v>
      </c>
      <c r="AG15" s="9">
        <f t="shared" si="7"/>
        <v>16535730</v>
      </c>
      <c r="AH15" s="9">
        <f t="shared" si="8"/>
        <v>14882157</v>
      </c>
      <c r="AI15" s="9">
        <f t="shared" si="9"/>
        <v>820</v>
      </c>
      <c r="AJ15" s="9">
        <f t="shared" si="10"/>
        <v>1652753</v>
      </c>
      <c r="AK15" s="9">
        <f t="shared" si="11"/>
        <v>0</v>
      </c>
      <c r="AL15" s="8">
        <f t="shared" si="12"/>
        <v>13950</v>
      </c>
      <c r="AM15" s="9">
        <f t="shared" si="13"/>
        <v>684927550</v>
      </c>
      <c r="AN15" s="9">
        <f t="shared" si="14"/>
        <v>616440091</v>
      </c>
      <c r="AO15" s="9">
        <f t="shared" si="15"/>
        <v>31644199</v>
      </c>
      <c r="AP15" s="9">
        <f t="shared" si="16"/>
        <v>35395561</v>
      </c>
      <c r="AQ15" s="9">
        <f t="shared" si="17"/>
        <v>1447699</v>
      </c>
      <c r="AR15" s="9">
        <v>9665</v>
      </c>
      <c r="AS15" s="9">
        <v>122426010</v>
      </c>
      <c r="AT15" s="9">
        <v>110183409</v>
      </c>
      <c r="AU15" s="9">
        <v>348699</v>
      </c>
      <c r="AV15" s="9">
        <v>11644445</v>
      </c>
      <c r="AW15" s="9">
        <v>249457</v>
      </c>
      <c r="AX15" s="9">
        <f t="shared" si="18"/>
        <v>23615</v>
      </c>
      <c r="AY15" s="9">
        <f t="shared" si="19"/>
        <v>807353560</v>
      </c>
      <c r="AZ15" s="9">
        <f t="shared" si="20"/>
        <v>726623500</v>
      </c>
      <c r="BA15" s="9">
        <f t="shared" si="21"/>
        <v>31992898</v>
      </c>
      <c r="BB15" s="9">
        <f t="shared" si="22"/>
        <v>47040006</v>
      </c>
      <c r="BC15" s="9">
        <f t="shared" si="23"/>
        <v>1697156</v>
      </c>
      <c r="BD15" s="8">
        <v>836</v>
      </c>
      <c r="BE15" s="9">
        <v>29004776</v>
      </c>
      <c r="BF15" s="9">
        <v>17958446</v>
      </c>
      <c r="BG15" s="9">
        <v>0</v>
      </c>
      <c r="BH15" s="9">
        <v>11030850</v>
      </c>
      <c r="BI15" s="9">
        <v>15480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f t="shared" si="24"/>
        <v>836</v>
      </c>
      <c r="BQ15" s="9">
        <f t="shared" si="25"/>
        <v>29004776</v>
      </c>
      <c r="BR15" s="9">
        <f t="shared" si="26"/>
        <v>17958446</v>
      </c>
      <c r="BS15" s="9">
        <f t="shared" si="27"/>
        <v>0</v>
      </c>
      <c r="BT15" s="9">
        <f t="shared" si="28"/>
        <v>11030850</v>
      </c>
      <c r="BU15" s="9">
        <f t="shared" si="29"/>
        <v>15480</v>
      </c>
      <c r="BV15" s="8">
        <v>14</v>
      </c>
      <c r="BW15" s="9">
        <v>1408210</v>
      </c>
      <c r="BX15" s="9">
        <v>1267389</v>
      </c>
      <c r="BY15" s="9">
        <v>39415</v>
      </c>
      <c r="BZ15" s="9">
        <v>101406</v>
      </c>
      <c r="CA15" s="9">
        <v>0</v>
      </c>
      <c r="CB15" s="9">
        <f t="shared" si="30"/>
        <v>23629</v>
      </c>
      <c r="CC15" s="9">
        <f t="shared" si="31"/>
        <v>837766546</v>
      </c>
      <c r="CD15" s="9">
        <f t="shared" si="32"/>
        <v>745849335</v>
      </c>
      <c r="CE15" s="9">
        <f t="shared" si="33"/>
        <v>32032313</v>
      </c>
      <c r="CF15" s="9">
        <f t="shared" si="34"/>
        <v>58172262</v>
      </c>
      <c r="CG15" s="9">
        <f t="shared" si="35"/>
        <v>1712636</v>
      </c>
      <c r="CH15" s="6"/>
      <c r="CI15" s="6"/>
      <c r="CJ15" s="6"/>
      <c r="CK15" s="6"/>
      <c r="CL15" s="6"/>
      <c r="CM15" s="6"/>
      <c r="CN15" s="9">
        <v>18</v>
      </c>
      <c r="CO15" s="9">
        <v>62695</v>
      </c>
      <c r="CP15" s="9">
        <v>56424</v>
      </c>
      <c r="CQ15" s="9">
        <v>0</v>
      </c>
      <c r="CR15" s="9">
        <v>6271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18</v>
      </c>
      <c r="DG15" s="9">
        <f t="shared" si="37"/>
        <v>62695</v>
      </c>
      <c r="DH15" s="9">
        <f t="shared" si="38"/>
        <v>56424</v>
      </c>
      <c r="DI15" s="9">
        <f t="shared" si="39"/>
        <v>0</v>
      </c>
      <c r="DJ15" s="9">
        <f t="shared" si="40"/>
        <v>6271</v>
      </c>
      <c r="DK15" s="9">
        <f t="shared" si="41"/>
        <v>0</v>
      </c>
      <c r="DL15" s="9">
        <f t="shared" si="42"/>
        <v>23647</v>
      </c>
      <c r="DM15" s="9">
        <f t="shared" si="43"/>
        <v>837829241</v>
      </c>
      <c r="DN15" s="9">
        <f t="shared" si="44"/>
        <v>745905759</v>
      </c>
      <c r="DO15" s="9">
        <f t="shared" si="45"/>
        <v>32032313</v>
      </c>
      <c r="DP15" s="9">
        <f t="shared" si="46"/>
        <v>58178533</v>
      </c>
      <c r="DQ15" s="9">
        <f t="shared" si="47"/>
        <v>1712636</v>
      </c>
      <c r="DR15" s="9">
        <v>620</v>
      </c>
      <c r="DS15" s="9">
        <v>142</v>
      </c>
      <c r="DT15" s="9">
        <v>762</v>
      </c>
      <c r="DU15" s="9">
        <v>73</v>
      </c>
      <c r="DV15" s="9">
        <v>26</v>
      </c>
      <c r="DX15" s="9">
        <f t="shared" si="50"/>
        <v>18</v>
      </c>
      <c r="DY15" s="9">
        <f t="shared" si="51"/>
        <v>62695</v>
      </c>
      <c r="DZ15" s="9">
        <v>5</v>
      </c>
      <c r="EA15" s="9">
        <v>60800</v>
      </c>
      <c r="EB15" s="9">
        <v>0</v>
      </c>
      <c r="EC15" s="9">
        <v>0</v>
      </c>
      <c r="ED15" s="9">
        <v>20</v>
      </c>
      <c r="EE15" s="9">
        <v>654888</v>
      </c>
      <c r="EF15" s="9">
        <v>0</v>
      </c>
      <c r="EG15" s="9">
        <v>0</v>
      </c>
      <c r="EH15" s="9">
        <v>0</v>
      </c>
      <c r="EI15" s="9">
        <v>0</v>
      </c>
      <c r="EJ15" s="9">
        <v>0</v>
      </c>
      <c r="EK15" s="9">
        <v>0</v>
      </c>
      <c r="EL15" s="9">
        <v>0</v>
      </c>
      <c r="EM15" s="9">
        <v>0</v>
      </c>
      <c r="EN15" s="9">
        <f t="shared" si="52"/>
        <v>43</v>
      </c>
      <c r="EO15" s="9">
        <f t="shared" si="53"/>
        <v>778383</v>
      </c>
      <c r="EQ15" s="9">
        <f t="shared" si="48"/>
        <v>23672</v>
      </c>
      <c r="ER15" s="9">
        <f t="shared" si="49"/>
        <v>838544929</v>
      </c>
    </row>
    <row r="16" spans="1:148" s="7" customFormat="1" ht="15.95" customHeight="1" x14ac:dyDescent="0.15">
      <c r="A16" s="2" t="s">
        <v>37</v>
      </c>
      <c r="B16" s="8">
        <v>588</v>
      </c>
      <c r="C16" s="9">
        <v>312119820</v>
      </c>
      <c r="D16" s="9">
        <v>280907718</v>
      </c>
      <c r="E16" s="9">
        <v>15908477</v>
      </c>
      <c r="F16" s="9">
        <v>13984485</v>
      </c>
      <c r="G16" s="9">
        <v>1319140</v>
      </c>
      <c r="H16" s="9">
        <v>8370</v>
      </c>
      <c r="I16" s="9">
        <v>101225990</v>
      </c>
      <c r="J16" s="9">
        <v>91103390</v>
      </c>
      <c r="K16" s="9">
        <v>1290130</v>
      </c>
      <c r="L16" s="9">
        <v>8291789</v>
      </c>
      <c r="M16" s="9">
        <v>540681</v>
      </c>
      <c r="N16" s="9">
        <f t="shared" si="0"/>
        <v>8958</v>
      </c>
      <c r="O16" s="9">
        <f t="shared" si="1"/>
        <v>413345810</v>
      </c>
      <c r="P16" s="9">
        <f t="shared" si="2"/>
        <v>372011108</v>
      </c>
      <c r="Q16" s="9">
        <f t="shared" si="3"/>
        <v>17198607</v>
      </c>
      <c r="R16" s="9">
        <f t="shared" si="4"/>
        <v>22276274</v>
      </c>
      <c r="S16" s="9">
        <f t="shared" si="5"/>
        <v>1859821</v>
      </c>
      <c r="T16" s="8">
        <v>1</v>
      </c>
      <c r="U16" s="9">
        <v>185540</v>
      </c>
      <c r="V16" s="9">
        <v>166990</v>
      </c>
      <c r="W16" s="9">
        <v>0</v>
      </c>
      <c r="X16" s="9">
        <v>18550</v>
      </c>
      <c r="Y16" s="9">
        <v>0</v>
      </c>
      <c r="Z16" s="9">
        <v>884</v>
      </c>
      <c r="AA16" s="9">
        <v>14147480</v>
      </c>
      <c r="AB16" s="9">
        <v>12732732</v>
      </c>
      <c r="AC16" s="9">
        <v>0</v>
      </c>
      <c r="AD16" s="9">
        <v>1414748</v>
      </c>
      <c r="AE16" s="9">
        <v>0</v>
      </c>
      <c r="AF16" s="9">
        <f t="shared" si="6"/>
        <v>885</v>
      </c>
      <c r="AG16" s="9">
        <f t="shared" si="7"/>
        <v>14333020</v>
      </c>
      <c r="AH16" s="9">
        <f t="shared" si="8"/>
        <v>12899722</v>
      </c>
      <c r="AI16" s="9">
        <f t="shared" si="9"/>
        <v>0</v>
      </c>
      <c r="AJ16" s="9">
        <f t="shared" si="10"/>
        <v>1433298</v>
      </c>
      <c r="AK16" s="9">
        <f t="shared" si="11"/>
        <v>0</v>
      </c>
      <c r="AL16" s="8">
        <f t="shared" si="12"/>
        <v>9843</v>
      </c>
      <c r="AM16" s="9">
        <f t="shared" si="13"/>
        <v>427678830</v>
      </c>
      <c r="AN16" s="9">
        <f t="shared" si="14"/>
        <v>384910830</v>
      </c>
      <c r="AO16" s="9">
        <f t="shared" si="15"/>
        <v>17198607</v>
      </c>
      <c r="AP16" s="9">
        <f t="shared" si="16"/>
        <v>23709572</v>
      </c>
      <c r="AQ16" s="9">
        <f t="shared" si="17"/>
        <v>1859821</v>
      </c>
      <c r="AR16" s="9">
        <v>6830</v>
      </c>
      <c r="AS16" s="9">
        <v>97119270</v>
      </c>
      <c r="AT16" s="9">
        <v>87407343</v>
      </c>
      <c r="AU16" s="9">
        <v>469290</v>
      </c>
      <c r="AV16" s="9">
        <v>8995188</v>
      </c>
      <c r="AW16" s="9">
        <v>247449</v>
      </c>
      <c r="AX16" s="9">
        <f t="shared" si="18"/>
        <v>16673</v>
      </c>
      <c r="AY16" s="9">
        <f t="shared" si="19"/>
        <v>524798100</v>
      </c>
      <c r="AZ16" s="9">
        <f t="shared" si="20"/>
        <v>472318173</v>
      </c>
      <c r="BA16" s="9">
        <f t="shared" si="21"/>
        <v>17667897</v>
      </c>
      <c r="BB16" s="9">
        <f t="shared" si="22"/>
        <v>32704760</v>
      </c>
      <c r="BC16" s="9">
        <f t="shared" si="23"/>
        <v>2107270</v>
      </c>
      <c r="BD16" s="8">
        <v>570</v>
      </c>
      <c r="BE16" s="9">
        <v>20380205</v>
      </c>
      <c r="BF16" s="9">
        <v>11441805</v>
      </c>
      <c r="BG16" s="9">
        <v>0</v>
      </c>
      <c r="BH16" s="9">
        <v>8938400</v>
      </c>
      <c r="BI16" s="9">
        <v>0</v>
      </c>
      <c r="BJ16" s="9">
        <v>1</v>
      </c>
      <c r="BK16" s="9">
        <v>7290</v>
      </c>
      <c r="BL16" s="9">
        <v>2230</v>
      </c>
      <c r="BM16" s="9">
        <v>0</v>
      </c>
      <c r="BN16" s="9">
        <v>5060</v>
      </c>
      <c r="BO16" s="9">
        <v>0</v>
      </c>
      <c r="BP16" s="9">
        <f t="shared" si="24"/>
        <v>571</v>
      </c>
      <c r="BQ16" s="9">
        <f t="shared" si="25"/>
        <v>20387495</v>
      </c>
      <c r="BR16" s="9">
        <f t="shared" si="26"/>
        <v>11444035</v>
      </c>
      <c r="BS16" s="9">
        <f t="shared" si="27"/>
        <v>0</v>
      </c>
      <c r="BT16" s="9">
        <f t="shared" si="28"/>
        <v>8943460</v>
      </c>
      <c r="BU16" s="9">
        <f t="shared" si="29"/>
        <v>0</v>
      </c>
      <c r="BV16" s="8">
        <v>10</v>
      </c>
      <c r="BW16" s="9">
        <v>1199270</v>
      </c>
      <c r="BX16" s="9">
        <v>1079343</v>
      </c>
      <c r="BY16" s="9">
        <v>56325</v>
      </c>
      <c r="BZ16" s="9">
        <v>63602</v>
      </c>
      <c r="CA16" s="9">
        <v>0</v>
      </c>
      <c r="CB16" s="9">
        <f t="shared" si="30"/>
        <v>16683</v>
      </c>
      <c r="CC16" s="9">
        <f t="shared" si="31"/>
        <v>546384865</v>
      </c>
      <c r="CD16" s="9">
        <f t="shared" si="32"/>
        <v>484841551</v>
      </c>
      <c r="CE16" s="9">
        <f t="shared" si="33"/>
        <v>17724222</v>
      </c>
      <c r="CF16" s="9">
        <f t="shared" si="34"/>
        <v>41711822</v>
      </c>
      <c r="CG16" s="9">
        <f t="shared" si="35"/>
        <v>2107270</v>
      </c>
      <c r="CH16" s="6"/>
      <c r="CI16" s="6"/>
      <c r="CJ16" s="6"/>
      <c r="CK16" s="6"/>
      <c r="CL16" s="6"/>
      <c r="CM16" s="6"/>
      <c r="CN16" s="9">
        <v>34</v>
      </c>
      <c r="CO16" s="9">
        <v>126681</v>
      </c>
      <c r="CP16" s="9">
        <v>114009</v>
      </c>
      <c r="CQ16" s="9">
        <v>0</v>
      </c>
      <c r="CR16" s="9">
        <v>12672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34</v>
      </c>
      <c r="DG16" s="9">
        <f t="shared" si="37"/>
        <v>126681</v>
      </c>
      <c r="DH16" s="9">
        <f t="shared" si="38"/>
        <v>114009</v>
      </c>
      <c r="DI16" s="9">
        <f t="shared" si="39"/>
        <v>0</v>
      </c>
      <c r="DJ16" s="9">
        <f t="shared" si="40"/>
        <v>12672</v>
      </c>
      <c r="DK16" s="9">
        <f t="shared" si="41"/>
        <v>0</v>
      </c>
      <c r="DL16" s="9">
        <f t="shared" si="42"/>
        <v>16717</v>
      </c>
      <c r="DM16" s="9">
        <f t="shared" si="43"/>
        <v>546511546</v>
      </c>
      <c r="DN16" s="9">
        <f t="shared" si="44"/>
        <v>484955560</v>
      </c>
      <c r="DO16" s="9">
        <f t="shared" si="45"/>
        <v>17724222</v>
      </c>
      <c r="DP16" s="9">
        <f t="shared" si="46"/>
        <v>41724494</v>
      </c>
      <c r="DQ16" s="9">
        <f t="shared" si="47"/>
        <v>2107270</v>
      </c>
      <c r="DR16" s="9">
        <v>425</v>
      </c>
      <c r="DS16" s="9">
        <v>153</v>
      </c>
      <c r="DT16" s="9">
        <v>578</v>
      </c>
      <c r="DU16" s="9">
        <v>46</v>
      </c>
      <c r="DV16" s="9">
        <v>26</v>
      </c>
      <c r="DX16" s="9">
        <f t="shared" si="50"/>
        <v>34</v>
      </c>
      <c r="DY16" s="9">
        <f t="shared" si="51"/>
        <v>126681</v>
      </c>
      <c r="DZ16" s="9">
        <v>14</v>
      </c>
      <c r="EA16" s="9">
        <v>297960</v>
      </c>
      <c r="EB16" s="9">
        <v>0</v>
      </c>
      <c r="EC16" s="9">
        <v>0</v>
      </c>
      <c r="ED16" s="9">
        <v>10</v>
      </c>
      <c r="EE16" s="9">
        <v>300720</v>
      </c>
      <c r="EF16" s="9">
        <v>0</v>
      </c>
      <c r="EG16" s="9">
        <v>0</v>
      </c>
      <c r="EH16" s="9">
        <v>0</v>
      </c>
      <c r="EI16" s="9">
        <v>0</v>
      </c>
      <c r="EJ16" s="9">
        <v>0</v>
      </c>
      <c r="EK16" s="9">
        <v>0</v>
      </c>
      <c r="EL16" s="9">
        <v>0</v>
      </c>
      <c r="EM16" s="9">
        <v>0</v>
      </c>
      <c r="EN16" s="9">
        <f t="shared" si="52"/>
        <v>58</v>
      </c>
      <c r="EO16" s="9">
        <f t="shared" si="53"/>
        <v>725361</v>
      </c>
      <c r="EQ16" s="9">
        <f t="shared" si="48"/>
        <v>16741</v>
      </c>
      <c r="ER16" s="9">
        <f t="shared" si="49"/>
        <v>547110226</v>
      </c>
    </row>
    <row r="17" spans="1:148" s="7" customFormat="1" ht="15.95" customHeight="1" x14ac:dyDescent="0.15">
      <c r="A17" s="2" t="s">
        <v>38</v>
      </c>
      <c r="B17" s="8">
        <v>307</v>
      </c>
      <c r="C17" s="9">
        <v>190439590</v>
      </c>
      <c r="D17" s="9">
        <v>171404663</v>
      </c>
      <c r="E17" s="9">
        <v>12080001</v>
      </c>
      <c r="F17" s="9">
        <v>6102796</v>
      </c>
      <c r="G17" s="9">
        <v>852130</v>
      </c>
      <c r="H17" s="9">
        <v>4333</v>
      </c>
      <c r="I17" s="9">
        <v>69619160</v>
      </c>
      <c r="J17" s="9">
        <v>62657247</v>
      </c>
      <c r="K17" s="9">
        <v>877013</v>
      </c>
      <c r="L17" s="9">
        <v>5904865</v>
      </c>
      <c r="M17" s="9">
        <v>180035</v>
      </c>
      <c r="N17" s="9">
        <f t="shared" si="0"/>
        <v>4640</v>
      </c>
      <c r="O17" s="9">
        <f t="shared" si="1"/>
        <v>260058750</v>
      </c>
      <c r="P17" s="9">
        <f t="shared" si="2"/>
        <v>234061910</v>
      </c>
      <c r="Q17" s="9">
        <f t="shared" si="3"/>
        <v>12957014</v>
      </c>
      <c r="R17" s="9">
        <f t="shared" si="4"/>
        <v>12007661</v>
      </c>
      <c r="S17" s="9">
        <f t="shared" si="5"/>
        <v>1032165</v>
      </c>
      <c r="T17" s="8">
        <v>1</v>
      </c>
      <c r="U17" s="9">
        <v>88260</v>
      </c>
      <c r="V17" s="9">
        <v>79434</v>
      </c>
      <c r="W17" s="9">
        <v>0</v>
      </c>
      <c r="X17" s="9">
        <v>8826</v>
      </c>
      <c r="Y17" s="9">
        <v>0</v>
      </c>
      <c r="Z17" s="9">
        <v>228</v>
      </c>
      <c r="AA17" s="9">
        <v>3783500</v>
      </c>
      <c r="AB17" s="9">
        <v>3405150</v>
      </c>
      <c r="AC17" s="9">
        <v>0</v>
      </c>
      <c r="AD17" s="9">
        <v>378350</v>
      </c>
      <c r="AE17" s="9">
        <v>0</v>
      </c>
      <c r="AF17" s="9">
        <f t="shared" si="6"/>
        <v>229</v>
      </c>
      <c r="AG17" s="9">
        <f t="shared" si="7"/>
        <v>3871760</v>
      </c>
      <c r="AH17" s="9">
        <f t="shared" si="8"/>
        <v>3484584</v>
      </c>
      <c r="AI17" s="9">
        <f t="shared" si="9"/>
        <v>0</v>
      </c>
      <c r="AJ17" s="9">
        <f t="shared" si="10"/>
        <v>387176</v>
      </c>
      <c r="AK17" s="9">
        <f t="shared" si="11"/>
        <v>0</v>
      </c>
      <c r="AL17" s="8">
        <f t="shared" si="12"/>
        <v>4869</v>
      </c>
      <c r="AM17" s="9">
        <f t="shared" si="13"/>
        <v>263930510</v>
      </c>
      <c r="AN17" s="9">
        <f t="shared" si="14"/>
        <v>237546494</v>
      </c>
      <c r="AO17" s="9">
        <f t="shared" si="15"/>
        <v>12957014</v>
      </c>
      <c r="AP17" s="9">
        <f t="shared" si="16"/>
        <v>12394837</v>
      </c>
      <c r="AQ17" s="9">
        <f t="shared" si="17"/>
        <v>1032165</v>
      </c>
      <c r="AR17" s="9">
        <v>2071</v>
      </c>
      <c r="AS17" s="9">
        <v>24066620</v>
      </c>
      <c r="AT17" s="9">
        <v>21659958</v>
      </c>
      <c r="AU17" s="9">
        <v>16551</v>
      </c>
      <c r="AV17" s="9">
        <v>2245518</v>
      </c>
      <c r="AW17" s="9">
        <v>144593</v>
      </c>
      <c r="AX17" s="9">
        <f t="shared" si="18"/>
        <v>6940</v>
      </c>
      <c r="AY17" s="9">
        <f t="shared" si="19"/>
        <v>287997130</v>
      </c>
      <c r="AZ17" s="9">
        <f t="shared" si="20"/>
        <v>259206452</v>
      </c>
      <c r="BA17" s="9">
        <f t="shared" si="21"/>
        <v>12973565</v>
      </c>
      <c r="BB17" s="9">
        <f t="shared" si="22"/>
        <v>14640355</v>
      </c>
      <c r="BC17" s="9">
        <f t="shared" si="23"/>
        <v>1176758</v>
      </c>
      <c r="BD17" s="8">
        <v>301</v>
      </c>
      <c r="BE17" s="9">
        <v>10007833</v>
      </c>
      <c r="BF17" s="9">
        <v>6577133</v>
      </c>
      <c r="BG17" s="9">
        <v>0</v>
      </c>
      <c r="BH17" s="9">
        <v>3430700</v>
      </c>
      <c r="BI17" s="9">
        <v>0</v>
      </c>
      <c r="BJ17" s="9">
        <v>1</v>
      </c>
      <c r="BK17" s="9">
        <v>2020</v>
      </c>
      <c r="BL17" s="9">
        <v>640</v>
      </c>
      <c r="BM17" s="9">
        <v>0</v>
      </c>
      <c r="BN17" s="9">
        <v>1380</v>
      </c>
      <c r="BO17" s="9">
        <v>0</v>
      </c>
      <c r="BP17" s="9">
        <f t="shared" si="24"/>
        <v>302</v>
      </c>
      <c r="BQ17" s="9">
        <f t="shared" si="25"/>
        <v>10009853</v>
      </c>
      <c r="BR17" s="9">
        <f t="shared" si="26"/>
        <v>6577773</v>
      </c>
      <c r="BS17" s="9">
        <f t="shared" si="27"/>
        <v>0</v>
      </c>
      <c r="BT17" s="9">
        <f t="shared" si="28"/>
        <v>3432080</v>
      </c>
      <c r="BU17" s="9">
        <f t="shared" si="29"/>
        <v>0</v>
      </c>
      <c r="BV17" s="8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f t="shared" si="30"/>
        <v>6940</v>
      </c>
      <c r="CC17" s="9">
        <f t="shared" si="31"/>
        <v>298006983</v>
      </c>
      <c r="CD17" s="9">
        <f t="shared" si="32"/>
        <v>265784225</v>
      </c>
      <c r="CE17" s="9">
        <f t="shared" si="33"/>
        <v>12973565</v>
      </c>
      <c r="CF17" s="9">
        <f t="shared" si="34"/>
        <v>18072435</v>
      </c>
      <c r="CG17" s="9">
        <f t="shared" si="35"/>
        <v>1176758</v>
      </c>
      <c r="CH17" s="6"/>
      <c r="CI17" s="6"/>
      <c r="CJ17" s="6"/>
      <c r="CK17" s="6"/>
      <c r="CL17" s="6"/>
      <c r="CM17" s="6"/>
      <c r="CN17" s="9">
        <v>10</v>
      </c>
      <c r="CO17" s="9">
        <v>53963</v>
      </c>
      <c r="CP17" s="9">
        <v>48564</v>
      </c>
      <c r="CQ17" s="9">
        <v>0</v>
      </c>
      <c r="CR17" s="9">
        <v>5399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8">
        <f t="shared" si="36"/>
        <v>10</v>
      </c>
      <c r="DG17" s="9">
        <f t="shared" si="37"/>
        <v>53963</v>
      </c>
      <c r="DH17" s="9">
        <f t="shared" si="38"/>
        <v>48564</v>
      </c>
      <c r="DI17" s="9">
        <f t="shared" si="39"/>
        <v>0</v>
      </c>
      <c r="DJ17" s="9">
        <f t="shared" si="40"/>
        <v>5399</v>
      </c>
      <c r="DK17" s="9">
        <f t="shared" si="41"/>
        <v>0</v>
      </c>
      <c r="DL17" s="9">
        <f t="shared" si="42"/>
        <v>6950</v>
      </c>
      <c r="DM17" s="9">
        <f t="shared" si="43"/>
        <v>298060946</v>
      </c>
      <c r="DN17" s="9">
        <f t="shared" si="44"/>
        <v>265832789</v>
      </c>
      <c r="DO17" s="9">
        <f t="shared" si="45"/>
        <v>12973565</v>
      </c>
      <c r="DP17" s="9">
        <f t="shared" si="46"/>
        <v>18077834</v>
      </c>
      <c r="DQ17" s="9">
        <f t="shared" si="47"/>
        <v>1176758</v>
      </c>
      <c r="DR17" s="9">
        <v>240</v>
      </c>
      <c r="DS17" s="9">
        <v>70</v>
      </c>
      <c r="DT17" s="9">
        <v>310</v>
      </c>
      <c r="DU17" s="9">
        <v>50</v>
      </c>
      <c r="DV17" s="9">
        <v>5</v>
      </c>
      <c r="DX17" s="9">
        <f t="shared" si="50"/>
        <v>10</v>
      </c>
      <c r="DY17" s="9">
        <f t="shared" si="51"/>
        <v>53963</v>
      </c>
      <c r="DZ17" s="9">
        <v>0</v>
      </c>
      <c r="EA17" s="9">
        <v>0</v>
      </c>
      <c r="EB17" s="9">
        <v>0</v>
      </c>
      <c r="EC17" s="9">
        <v>0</v>
      </c>
      <c r="ED17" s="9">
        <v>8</v>
      </c>
      <c r="EE17" s="9">
        <v>273576</v>
      </c>
      <c r="EF17" s="9">
        <v>0</v>
      </c>
      <c r="EG17" s="9">
        <v>0</v>
      </c>
      <c r="EH17" s="9">
        <v>0</v>
      </c>
      <c r="EI17" s="9">
        <v>0</v>
      </c>
      <c r="EJ17" s="9">
        <v>0</v>
      </c>
      <c r="EK17" s="9">
        <v>0</v>
      </c>
      <c r="EL17" s="9">
        <v>0</v>
      </c>
      <c r="EM17" s="9">
        <v>0</v>
      </c>
      <c r="EN17" s="9">
        <f t="shared" si="52"/>
        <v>18</v>
      </c>
      <c r="EO17" s="9">
        <f t="shared" si="53"/>
        <v>327539</v>
      </c>
      <c r="EQ17" s="9">
        <f t="shared" si="48"/>
        <v>6958</v>
      </c>
      <c r="ER17" s="9">
        <f t="shared" si="49"/>
        <v>298334522</v>
      </c>
    </row>
    <row r="18" spans="1:148" s="7" customFormat="1" ht="15.95" customHeight="1" x14ac:dyDescent="0.15">
      <c r="A18" s="2" t="s">
        <v>39</v>
      </c>
      <c r="B18" s="8">
        <v>1572</v>
      </c>
      <c r="C18" s="9">
        <v>857459690</v>
      </c>
      <c r="D18" s="9">
        <v>771716362</v>
      </c>
      <c r="E18" s="9">
        <v>48845698</v>
      </c>
      <c r="F18" s="9">
        <v>34639373</v>
      </c>
      <c r="G18" s="9">
        <v>2258257</v>
      </c>
      <c r="H18" s="9">
        <v>20449</v>
      </c>
      <c r="I18" s="9">
        <v>334337890</v>
      </c>
      <c r="J18" s="9">
        <v>300904106</v>
      </c>
      <c r="K18" s="9">
        <v>6236220</v>
      </c>
      <c r="L18" s="9">
        <v>23274477</v>
      </c>
      <c r="M18" s="9">
        <v>3923087</v>
      </c>
      <c r="N18" s="9">
        <f t="shared" si="0"/>
        <v>22021</v>
      </c>
      <c r="O18" s="9">
        <f t="shared" si="1"/>
        <v>1191797580</v>
      </c>
      <c r="P18" s="9">
        <f t="shared" si="2"/>
        <v>1072620468</v>
      </c>
      <c r="Q18" s="9">
        <f t="shared" si="3"/>
        <v>55081918</v>
      </c>
      <c r="R18" s="9">
        <f t="shared" si="4"/>
        <v>57913850</v>
      </c>
      <c r="S18" s="9">
        <f t="shared" si="5"/>
        <v>6181344</v>
      </c>
      <c r="T18" s="8">
        <v>3</v>
      </c>
      <c r="U18" s="9">
        <v>751090</v>
      </c>
      <c r="V18" s="9">
        <v>675980</v>
      </c>
      <c r="W18" s="9">
        <v>27820</v>
      </c>
      <c r="X18" s="9">
        <v>47290</v>
      </c>
      <c r="Y18" s="9">
        <v>0</v>
      </c>
      <c r="Z18" s="9">
        <v>1695</v>
      </c>
      <c r="AA18" s="9">
        <v>24389410</v>
      </c>
      <c r="AB18" s="9">
        <v>21950469</v>
      </c>
      <c r="AC18" s="9">
        <v>2610</v>
      </c>
      <c r="AD18" s="9">
        <v>2436331</v>
      </c>
      <c r="AE18" s="9">
        <v>0</v>
      </c>
      <c r="AF18" s="9">
        <f t="shared" si="6"/>
        <v>1698</v>
      </c>
      <c r="AG18" s="9">
        <f t="shared" si="7"/>
        <v>25140500</v>
      </c>
      <c r="AH18" s="9">
        <f t="shared" si="8"/>
        <v>22626449</v>
      </c>
      <c r="AI18" s="9">
        <f t="shared" si="9"/>
        <v>30430</v>
      </c>
      <c r="AJ18" s="9">
        <f t="shared" si="10"/>
        <v>2483621</v>
      </c>
      <c r="AK18" s="9">
        <f t="shared" si="11"/>
        <v>0</v>
      </c>
      <c r="AL18" s="8">
        <f t="shared" si="12"/>
        <v>23719</v>
      </c>
      <c r="AM18" s="9">
        <f t="shared" si="13"/>
        <v>1216938080</v>
      </c>
      <c r="AN18" s="9">
        <f t="shared" si="14"/>
        <v>1095246917</v>
      </c>
      <c r="AO18" s="9">
        <f t="shared" si="15"/>
        <v>55112348</v>
      </c>
      <c r="AP18" s="9">
        <f t="shared" si="16"/>
        <v>60397471</v>
      </c>
      <c r="AQ18" s="9">
        <f t="shared" si="17"/>
        <v>6181344</v>
      </c>
      <c r="AR18" s="9">
        <v>13716</v>
      </c>
      <c r="AS18" s="9">
        <v>170707530</v>
      </c>
      <c r="AT18" s="9">
        <v>153636758</v>
      </c>
      <c r="AU18" s="9">
        <v>365734</v>
      </c>
      <c r="AV18" s="9">
        <v>16021051</v>
      </c>
      <c r="AW18" s="9">
        <v>683987</v>
      </c>
      <c r="AX18" s="9">
        <f t="shared" si="18"/>
        <v>37435</v>
      </c>
      <c r="AY18" s="9">
        <f t="shared" si="19"/>
        <v>1387645610</v>
      </c>
      <c r="AZ18" s="9">
        <f t="shared" si="20"/>
        <v>1248883675</v>
      </c>
      <c r="BA18" s="9">
        <f t="shared" si="21"/>
        <v>55478082</v>
      </c>
      <c r="BB18" s="9">
        <f t="shared" si="22"/>
        <v>76418522</v>
      </c>
      <c r="BC18" s="9">
        <f t="shared" si="23"/>
        <v>6865331</v>
      </c>
      <c r="BD18" s="8">
        <v>1531</v>
      </c>
      <c r="BE18" s="9">
        <v>55245420</v>
      </c>
      <c r="BF18" s="9">
        <v>34462140</v>
      </c>
      <c r="BG18" s="9">
        <v>0</v>
      </c>
      <c r="BH18" s="9">
        <v>20707320</v>
      </c>
      <c r="BI18" s="9">
        <v>75960</v>
      </c>
      <c r="BJ18" s="9">
        <v>3</v>
      </c>
      <c r="BK18" s="9">
        <v>38220</v>
      </c>
      <c r="BL18" s="9">
        <v>28130</v>
      </c>
      <c r="BM18" s="9">
        <v>0</v>
      </c>
      <c r="BN18" s="9">
        <v>10090</v>
      </c>
      <c r="BO18" s="9">
        <v>0</v>
      </c>
      <c r="BP18" s="9">
        <f t="shared" si="24"/>
        <v>1534</v>
      </c>
      <c r="BQ18" s="9">
        <f t="shared" si="25"/>
        <v>55283640</v>
      </c>
      <c r="BR18" s="9">
        <f t="shared" si="26"/>
        <v>34490270</v>
      </c>
      <c r="BS18" s="9">
        <f t="shared" si="27"/>
        <v>0</v>
      </c>
      <c r="BT18" s="9">
        <f t="shared" si="28"/>
        <v>20717410</v>
      </c>
      <c r="BU18" s="9">
        <f t="shared" si="29"/>
        <v>75960</v>
      </c>
      <c r="BV18" s="8">
        <v>17</v>
      </c>
      <c r="BW18" s="9">
        <v>1420290</v>
      </c>
      <c r="BX18" s="9">
        <v>1278261</v>
      </c>
      <c r="BY18" s="9">
        <v>5113</v>
      </c>
      <c r="BZ18" s="9">
        <v>60186</v>
      </c>
      <c r="CA18" s="9">
        <v>76730</v>
      </c>
      <c r="CB18" s="9">
        <f t="shared" si="30"/>
        <v>37452</v>
      </c>
      <c r="CC18" s="9">
        <f t="shared" si="31"/>
        <v>1444349540</v>
      </c>
      <c r="CD18" s="9">
        <f t="shared" si="32"/>
        <v>1284652206</v>
      </c>
      <c r="CE18" s="9">
        <f t="shared" si="33"/>
        <v>55483195</v>
      </c>
      <c r="CF18" s="9">
        <f t="shared" si="34"/>
        <v>97196118</v>
      </c>
      <c r="CG18" s="9">
        <f t="shared" si="35"/>
        <v>7018021</v>
      </c>
      <c r="CH18" s="6"/>
      <c r="CI18" s="6"/>
      <c r="CJ18" s="6"/>
      <c r="CK18" s="6"/>
      <c r="CL18" s="6"/>
      <c r="CM18" s="6"/>
      <c r="CN18" s="9">
        <v>91</v>
      </c>
      <c r="CO18" s="9">
        <v>493963</v>
      </c>
      <c r="CP18" s="9">
        <v>444554</v>
      </c>
      <c r="CQ18" s="9">
        <v>0</v>
      </c>
      <c r="CR18" s="9">
        <v>49409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91</v>
      </c>
      <c r="DG18" s="9">
        <f t="shared" si="37"/>
        <v>493963</v>
      </c>
      <c r="DH18" s="9">
        <f t="shared" si="38"/>
        <v>444554</v>
      </c>
      <c r="DI18" s="9">
        <f t="shared" si="39"/>
        <v>0</v>
      </c>
      <c r="DJ18" s="9">
        <f t="shared" si="40"/>
        <v>49409</v>
      </c>
      <c r="DK18" s="9">
        <f t="shared" si="41"/>
        <v>0</v>
      </c>
      <c r="DL18" s="9">
        <f t="shared" si="42"/>
        <v>37543</v>
      </c>
      <c r="DM18" s="9">
        <f t="shared" si="43"/>
        <v>1444843503</v>
      </c>
      <c r="DN18" s="9">
        <f t="shared" si="44"/>
        <v>1285096760</v>
      </c>
      <c r="DO18" s="9">
        <f t="shared" si="45"/>
        <v>55483195</v>
      </c>
      <c r="DP18" s="9">
        <f t="shared" si="46"/>
        <v>97245527</v>
      </c>
      <c r="DQ18" s="9">
        <f t="shared" si="47"/>
        <v>7018021</v>
      </c>
      <c r="DR18" s="9">
        <v>1137</v>
      </c>
      <c r="DS18" s="9">
        <v>406</v>
      </c>
      <c r="DT18" s="9">
        <v>1543</v>
      </c>
      <c r="DU18" s="9">
        <v>186</v>
      </c>
      <c r="DV18" s="9">
        <v>29</v>
      </c>
      <c r="DX18" s="9">
        <f t="shared" si="50"/>
        <v>91</v>
      </c>
      <c r="DY18" s="9">
        <f t="shared" si="51"/>
        <v>493963</v>
      </c>
      <c r="DZ18" s="9">
        <v>11</v>
      </c>
      <c r="EA18" s="9">
        <v>197880</v>
      </c>
      <c r="EB18" s="9">
        <v>13</v>
      </c>
      <c r="EC18" s="9">
        <v>264185</v>
      </c>
      <c r="ED18" s="9">
        <v>28</v>
      </c>
      <c r="EE18" s="9">
        <v>1155304</v>
      </c>
      <c r="EF18" s="9">
        <v>1</v>
      </c>
      <c r="EG18" s="9">
        <v>17070</v>
      </c>
      <c r="EH18" s="9">
        <v>0</v>
      </c>
      <c r="EI18" s="9">
        <v>0</v>
      </c>
      <c r="EJ18" s="9">
        <v>0</v>
      </c>
      <c r="EK18" s="9">
        <v>0</v>
      </c>
      <c r="EL18" s="9">
        <v>0</v>
      </c>
      <c r="EM18" s="9">
        <v>0</v>
      </c>
      <c r="EN18" s="9">
        <f t="shared" si="52"/>
        <v>144</v>
      </c>
      <c r="EO18" s="9">
        <f t="shared" si="53"/>
        <v>2128402</v>
      </c>
      <c r="EQ18" s="9">
        <f t="shared" si="48"/>
        <v>37596</v>
      </c>
      <c r="ER18" s="9">
        <f t="shared" si="49"/>
        <v>1446477942</v>
      </c>
    </row>
    <row r="19" spans="1:148" s="7" customFormat="1" ht="15.95" customHeight="1" x14ac:dyDescent="0.15">
      <c r="A19" s="2" t="s">
        <v>40</v>
      </c>
      <c r="B19" s="8">
        <v>2539</v>
      </c>
      <c r="C19" s="9">
        <v>1325941690</v>
      </c>
      <c r="D19" s="9">
        <v>1193353913</v>
      </c>
      <c r="E19" s="9">
        <v>74349776</v>
      </c>
      <c r="F19" s="9">
        <v>52571377</v>
      </c>
      <c r="G19" s="9">
        <v>5666624</v>
      </c>
      <c r="H19" s="9">
        <v>26618</v>
      </c>
      <c r="I19" s="9">
        <v>475324330</v>
      </c>
      <c r="J19" s="9">
        <v>427791877</v>
      </c>
      <c r="K19" s="9">
        <v>9766322</v>
      </c>
      <c r="L19" s="9">
        <v>29746307</v>
      </c>
      <c r="M19" s="9">
        <v>8019824</v>
      </c>
      <c r="N19" s="9">
        <f t="shared" si="0"/>
        <v>29157</v>
      </c>
      <c r="O19" s="9">
        <f t="shared" si="1"/>
        <v>1801266020</v>
      </c>
      <c r="P19" s="9">
        <f t="shared" si="2"/>
        <v>1621145790</v>
      </c>
      <c r="Q19" s="9">
        <f t="shared" si="3"/>
        <v>84116098</v>
      </c>
      <c r="R19" s="9">
        <f t="shared" si="4"/>
        <v>82317684</v>
      </c>
      <c r="S19" s="9">
        <f t="shared" si="5"/>
        <v>13686448</v>
      </c>
      <c r="T19" s="8">
        <v>2</v>
      </c>
      <c r="U19" s="9">
        <v>308100</v>
      </c>
      <c r="V19" s="9">
        <v>277280</v>
      </c>
      <c r="W19" s="9">
        <v>0</v>
      </c>
      <c r="X19" s="9">
        <v>30820</v>
      </c>
      <c r="Y19" s="9">
        <v>0</v>
      </c>
      <c r="Z19" s="9">
        <v>2080</v>
      </c>
      <c r="AA19" s="9">
        <v>29420560</v>
      </c>
      <c r="AB19" s="9">
        <v>26478504</v>
      </c>
      <c r="AC19" s="9">
        <v>13224</v>
      </c>
      <c r="AD19" s="9">
        <v>2928832</v>
      </c>
      <c r="AE19" s="9">
        <v>0</v>
      </c>
      <c r="AF19" s="9">
        <f t="shared" si="6"/>
        <v>2082</v>
      </c>
      <c r="AG19" s="9">
        <f t="shared" si="7"/>
        <v>29728660</v>
      </c>
      <c r="AH19" s="9">
        <f t="shared" si="8"/>
        <v>26755784</v>
      </c>
      <c r="AI19" s="9">
        <f t="shared" si="9"/>
        <v>13224</v>
      </c>
      <c r="AJ19" s="9">
        <f t="shared" si="10"/>
        <v>2959652</v>
      </c>
      <c r="AK19" s="9">
        <f t="shared" si="11"/>
        <v>0</v>
      </c>
      <c r="AL19" s="8">
        <f t="shared" si="12"/>
        <v>31239</v>
      </c>
      <c r="AM19" s="9">
        <f t="shared" si="13"/>
        <v>1830994680</v>
      </c>
      <c r="AN19" s="9">
        <f t="shared" si="14"/>
        <v>1647901574</v>
      </c>
      <c r="AO19" s="9">
        <f t="shared" si="15"/>
        <v>84129322</v>
      </c>
      <c r="AP19" s="9">
        <f t="shared" si="16"/>
        <v>85277336</v>
      </c>
      <c r="AQ19" s="9">
        <f t="shared" si="17"/>
        <v>13686448</v>
      </c>
      <c r="AR19" s="9">
        <v>20606</v>
      </c>
      <c r="AS19" s="9">
        <v>282577430</v>
      </c>
      <c r="AT19" s="9">
        <v>254319687</v>
      </c>
      <c r="AU19" s="9">
        <v>756541</v>
      </c>
      <c r="AV19" s="9">
        <v>26784650</v>
      </c>
      <c r="AW19" s="9">
        <v>716552</v>
      </c>
      <c r="AX19" s="9">
        <f t="shared" si="18"/>
        <v>51845</v>
      </c>
      <c r="AY19" s="9">
        <f t="shared" si="19"/>
        <v>2113572110</v>
      </c>
      <c r="AZ19" s="9">
        <f t="shared" si="20"/>
        <v>1902221261</v>
      </c>
      <c r="BA19" s="9">
        <f t="shared" si="21"/>
        <v>84885863</v>
      </c>
      <c r="BB19" s="9">
        <f t="shared" si="22"/>
        <v>112061986</v>
      </c>
      <c r="BC19" s="9">
        <f t="shared" si="23"/>
        <v>14403000</v>
      </c>
      <c r="BD19" s="8">
        <v>2505</v>
      </c>
      <c r="BE19" s="9">
        <v>106961745</v>
      </c>
      <c r="BF19" s="9">
        <v>69427065</v>
      </c>
      <c r="BG19" s="9">
        <v>0</v>
      </c>
      <c r="BH19" s="9">
        <v>37488140</v>
      </c>
      <c r="BI19" s="9">
        <v>46540</v>
      </c>
      <c r="BJ19" s="9">
        <v>2</v>
      </c>
      <c r="BK19" s="9">
        <v>5696</v>
      </c>
      <c r="BL19" s="9">
        <v>3716</v>
      </c>
      <c r="BM19" s="9">
        <v>0</v>
      </c>
      <c r="BN19" s="9">
        <v>1980</v>
      </c>
      <c r="BO19" s="9">
        <v>0</v>
      </c>
      <c r="BP19" s="9">
        <f t="shared" si="24"/>
        <v>2507</v>
      </c>
      <c r="BQ19" s="9">
        <f t="shared" si="25"/>
        <v>106967441</v>
      </c>
      <c r="BR19" s="9">
        <f t="shared" si="26"/>
        <v>69430781</v>
      </c>
      <c r="BS19" s="9">
        <f t="shared" si="27"/>
        <v>0</v>
      </c>
      <c r="BT19" s="9">
        <f t="shared" si="28"/>
        <v>37490120</v>
      </c>
      <c r="BU19" s="9">
        <f t="shared" si="29"/>
        <v>46540</v>
      </c>
      <c r="BV19" s="8">
        <v>38</v>
      </c>
      <c r="BW19" s="9">
        <v>3477990</v>
      </c>
      <c r="BX19" s="9">
        <v>3130191</v>
      </c>
      <c r="BY19" s="9">
        <v>116637</v>
      </c>
      <c r="BZ19" s="9">
        <v>231162</v>
      </c>
      <c r="CA19" s="9">
        <v>0</v>
      </c>
      <c r="CB19" s="9">
        <f t="shared" si="30"/>
        <v>51883</v>
      </c>
      <c r="CC19" s="9">
        <f t="shared" si="31"/>
        <v>2224017541</v>
      </c>
      <c r="CD19" s="9">
        <f t="shared" si="32"/>
        <v>1974782233</v>
      </c>
      <c r="CE19" s="9">
        <f t="shared" si="33"/>
        <v>85002500</v>
      </c>
      <c r="CF19" s="9">
        <f t="shared" si="34"/>
        <v>149783268</v>
      </c>
      <c r="CG19" s="9">
        <f t="shared" si="35"/>
        <v>14449540</v>
      </c>
      <c r="CH19" s="6"/>
      <c r="CI19" s="6"/>
      <c r="CJ19" s="6"/>
      <c r="CK19" s="6"/>
      <c r="CL19" s="6"/>
      <c r="CM19" s="6"/>
      <c r="CN19" s="9">
        <v>119</v>
      </c>
      <c r="CO19" s="9">
        <v>727638</v>
      </c>
      <c r="CP19" s="9">
        <v>654860</v>
      </c>
      <c r="CQ19" s="9">
        <v>0</v>
      </c>
      <c r="CR19" s="9">
        <v>72778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119</v>
      </c>
      <c r="DG19" s="9">
        <f t="shared" si="37"/>
        <v>727638</v>
      </c>
      <c r="DH19" s="9">
        <f t="shared" si="38"/>
        <v>654860</v>
      </c>
      <c r="DI19" s="9">
        <f t="shared" si="39"/>
        <v>0</v>
      </c>
      <c r="DJ19" s="9">
        <f t="shared" si="40"/>
        <v>72778</v>
      </c>
      <c r="DK19" s="9">
        <f t="shared" si="41"/>
        <v>0</v>
      </c>
      <c r="DL19" s="9">
        <f t="shared" si="42"/>
        <v>52002</v>
      </c>
      <c r="DM19" s="9">
        <f t="shared" si="43"/>
        <v>2224745179</v>
      </c>
      <c r="DN19" s="9">
        <f t="shared" si="44"/>
        <v>1975437093</v>
      </c>
      <c r="DO19" s="9">
        <f t="shared" si="45"/>
        <v>85002500</v>
      </c>
      <c r="DP19" s="9">
        <f t="shared" si="46"/>
        <v>149856046</v>
      </c>
      <c r="DQ19" s="9">
        <f t="shared" si="47"/>
        <v>14449540</v>
      </c>
      <c r="DR19" s="9">
        <v>1975</v>
      </c>
      <c r="DS19" s="9">
        <v>716</v>
      </c>
      <c r="DT19" s="9">
        <v>2691</v>
      </c>
      <c r="DU19" s="9">
        <v>269</v>
      </c>
      <c r="DV19" s="9">
        <v>85</v>
      </c>
      <c r="DX19" s="9">
        <f t="shared" si="50"/>
        <v>119</v>
      </c>
      <c r="DY19" s="9">
        <f t="shared" si="51"/>
        <v>727638</v>
      </c>
      <c r="DZ19" s="9">
        <v>57</v>
      </c>
      <c r="EA19" s="9">
        <v>1831490</v>
      </c>
      <c r="EB19" s="9">
        <v>20</v>
      </c>
      <c r="EC19" s="9">
        <v>325035</v>
      </c>
      <c r="ED19" s="9">
        <v>37</v>
      </c>
      <c r="EE19" s="9">
        <v>1165151</v>
      </c>
      <c r="EF19" s="9">
        <v>0</v>
      </c>
      <c r="EG19" s="9">
        <v>0</v>
      </c>
      <c r="EH19" s="9">
        <v>0</v>
      </c>
      <c r="EI19" s="9">
        <v>0</v>
      </c>
      <c r="EJ19" s="9">
        <v>0</v>
      </c>
      <c r="EK19" s="9">
        <v>0</v>
      </c>
      <c r="EL19" s="9">
        <v>0</v>
      </c>
      <c r="EM19" s="9">
        <v>0</v>
      </c>
      <c r="EN19" s="9">
        <f t="shared" si="52"/>
        <v>233</v>
      </c>
      <c r="EO19" s="9">
        <f t="shared" si="53"/>
        <v>4049314</v>
      </c>
      <c r="EQ19" s="9">
        <f t="shared" si="48"/>
        <v>52116</v>
      </c>
      <c r="ER19" s="9">
        <f t="shared" si="49"/>
        <v>2228066855</v>
      </c>
    </row>
    <row r="20" spans="1:148" s="7" customFormat="1" ht="15.95" customHeight="1" x14ac:dyDescent="0.15">
      <c r="A20" s="2" t="s">
        <v>41</v>
      </c>
      <c r="B20" s="8">
        <v>1118</v>
      </c>
      <c r="C20" s="9">
        <v>625436240</v>
      </c>
      <c r="D20" s="9">
        <v>562892554</v>
      </c>
      <c r="E20" s="9">
        <v>32285333</v>
      </c>
      <c r="F20" s="9">
        <v>29570387</v>
      </c>
      <c r="G20" s="9">
        <v>687966</v>
      </c>
      <c r="H20" s="9">
        <v>14722</v>
      </c>
      <c r="I20" s="9">
        <v>218452240</v>
      </c>
      <c r="J20" s="9">
        <v>196607016</v>
      </c>
      <c r="K20" s="9">
        <v>4187971</v>
      </c>
      <c r="L20" s="9">
        <v>16438450</v>
      </c>
      <c r="M20" s="9">
        <v>1218803</v>
      </c>
      <c r="N20" s="9">
        <f t="shared" si="0"/>
        <v>15840</v>
      </c>
      <c r="O20" s="9">
        <f t="shared" si="1"/>
        <v>843888480</v>
      </c>
      <c r="P20" s="9">
        <f t="shared" si="2"/>
        <v>759499570</v>
      </c>
      <c r="Q20" s="9">
        <f t="shared" si="3"/>
        <v>36473304</v>
      </c>
      <c r="R20" s="9">
        <f t="shared" si="4"/>
        <v>46008837</v>
      </c>
      <c r="S20" s="9">
        <f t="shared" si="5"/>
        <v>1906769</v>
      </c>
      <c r="T20" s="8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1354</v>
      </c>
      <c r="AA20" s="9">
        <v>21153290</v>
      </c>
      <c r="AB20" s="9">
        <v>19037961</v>
      </c>
      <c r="AC20" s="9">
        <v>1091</v>
      </c>
      <c r="AD20" s="9">
        <v>2114238</v>
      </c>
      <c r="AE20" s="9">
        <v>0</v>
      </c>
      <c r="AF20" s="9">
        <f t="shared" si="6"/>
        <v>1354</v>
      </c>
      <c r="AG20" s="9">
        <f t="shared" si="7"/>
        <v>21153290</v>
      </c>
      <c r="AH20" s="9">
        <f t="shared" si="8"/>
        <v>19037961</v>
      </c>
      <c r="AI20" s="9">
        <f t="shared" si="9"/>
        <v>1091</v>
      </c>
      <c r="AJ20" s="9">
        <f t="shared" si="10"/>
        <v>2114238</v>
      </c>
      <c r="AK20" s="9">
        <f t="shared" si="11"/>
        <v>0</v>
      </c>
      <c r="AL20" s="8">
        <f t="shared" si="12"/>
        <v>17194</v>
      </c>
      <c r="AM20" s="9">
        <f t="shared" si="13"/>
        <v>865041770</v>
      </c>
      <c r="AN20" s="9">
        <f t="shared" si="14"/>
        <v>778537531</v>
      </c>
      <c r="AO20" s="9">
        <f t="shared" si="15"/>
        <v>36474395</v>
      </c>
      <c r="AP20" s="9">
        <f t="shared" si="16"/>
        <v>48123075</v>
      </c>
      <c r="AQ20" s="9">
        <f t="shared" si="17"/>
        <v>1906769</v>
      </c>
      <c r="AR20" s="9">
        <v>11777</v>
      </c>
      <c r="AS20" s="9">
        <v>182209440</v>
      </c>
      <c r="AT20" s="9">
        <v>163988492</v>
      </c>
      <c r="AU20" s="9">
        <v>897498</v>
      </c>
      <c r="AV20" s="9">
        <v>16298208</v>
      </c>
      <c r="AW20" s="9">
        <v>1025242</v>
      </c>
      <c r="AX20" s="9">
        <f t="shared" si="18"/>
        <v>28971</v>
      </c>
      <c r="AY20" s="9">
        <f t="shared" si="19"/>
        <v>1047251210</v>
      </c>
      <c r="AZ20" s="9">
        <f t="shared" si="20"/>
        <v>942526023</v>
      </c>
      <c r="BA20" s="9">
        <f t="shared" si="21"/>
        <v>37371893</v>
      </c>
      <c r="BB20" s="9">
        <f t="shared" si="22"/>
        <v>64421283</v>
      </c>
      <c r="BC20" s="9">
        <f t="shared" si="23"/>
        <v>2932011</v>
      </c>
      <c r="BD20" s="8">
        <v>1096</v>
      </c>
      <c r="BE20" s="9">
        <v>39905579</v>
      </c>
      <c r="BF20" s="9">
        <v>22069559</v>
      </c>
      <c r="BG20" s="9">
        <v>0</v>
      </c>
      <c r="BH20" s="9">
        <v>17836020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f t="shared" si="24"/>
        <v>1096</v>
      </c>
      <c r="BQ20" s="9">
        <f t="shared" si="25"/>
        <v>39905579</v>
      </c>
      <c r="BR20" s="9">
        <f t="shared" si="26"/>
        <v>22069559</v>
      </c>
      <c r="BS20" s="9">
        <f t="shared" si="27"/>
        <v>0</v>
      </c>
      <c r="BT20" s="9">
        <f t="shared" si="28"/>
        <v>17836020</v>
      </c>
      <c r="BU20" s="9">
        <f t="shared" si="29"/>
        <v>0</v>
      </c>
      <c r="BV20" s="8">
        <v>86</v>
      </c>
      <c r="BW20" s="9">
        <v>15293010</v>
      </c>
      <c r="BX20" s="9">
        <v>13763709</v>
      </c>
      <c r="BY20" s="9">
        <v>962878</v>
      </c>
      <c r="BZ20" s="9">
        <v>516016</v>
      </c>
      <c r="CA20" s="9">
        <v>50407</v>
      </c>
      <c r="CB20" s="9">
        <f t="shared" si="30"/>
        <v>29057</v>
      </c>
      <c r="CC20" s="9">
        <f t="shared" si="31"/>
        <v>1102449799</v>
      </c>
      <c r="CD20" s="9">
        <f t="shared" si="32"/>
        <v>978359291</v>
      </c>
      <c r="CE20" s="9">
        <f t="shared" si="33"/>
        <v>38334771</v>
      </c>
      <c r="CF20" s="9">
        <f t="shared" si="34"/>
        <v>82773319</v>
      </c>
      <c r="CG20" s="9">
        <f t="shared" si="35"/>
        <v>2982418</v>
      </c>
      <c r="CH20" s="6"/>
      <c r="CI20" s="6"/>
      <c r="CJ20" s="6"/>
      <c r="CK20" s="6"/>
      <c r="CL20" s="6"/>
      <c r="CM20" s="6"/>
      <c r="CN20" s="9">
        <v>177</v>
      </c>
      <c r="CO20" s="9">
        <v>1128516</v>
      </c>
      <c r="CP20" s="9">
        <v>1015648</v>
      </c>
      <c r="CQ20" s="9">
        <v>0</v>
      </c>
      <c r="CR20" s="9">
        <v>112868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177</v>
      </c>
      <c r="DG20" s="9">
        <f t="shared" si="37"/>
        <v>1128516</v>
      </c>
      <c r="DH20" s="9">
        <f t="shared" si="38"/>
        <v>1015648</v>
      </c>
      <c r="DI20" s="9">
        <f t="shared" si="39"/>
        <v>0</v>
      </c>
      <c r="DJ20" s="9">
        <f t="shared" si="40"/>
        <v>112868</v>
      </c>
      <c r="DK20" s="9">
        <f t="shared" si="41"/>
        <v>0</v>
      </c>
      <c r="DL20" s="9">
        <f t="shared" si="42"/>
        <v>29234</v>
      </c>
      <c r="DM20" s="9">
        <f t="shared" si="43"/>
        <v>1103578315</v>
      </c>
      <c r="DN20" s="9">
        <f t="shared" si="44"/>
        <v>979374939</v>
      </c>
      <c r="DO20" s="9">
        <f t="shared" si="45"/>
        <v>38334771</v>
      </c>
      <c r="DP20" s="9">
        <f t="shared" si="46"/>
        <v>82886187</v>
      </c>
      <c r="DQ20" s="9">
        <f t="shared" si="47"/>
        <v>2982418</v>
      </c>
      <c r="DR20" s="9">
        <v>769</v>
      </c>
      <c r="DS20" s="9">
        <v>315</v>
      </c>
      <c r="DT20" s="9">
        <v>1084</v>
      </c>
      <c r="DU20" s="9">
        <v>176</v>
      </c>
      <c r="DV20" s="9">
        <v>42</v>
      </c>
      <c r="DX20" s="9">
        <f t="shared" si="50"/>
        <v>177</v>
      </c>
      <c r="DY20" s="9">
        <f t="shared" si="51"/>
        <v>1128516</v>
      </c>
      <c r="DZ20" s="9">
        <v>51</v>
      </c>
      <c r="EA20" s="9">
        <v>1244270</v>
      </c>
      <c r="EB20" s="9">
        <v>34</v>
      </c>
      <c r="EC20" s="9">
        <v>921240</v>
      </c>
      <c r="ED20" s="9">
        <v>28</v>
      </c>
      <c r="EE20" s="9">
        <v>955452</v>
      </c>
      <c r="EF20" s="9">
        <v>2</v>
      </c>
      <c r="EG20" s="9">
        <v>8720</v>
      </c>
      <c r="EH20" s="9">
        <v>0</v>
      </c>
      <c r="EI20" s="9">
        <v>0</v>
      </c>
      <c r="EJ20" s="9">
        <v>0</v>
      </c>
      <c r="EK20" s="9">
        <v>0</v>
      </c>
      <c r="EL20" s="9">
        <v>0</v>
      </c>
      <c r="EM20" s="9">
        <v>0</v>
      </c>
      <c r="EN20" s="9">
        <f t="shared" si="52"/>
        <v>292</v>
      </c>
      <c r="EO20" s="9">
        <f t="shared" si="53"/>
        <v>4258198</v>
      </c>
      <c r="EQ20" s="9">
        <f t="shared" si="48"/>
        <v>29349</v>
      </c>
      <c r="ER20" s="9">
        <f t="shared" si="49"/>
        <v>1106707997</v>
      </c>
    </row>
    <row r="21" spans="1:148" s="7" customFormat="1" ht="15.95" customHeight="1" x14ac:dyDescent="0.15">
      <c r="A21" s="2" t="s">
        <v>42</v>
      </c>
      <c r="B21" s="8">
        <v>577</v>
      </c>
      <c r="C21" s="9">
        <v>331118410</v>
      </c>
      <c r="D21" s="9">
        <v>298006443</v>
      </c>
      <c r="E21" s="9">
        <v>16085667</v>
      </c>
      <c r="F21" s="9">
        <v>16558870</v>
      </c>
      <c r="G21" s="9">
        <v>467430</v>
      </c>
      <c r="H21" s="9">
        <v>8183</v>
      </c>
      <c r="I21" s="9">
        <v>131204500</v>
      </c>
      <c r="J21" s="9">
        <v>118084050</v>
      </c>
      <c r="K21" s="9">
        <v>2679199</v>
      </c>
      <c r="L21" s="9">
        <v>9531730</v>
      </c>
      <c r="M21" s="9">
        <v>909521</v>
      </c>
      <c r="N21" s="9">
        <f t="shared" si="0"/>
        <v>8760</v>
      </c>
      <c r="O21" s="9">
        <f t="shared" si="1"/>
        <v>462322910</v>
      </c>
      <c r="P21" s="9">
        <f t="shared" si="2"/>
        <v>416090493</v>
      </c>
      <c r="Q21" s="9">
        <f t="shared" si="3"/>
        <v>18764866</v>
      </c>
      <c r="R21" s="9">
        <f t="shared" si="4"/>
        <v>26090600</v>
      </c>
      <c r="S21" s="9">
        <f t="shared" si="5"/>
        <v>1376951</v>
      </c>
      <c r="T21" s="8">
        <v>1</v>
      </c>
      <c r="U21" s="9">
        <v>847490</v>
      </c>
      <c r="V21" s="9">
        <v>762741</v>
      </c>
      <c r="W21" s="9">
        <v>60149</v>
      </c>
      <c r="X21" s="9">
        <v>24600</v>
      </c>
      <c r="Y21" s="9">
        <v>0</v>
      </c>
      <c r="Z21" s="9">
        <v>665</v>
      </c>
      <c r="AA21" s="9">
        <v>11422790</v>
      </c>
      <c r="AB21" s="9">
        <v>10280511</v>
      </c>
      <c r="AC21" s="9">
        <v>0</v>
      </c>
      <c r="AD21" s="9">
        <v>1142279</v>
      </c>
      <c r="AE21" s="9">
        <v>0</v>
      </c>
      <c r="AF21" s="9">
        <f t="shared" si="6"/>
        <v>666</v>
      </c>
      <c r="AG21" s="9">
        <f t="shared" si="7"/>
        <v>12270280</v>
      </c>
      <c r="AH21" s="9">
        <f t="shared" si="8"/>
        <v>11043252</v>
      </c>
      <c r="AI21" s="9">
        <f t="shared" si="9"/>
        <v>60149</v>
      </c>
      <c r="AJ21" s="9">
        <f t="shared" si="10"/>
        <v>1166879</v>
      </c>
      <c r="AK21" s="9">
        <f t="shared" si="11"/>
        <v>0</v>
      </c>
      <c r="AL21" s="8">
        <f t="shared" si="12"/>
        <v>9426</v>
      </c>
      <c r="AM21" s="9">
        <f t="shared" si="13"/>
        <v>474593190</v>
      </c>
      <c r="AN21" s="9">
        <f t="shared" si="14"/>
        <v>427133745</v>
      </c>
      <c r="AO21" s="9">
        <f t="shared" si="15"/>
        <v>18825015</v>
      </c>
      <c r="AP21" s="9">
        <f t="shared" si="16"/>
        <v>27257479</v>
      </c>
      <c r="AQ21" s="9">
        <f t="shared" si="17"/>
        <v>1376951</v>
      </c>
      <c r="AR21" s="9">
        <v>6810</v>
      </c>
      <c r="AS21" s="9">
        <v>99688760</v>
      </c>
      <c r="AT21" s="9">
        <v>89719889</v>
      </c>
      <c r="AU21" s="9">
        <v>242014</v>
      </c>
      <c r="AV21" s="9">
        <v>9111246</v>
      </c>
      <c r="AW21" s="9">
        <v>615611</v>
      </c>
      <c r="AX21" s="9">
        <f t="shared" si="18"/>
        <v>16236</v>
      </c>
      <c r="AY21" s="9">
        <f t="shared" si="19"/>
        <v>574281950</v>
      </c>
      <c r="AZ21" s="9">
        <f t="shared" si="20"/>
        <v>516853634</v>
      </c>
      <c r="BA21" s="9">
        <f t="shared" si="21"/>
        <v>19067029</v>
      </c>
      <c r="BB21" s="9">
        <f t="shared" si="22"/>
        <v>36368725</v>
      </c>
      <c r="BC21" s="9">
        <f t="shared" si="23"/>
        <v>1992562</v>
      </c>
      <c r="BD21" s="8">
        <v>562</v>
      </c>
      <c r="BE21" s="9">
        <v>19503347</v>
      </c>
      <c r="BF21" s="9">
        <v>9388837</v>
      </c>
      <c r="BG21" s="9">
        <v>0</v>
      </c>
      <c r="BH21" s="9">
        <v>10114510</v>
      </c>
      <c r="BI21" s="9">
        <v>0</v>
      </c>
      <c r="BJ21" s="9">
        <v>1</v>
      </c>
      <c r="BK21" s="9">
        <v>13555</v>
      </c>
      <c r="BL21" s="9">
        <v>8725</v>
      </c>
      <c r="BM21" s="9">
        <v>0</v>
      </c>
      <c r="BN21" s="9">
        <v>4830</v>
      </c>
      <c r="BO21" s="9">
        <v>0</v>
      </c>
      <c r="BP21" s="9">
        <f t="shared" si="24"/>
        <v>563</v>
      </c>
      <c r="BQ21" s="9">
        <f t="shared" si="25"/>
        <v>19516902</v>
      </c>
      <c r="BR21" s="9">
        <f t="shared" si="26"/>
        <v>9397562</v>
      </c>
      <c r="BS21" s="9">
        <f t="shared" si="27"/>
        <v>0</v>
      </c>
      <c r="BT21" s="9">
        <f t="shared" si="28"/>
        <v>10119340</v>
      </c>
      <c r="BU21" s="9">
        <f t="shared" si="29"/>
        <v>0</v>
      </c>
      <c r="BV21" s="8">
        <v>25</v>
      </c>
      <c r="BW21" s="9">
        <v>2479470</v>
      </c>
      <c r="BX21" s="9">
        <v>2231523</v>
      </c>
      <c r="BY21" s="9">
        <v>59462</v>
      </c>
      <c r="BZ21" s="9">
        <v>188485</v>
      </c>
      <c r="CA21" s="9">
        <v>0</v>
      </c>
      <c r="CB21" s="9">
        <f t="shared" si="30"/>
        <v>16261</v>
      </c>
      <c r="CC21" s="9">
        <f t="shared" si="31"/>
        <v>596278322</v>
      </c>
      <c r="CD21" s="9">
        <f t="shared" si="32"/>
        <v>528482719</v>
      </c>
      <c r="CE21" s="9">
        <f t="shared" si="33"/>
        <v>19126491</v>
      </c>
      <c r="CF21" s="9">
        <f t="shared" si="34"/>
        <v>46676550</v>
      </c>
      <c r="CG21" s="9">
        <f t="shared" si="35"/>
        <v>1992562</v>
      </c>
      <c r="CH21" s="6"/>
      <c r="CI21" s="6"/>
      <c r="CJ21" s="6"/>
      <c r="CK21" s="6"/>
      <c r="CL21" s="6"/>
      <c r="CM21" s="6"/>
      <c r="CN21" s="9">
        <v>167</v>
      </c>
      <c r="CO21" s="9">
        <v>1290194</v>
      </c>
      <c r="CP21" s="9">
        <v>1161161</v>
      </c>
      <c r="CQ21" s="9">
        <v>0</v>
      </c>
      <c r="CR21" s="9">
        <v>129033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167</v>
      </c>
      <c r="DG21" s="9">
        <f t="shared" si="37"/>
        <v>1290194</v>
      </c>
      <c r="DH21" s="9">
        <f t="shared" si="38"/>
        <v>1161161</v>
      </c>
      <c r="DI21" s="9">
        <f t="shared" si="39"/>
        <v>0</v>
      </c>
      <c r="DJ21" s="9">
        <f t="shared" si="40"/>
        <v>129033</v>
      </c>
      <c r="DK21" s="9">
        <f t="shared" si="41"/>
        <v>0</v>
      </c>
      <c r="DL21" s="9">
        <f t="shared" si="42"/>
        <v>16428</v>
      </c>
      <c r="DM21" s="9">
        <f t="shared" si="43"/>
        <v>597568516</v>
      </c>
      <c r="DN21" s="9">
        <f t="shared" si="44"/>
        <v>529643880</v>
      </c>
      <c r="DO21" s="9">
        <f t="shared" si="45"/>
        <v>19126491</v>
      </c>
      <c r="DP21" s="9">
        <f t="shared" si="46"/>
        <v>46805583</v>
      </c>
      <c r="DQ21" s="9">
        <f t="shared" si="47"/>
        <v>1992562</v>
      </c>
      <c r="DR21" s="9">
        <v>394</v>
      </c>
      <c r="DS21" s="9">
        <v>180</v>
      </c>
      <c r="DT21" s="9">
        <v>574</v>
      </c>
      <c r="DU21" s="9">
        <v>95</v>
      </c>
      <c r="DV21" s="9">
        <v>48</v>
      </c>
      <c r="DX21" s="9">
        <f t="shared" si="50"/>
        <v>167</v>
      </c>
      <c r="DY21" s="9">
        <f t="shared" si="51"/>
        <v>1290194</v>
      </c>
      <c r="DZ21" s="9">
        <v>0</v>
      </c>
      <c r="EA21" s="9">
        <v>0</v>
      </c>
      <c r="EB21" s="9">
        <v>0</v>
      </c>
      <c r="EC21" s="9">
        <v>0</v>
      </c>
      <c r="ED21" s="9">
        <v>18</v>
      </c>
      <c r="EE21" s="9">
        <v>1094943</v>
      </c>
      <c r="EF21" s="9">
        <v>0</v>
      </c>
      <c r="EG21" s="9">
        <v>0</v>
      </c>
      <c r="EH21" s="9">
        <v>0</v>
      </c>
      <c r="EI21" s="9">
        <v>0</v>
      </c>
      <c r="EJ21" s="9">
        <v>0</v>
      </c>
      <c r="EK21" s="9">
        <v>0</v>
      </c>
      <c r="EL21" s="9">
        <v>0</v>
      </c>
      <c r="EM21" s="9">
        <v>0</v>
      </c>
      <c r="EN21" s="9">
        <f t="shared" si="52"/>
        <v>185</v>
      </c>
      <c r="EO21" s="9">
        <f t="shared" si="53"/>
        <v>2385137</v>
      </c>
      <c r="EQ21" s="9">
        <f t="shared" si="48"/>
        <v>16446</v>
      </c>
      <c r="ER21" s="9">
        <f t="shared" si="49"/>
        <v>598663459</v>
      </c>
    </row>
    <row r="22" spans="1:148" s="7" customFormat="1" ht="15.95" customHeight="1" x14ac:dyDescent="0.15">
      <c r="A22" s="2" t="s">
        <v>43</v>
      </c>
      <c r="B22" s="8">
        <v>1273</v>
      </c>
      <c r="C22" s="9">
        <v>674121010</v>
      </c>
      <c r="D22" s="9">
        <v>606708770</v>
      </c>
      <c r="E22" s="9">
        <v>31896026</v>
      </c>
      <c r="F22" s="9">
        <v>32935254</v>
      </c>
      <c r="G22" s="9">
        <v>2580960</v>
      </c>
      <c r="H22" s="9">
        <v>19101</v>
      </c>
      <c r="I22" s="9">
        <v>294427100</v>
      </c>
      <c r="J22" s="9">
        <v>264984398</v>
      </c>
      <c r="K22" s="9">
        <v>3724217</v>
      </c>
      <c r="L22" s="9">
        <v>24691324</v>
      </c>
      <c r="M22" s="9">
        <v>1027161</v>
      </c>
      <c r="N22" s="9">
        <f t="shared" si="0"/>
        <v>20374</v>
      </c>
      <c r="O22" s="9">
        <f t="shared" si="1"/>
        <v>968548110</v>
      </c>
      <c r="P22" s="9">
        <f t="shared" si="2"/>
        <v>871693168</v>
      </c>
      <c r="Q22" s="9">
        <f t="shared" si="3"/>
        <v>35620243</v>
      </c>
      <c r="R22" s="9">
        <f t="shared" si="4"/>
        <v>57626578</v>
      </c>
      <c r="S22" s="9">
        <f t="shared" si="5"/>
        <v>3608121</v>
      </c>
      <c r="T22" s="8">
        <v>1</v>
      </c>
      <c r="U22" s="9">
        <v>788540</v>
      </c>
      <c r="V22" s="9">
        <v>709686</v>
      </c>
      <c r="W22" s="9">
        <v>63854</v>
      </c>
      <c r="X22" s="9">
        <v>15000</v>
      </c>
      <c r="Y22" s="9">
        <v>0</v>
      </c>
      <c r="Z22" s="9">
        <v>2425</v>
      </c>
      <c r="AA22" s="9">
        <v>42713040</v>
      </c>
      <c r="AB22" s="9">
        <v>38441736</v>
      </c>
      <c r="AC22" s="9">
        <v>1769</v>
      </c>
      <c r="AD22" s="9">
        <v>4269535</v>
      </c>
      <c r="AE22" s="9">
        <v>0</v>
      </c>
      <c r="AF22" s="9">
        <f t="shared" si="6"/>
        <v>2426</v>
      </c>
      <c r="AG22" s="9">
        <f t="shared" si="7"/>
        <v>43501580</v>
      </c>
      <c r="AH22" s="9">
        <f t="shared" si="8"/>
        <v>39151422</v>
      </c>
      <c r="AI22" s="9">
        <f t="shared" si="9"/>
        <v>65623</v>
      </c>
      <c r="AJ22" s="9">
        <f t="shared" si="10"/>
        <v>4284535</v>
      </c>
      <c r="AK22" s="9">
        <f t="shared" si="11"/>
        <v>0</v>
      </c>
      <c r="AL22" s="8">
        <f t="shared" si="12"/>
        <v>22800</v>
      </c>
      <c r="AM22" s="9">
        <f t="shared" si="13"/>
        <v>1012049690</v>
      </c>
      <c r="AN22" s="9">
        <f t="shared" si="14"/>
        <v>910844590</v>
      </c>
      <c r="AO22" s="9">
        <f t="shared" si="15"/>
        <v>35685866</v>
      </c>
      <c r="AP22" s="9">
        <f t="shared" si="16"/>
        <v>61911113</v>
      </c>
      <c r="AQ22" s="9">
        <f t="shared" si="17"/>
        <v>3608121</v>
      </c>
      <c r="AR22" s="9">
        <v>15073</v>
      </c>
      <c r="AS22" s="9">
        <v>218451080</v>
      </c>
      <c r="AT22" s="9">
        <v>196605969</v>
      </c>
      <c r="AU22" s="9">
        <v>815091</v>
      </c>
      <c r="AV22" s="9">
        <v>20142711</v>
      </c>
      <c r="AW22" s="9">
        <v>887309</v>
      </c>
      <c r="AX22" s="9">
        <f t="shared" si="18"/>
        <v>37873</v>
      </c>
      <c r="AY22" s="9">
        <f t="shared" si="19"/>
        <v>1230500770</v>
      </c>
      <c r="AZ22" s="9">
        <f t="shared" si="20"/>
        <v>1107450559</v>
      </c>
      <c r="BA22" s="9">
        <f t="shared" si="21"/>
        <v>36500957</v>
      </c>
      <c r="BB22" s="9">
        <f t="shared" si="22"/>
        <v>82053824</v>
      </c>
      <c r="BC22" s="9">
        <f t="shared" si="23"/>
        <v>4495430</v>
      </c>
      <c r="BD22" s="8">
        <v>1220</v>
      </c>
      <c r="BE22" s="9">
        <v>43889170</v>
      </c>
      <c r="BF22" s="9">
        <v>21902590</v>
      </c>
      <c r="BG22" s="9">
        <v>0</v>
      </c>
      <c r="BH22" s="9">
        <v>21986580</v>
      </c>
      <c r="BI22" s="9">
        <v>0</v>
      </c>
      <c r="BJ22" s="9">
        <v>1</v>
      </c>
      <c r="BK22" s="9">
        <v>13890</v>
      </c>
      <c r="BL22" s="9">
        <v>11790</v>
      </c>
      <c r="BM22" s="9">
        <v>0</v>
      </c>
      <c r="BN22" s="9">
        <v>2100</v>
      </c>
      <c r="BO22" s="9">
        <v>0</v>
      </c>
      <c r="BP22" s="9">
        <f t="shared" si="24"/>
        <v>1221</v>
      </c>
      <c r="BQ22" s="9">
        <f t="shared" si="25"/>
        <v>43903060</v>
      </c>
      <c r="BR22" s="9">
        <f t="shared" si="26"/>
        <v>21914380</v>
      </c>
      <c r="BS22" s="9">
        <f t="shared" si="27"/>
        <v>0</v>
      </c>
      <c r="BT22" s="9">
        <f t="shared" si="28"/>
        <v>21988680</v>
      </c>
      <c r="BU22" s="9">
        <f t="shared" si="29"/>
        <v>0</v>
      </c>
      <c r="BV22" s="8">
        <v>122</v>
      </c>
      <c r="BW22" s="9">
        <v>12974280</v>
      </c>
      <c r="BX22" s="9">
        <v>11676852</v>
      </c>
      <c r="BY22" s="9">
        <v>355778</v>
      </c>
      <c r="BZ22" s="9">
        <v>627440</v>
      </c>
      <c r="CA22" s="9">
        <v>314210</v>
      </c>
      <c r="CB22" s="9">
        <f t="shared" si="30"/>
        <v>37995</v>
      </c>
      <c r="CC22" s="9">
        <f t="shared" si="31"/>
        <v>1287378110</v>
      </c>
      <c r="CD22" s="9">
        <f t="shared" si="32"/>
        <v>1141041791</v>
      </c>
      <c r="CE22" s="9">
        <f t="shared" si="33"/>
        <v>36856735</v>
      </c>
      <c r="CF22" s="9">
        <f t="shared" si="34"/>
        <v>104669944</v>
      </c>
      <c r="CG22" s="9">
        <f t="shared" si="35"/>
        <v>4809640</v>
      </c>
      <c r="CH22" s="6"/>
      <c r="CI22" s="6"/>
      <c r="CJ22" s="6"/>
      <c r="CK22" s="6"/>
      <c r="CL22" s="6"/>
      <c r="CM22" s="6"/>
      <c r="CN22" s="9">
        <v>389</v>
      </c>
      <c r="CO22" s="9">
        <v>2120187</v>
      </c>
      <c r="CP22" s="9">
        <v>1908126</v>
      </c>
      <c r="CQ22" s="9">
        <v>0</v>
      </c>
      <c r="CR22" s="9">
        <v>212061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389</v>
      </c>
      <c r="DG22" s="9">
        <f t="shared" si="37"/>
        <v>2120187</v>
      </c>
      <c r="DH22" s="9">
        <f t="shared" si="38"/>
        <v>1908126</v>
      </c>
      <c r="DI22" s="9">
        <f t="shared" si="39"/>
        <v>0</v>
      </c>
      <c r="DJ22" s="9">
        <f t="shared" si="40"/>
        <v>212061</v>
      </c>
      <c r="DK22" s="9">
        <f t="shared" si="41"/>
        <v>0</v>
      </c>
      <c r="DL22" s="9">
        <f t="shared" si="42"/>
        <v>38384</v>
      </c>
      <c r="DM22" s="9">
        <f t="shared" si="43"/>
        <v>1289498297</v>
      </c>
      <c r="DN22" s="9">
        <f t="shared" si="44"/>
        <v>1142949917</v>
      </c>
      <c r="DO22" s="9">
        <f t="shared" si="45"/>
        <v>36856735</v>
      </c>
      <c r="DP22" s="9">
        <f t="shared" si="46"/>
        <v>104882005</v>
      </c>
      <c r="DQ22" s="9">
        <f t="shared" si="47"/>
        <v>4809640</v>
      </c>
      <c r="DR22" s="9">
        <v>771</v>
      </c>
      <c r="DS22" s="9">
        <v>338</v>
      </c>
      <c r="DT22" s="9">
        <v>1109</v>
      </c>
      <c r="DU22" s="9">
        <v>114</v>
      </c>
      <c r="DV22" s="9">
        <v>49</v>
      </c>
      <c r="DX22" s="9">
        <f t="shared" si="50"/>
        <v>389</v>
      </c>
      <c r="DY22" s="9">
        <f t="shared" si="51"/>
        <v>2120187</v>
      </c>
      <c r="DZ22" s="9">
        <v>0</v>
      </c>
      <c r="EA22" s="9">
        <v>0</v>
      </c>
      <c r="EB22" s="9">
        <v>1</v>
      </c>
      <c r="EC22" s="9">
        <v>11070</v>
      </c>
      <c r="ED22" s="9">
        <v>42</v>
      </c>
      <c r="EE22" s="9">
        <v>1734057</v>
      </c>
      <c r="EF22" s="9">
        <v>0</v>
      </c>
      <c r="EG22" s="9">
        <v>0</v>
      </c>
      <c r="EH22" s="9">
        <v>0</v>
      </c>
      <c r="EI22" s="9">
        <v>0</v>
      </c>
      <c r="EJ22" s="9">
        <v>0</v>
      </c>
      <c r="EK22" s="9">
        <v>0</v>
      </c>
      <c r="EL22" s="9">
        <v>0</v>
      </c>
      <c r="EM22" s="9">
        <v>0</v>
      </c>
      <c r="EN22" s="9">
        <f t="shared" si="52"/>
        <v>432</v>
      </c>
      <c r="EO22" s="9">
        <f t="shared" si="53"/>
        <v>3865314</v>
      </c>
      <c r="EQ22" s="9">
        <f t="shared" si="48"/>
        <v>38427</v>
      </c>
      <c r="ER22" s="9">
        <f t="shared" si="49"/>
        <v>1291243424</v>
      </c>
    </row>
    <row r="23" spans="1:148" s="7" customFormat="1" ht="15.95" customHeight="1" x14ac:dyDescent="0.15">
      <c r="A23" s="2" t="s">
        <v>44</v>
      </c>
      <c r="B23" s="8">
        <v>717</v>
      </c>
      <c r="C23" s="9">
        <v>430902030</v>
      </c>
      <c r="D23" s="9">
        <v>387811729</v>
      </c>
      <c r="E23" s="9">
        <v>23314747</v>
      </c>
      <c r="F23" s="9">
        <v>17829184</v>
      </c>
      <c r="G23" s="9">
        <v>1946370</v>
      </c>
      <c r="H23" s="9">
        <v>9463</v>
      </c>
      <c r="I23" s="9">
        <v>172385940</v>
      </c>
      <c r="J23" s="9">
        <v>155147346</v>
      </c>
      <c r="K23" s="9">
        <v>3518290</v>
      </c>
      <c r="L23" s="9">
        <v>12933822</v>
      </c>
      <c r="M23" s="9">
        <v>786482</v>
      </c>
      <c r="N23" s="9">
        <f t="shared" si="0"/>
        <v>10180</v>
      </c>
      <c r="O23" s="9">
        <f t="shared" si="1"/>
        <v>603287970</v>
      </c>
      <c r="P23" s="9">
        <f t="shared" si="2"/>
        <v>542959075</v>
      </c>
      <c r="Q23" s="9">
        <f t="shared" si="3"/>
        <v>26833037</v>
      </c>
      <c r="R23" s="9">
        <f t="shared" si="4"/>
        <v>30763006</v>
      </c>
      <c r="S23" s="9">
        <f t="shared" si="5"/>
        <v>2732852</v>
      </c>
      <c r="T23" s="8">
        <v>1</v>
      </c>
      <c r="U23" s="9">
        <v>335750</v>
      </c>
      <c r="V23" s="9">
        <v>302175</v>
      </c>
      <c r="W23" s="9">
        <v>8975</v>
      </c>
      <c r="X23" s="9">
        <v>24600</v>
      </c>
      <c r="Y23" s="9">
        <v>0</v>
      </c>
      <c r="Z23" s="9">
        <v>644</v>
      </c>
      <c r="AA23" s="9">
        <v>10784840</v>
      </c>
      <c r="AB23" s="9">
        <v>9706356</v>
      </c>
      <c r="AC23" s="9">
        <v>3431</v>
      </c>
      <c r="AD23" s="9">
        <v>1071057</v>
      </c>
      <c r="AE23" s="9">
        <v>3996</v>
      </c>
      <c r="AF23" s="9">
        <f t="shared" si="6"/>
        <v>645</v>
      </c>
      <c r="AG23" s="9">
        <f t="shared" si="7"/>
        <v>11120590</v>
      </c>
      <c r="AH23" s="9">
        <f t="shared" si="8"/>
        <v>10008531</v>
      </c>
      <c r="AI23" s="9">
        <f t="shared" si="9"/>
        <v>12406</v>
      </c>
      <c r="AJ23" s="9">
        <f t="shared" si="10"/>
        <v>1095657</v>
      </c>
      <c r="AK23" s="9">
        <f t="shared" si="11"/>
        <v>3996</v>
      </c>
      <c r="AL23" s="8">
        <f t="shared" si="12"/>
        <v>10825</v>
      </c>
      <c r="AM23" s="9">
        <f t="shared" si="13"/>
        <v>614408560</v>
      </c>
      <c r="AN23" s="9">
        <f t="shared" si="14"/>
        <v>552967606</v>
      </c>
      <c r="AO23" s="9">
        <f t="shared" si="15"/>
        <v>26845443</v>
      </c>
      <c r="AP23" s="9">
        <f t="shared" si="16"/>
        <v>31858663</v>
      </c>
      <c r="AQ23" s="9">
        <f t="shared" si="17"/>
        <v>2736848</v>
      </c>
      <c r="AR23" s="9">
        <v>7634</v>
      </c>
      <c r="AS23" s="9">
        <v>129283390</v>
      </c>
      <c r="AT23" s="9">
        <v>116355044</v>
      </c>
      <c r="AU23" s="9">
        <v>374106</v>
      </c>
      <c r="AV23" s="9">
        <v>12229878</v>
      </c>
      <c r="AW23" s="9">
        <v>324362</v>
      </c>
      <c r="AX23" s="9">
        <f t="shared" si="18"/>
        <v>18459</v>
      </c>
      <c r="AY23" s="9">
        <f t="shared" si="19"/>
        <v>743691950</v>
      </c>
      <c r="AZ23" s="9">
        <f t="shared" si="20"/>
        <v>669322650</v>
      </c>
      <c r="BA23" s="9">
        <f t="shared" si="21"/>
        <v>27219549</v>
      </c>
      <c r="BB23" s="9">
        <f t="shared" si="22"/>
        <v>44088541</v>
      </c>
      <c r="BC23" s="9">
        <f t="shared" si="23"/>
        <v>3061210</v>
      </c>
      <c r="BD23" s="8">
        <v>710</v>
      </c>
      <c r="BE23" s="9">
        <v>24681842</v>
      </c>
      <c r="BF23" s="9">
        <v>13907982</v>
      </c>
      <c r="BG23" s="9">
        <v>0</v>
      </c>
      <c r="BH23" s="9">
        <v>10618940</v>
      </c>
      <c r="BI23" s="9">
        <v>154920</v>
      </c>
      <c r="BJ23" s="9">
        <v>1</v>
      </c>
      <c r="BK23" s="9">
        <v>8620</v>
      </c>
      <c r="BL23" s="9">
        <v>5890</v>
      </c>
      <c r="BM23" s="9">
        <v>0</v>
      </c>
      <c r="BN23" s="9">
        <v>2730</v>
      </c>
      <c r="BO23" s="9">
        <v>0</v>
      </c>
      <c r="BP23" s="9">
        <f t="shared" si="24"/>
        <v>711</v>
      </c>
      <c r="BQ23" s="9">
        <f t="shared" si="25"/>
        <v>24690462</v>
      </c>
      <c r="BR23" s="9">
        <f t="shared" si="26"/>
        <v>13913872</v>
      </c>
      <c r="BS23" s="9">
        <f t="shared" si="27"/>
        <v>0</v>
      </c>
      <c r="BT23" s="9">
        <f t="shared" si="28"/>
        <v>10621670</v>
      </c>
      <c r="BU23" s="9">
        <f t="shared" si="29"/>
        <v>154920</v>
      </c>
      <c r="BV23" s="8">
        <v>6</v>
      </c>
      <c r="BW23" s="9">
        <v>1896790</v>
      </c>
      <c r="BX23" s="9">
        <v>1707111</v>
      </c>
      <c r="BY23" s="9">
        <v>141679</v>
      </c>
      <c r="BZ23" s="9">
        <v>48000</v>
      </c>
      <c r="CA23" s="9">
        <v>0</v>
      </c>
      <c r="CB23" s="9">
        <f t="shared" si="30"/>
        <v>18465</v>
      </c>
      <c r="CC23" s="9">
        <f t="shared" si="31"/>
        <v>770279202</v>
      </c>
      <c r="CD23" s="9">
        <f t="shared" si="32"/>
        <v>684943633</v>
      </c>
      <c r="CE23" s="9">
        <f t="shared" si="33"/>
        <v>27361228</v>
      </c>
      <c r="CF23" s="9">
        <f t="shared" si="34"/>
        <v>54758211</v>
      </c>
      <c r="CG23" s="9">
        <f t="shared" si="35"/>
        <v>3216130</v>
      </c>
      <c r="CH23" s="6"/>
      <c r="CI23" s="6"/>
      <c r="CJ23" s="6"/>
      <c r="CK23" s="6"/>
      <c r="CL23" s="6"/>
      <c r="CM23" s="6"/>
      <c r="CN23" s="9">
        <v>8</v>
      </c>
      <c r="CO23" s="9">
        <v>30996</v>
      </c>
      <c r="CP23" s="9">
        <v>27896</v>
      </c>
      <c r="CQ23" s="9">
        <v>0</v>
      </c>
      <c r="CR23" s="9">
        <v>3100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8</v>
      </c>
      <c r="DG23" s="9">
        <f t="shared" si="37"/>
        <v>30996</v>
      </c>
      <c r="DH23" s="9">
        <f t="shared" si="38"/>
        <v>27896</v>
      </c>
      <c r="DI23" s="9">
        <f t="shared" si="39"/>
        <v>0</v>
      </c>
      <c r="DJ23" s="9">
        <f t="shared" si="40"/>
        <v>3100</v>
      </c>
      <c r="DK23" s="9">
        <f t="shared" si="41"/>
        <v>0</v>
      </c>
      <c r="DL23" s="9">
        <f t="shared" si="42"/>
        <v>18473</v>
      </c>
      <c r="DM23" s="9">
        <f t="shared" si="43"/>
        <v>770310198</v>
      </c>
      <c r="DN23" s="9">
        <f t="shared" si="44"/>
        <v>684971529</v>
      </c>
      <c r="DO23" s="9">
        <f t="shared" si="45"/>
        <v>27361228</v>
      </c>
      <c r="DP23" s="9">
        <f t="shared" si="46"/>
        <v>54761311</v>
      </c>
      <c r="DQ23" s="9">
        <f t="shared" si="47"/>
        <v>3216130</v>
      </c>
      <c r="DR23" s="9">
        <v>480</v>
      </c>
      <c r="DS23" s="9">
        <v>198</v>
      </c>
      <c r="DT23" s="9">
        <v>678</v>
      </c>
      <c r="DU23" s="9">
        <v>77</v>
      </c>
      <c r="DV23" s="9">
        <v>17</v>
      </c>
      <c r="DX23" s="9">
        <f t="shared" si="50"/>
        <v>8</v>
      </c>
      <c r="DY23" s="9">
        <f t="shared" si="51"/>
        <v>30996</v>
      </c>
      <c r="DZ23" s="9">
        <v>53</v>
      </c>
      <c r="EA23" s="9">
        <v>526860</v>
      </c>
      <c r="EB23" s="9">
        <v>11</v>
      </c>
      <c r="EC23" s="9">
        <v>115795</v>
      </c>
      <c r="ED23" s="9">
        <v>21</v>
      </c>
      <c r="EE23" s="9">
        <v>652369</v>
      </c>
      <c r="EF23" s="9">
        <v>2</v>
      </c>
      <c r="EG23" s="9">
        <v>8280</v>
      </c>
      <c r="EH23" s="9">
        <v>0</v>
      </c>
      <c r="EI23" s="9">
        <v>0</v>
      </c>
      <c r="EJ23" s="9">
        <v>0</v>
      </c>
      <c r="EK23" s="9">
        <v>0</v>
      </c>
      <c r="EL23" s="9">
        <v>0</v>
      </c>
      <c r="EM23" s="9">
        <v>0</v>
      </c>
      <c r="EN23" s="9">
        <f t="shared" si="52"/>
        <v>95</v>
      </c>
      <c r="EO23" s="9">
        <f t="shared" si="53"/>
        <v>1334300</v>
      </c>
      <c r="EQ23" s="9">
        <f t="shared" si="48"/>
        <v>18560</v>
      </c>
      <c r="ER23" s="9">
        <f t="shared" si="49"/>
        <v>771613502</v>
      </c>
    </row>
    <row r="24" spans="1:148" s="7" customFormat="1" ht="15.95" customHeight="1" x14ac:dyDescent="0.15">
      <c r="A24" s="2" t="s">
        <v>61</v>
      </c>
      <c r="B24" s="8">
        <v>3276</v>
      </c>
      <c r="C24" s="9">
        <v>1872106500</v>
      </c>
      <c r="D24" s="9">
        <v>1684878612</v>
      </c>
      <c r="E24" s="9">
        <v>90098256</v>
      </c>
      <c r="F24" s="9">
        <v>88942460</v>
      </c>
      <c r="G24" s="9">
        <v>8187172</v>
      </c>
      <c r="H24" s="9">
        <v>46485</v>
      </c>
      <c r="I24" s="9">
        <v>830385460</v>
      </c>
      <c r="J24" s="9">
        <v>747346900</v>
      </c>
      <c r="K24" s="9">
        <v>17648080</v>
      </c>
      <c r="L24" s="9">
        <v>62336848</v>
      </c>
      <c r="M24" s="9">
        <v>3053632</v>
      </c>
      <c r="N24" s="9">
        <f t="shared" si="0"/>
        <v>49761</v>
      </c>
      <c r="O24" s="9">
        <f t="shared" si="1"/>
        <v>2702491960</v>
      </c>
      <c r="P24" s="9">
        <f t="shared" si="2"/>
        <v>2432225512</v>
      </c>
      <c r="Q24" s="9">
        <f t="shared" si="3"/>
        <v>107746336</v>
      </c>
      <c r="R24" s="9">
        <f t="shared" si="4"/>
        <v>151279308</v>
      </c>
      <c r="S24" s="9">
        <f t="shared" si="5"/>
        <v>11240804</v>
      </c>
      <c r="T24" s="8">
        <v>5</v>
      </c>
      <c r="U24" s="9">
        <v>2732790</v>
      </c>
      <c r="V24" s="9">
        <v>2459511</v>
      </c>
      <c r="W24" s="9">
        <v>146539</v>
      </c>
      <c r="X24" s="9">
        <v>126740</v>
      </c>
      <c r="Y24" s="9">
        <v>0</v>
      </c>
      <c r="Z24" s="9">
        <v>5692</v>
      </c>
      <c r="AA24" s="9">
        <v>84315800</v>
      </c>
      <c r="AB24" s="9">
        <v>75884220</v>
      </c>
      <c r="AC24" s="9">
        <v>13541</v>
      </c>
      <c r="AD24" s="9">
        <v>8418039</v>
      </c>
      <c r="AE24" s="9">
        <v>0</v>
      </c>
      <c r="AF24" s="9">
        <f t="shared" si="6"/>
        <v>5697</v>
      </c>
      <c r="AG24" s="9">
        <f t="shared" si="7"/>
        <v>87048590</v>
      </c>
      <c r="AH24" s="9">
        <f t="shared" si="8"/>
        <v>78343731</v>
      </c>
      <c r="AI24" s="9">
        <f t="shared" si="9"/>
        <v>160080</v>
      </c>
      <c r="AJ24" s="9">
        <f t="shared" si="10"/>
        <v>8544779</v>
      </c>
      <c r="AK24" s="9">
        <f t="shared" si="11"/>
        <v>0</v>
      </c>
      <c r="AL24" s="8">
        <f t="shared" si="12"/>
        <v>55458</v>
      </c>
      <c r="AM24" s="9">
        <f t="shared" si="13"/>
        <v>2789540550</v>
      </c>
      <c r="AN24" s="9">
        <f t="shared" si="14"/>
        <v>2510569243</v>
      </c>
      <c r="AO24" s="9">
        <f t="shared" si="15"/>
        <v>107906416</v>
      </c>
      <c r="AP24" s="9">
        <f t="shared" si="16"/>
        <v>159824087</v>
      </c>
      <c r="AQ24" s="9">
        <f t="shared" si="17"/>
        <v>11240804</v>
      </c>
      <c r="AR24" s="9">
        <v>33478</v>
      </c>
      <c r="AS24" s="9">
        <v>472957230</v>
      </c>
      <c r="AT24" s="9">
        <v>425661543</v>
      </c>
      <c r="AU24" s="9">
        <v>3210722</v>
      </c>
      <c r="AV24" s="9">
        <v>42116907</v>
      </c>
      <c r="AW24" s="9">
        <v>1968058</v>
      </c>
      <c r="AX24" s="9">
        <f t="shared" si="18"/>
        <v>88936</v>
      </c>
      <c r="AY24" s="9">
        <f t="shared" si="19"/>
        <v>3262497780</v>
      </c>
      <c r="AZ24" s="9">
        <f t="shared" si="20"/>
        <v>2936230786</v>
      </c>
      <c r="BA24" s="9">
        <f t="shared" si="21"/>
        <v>111117138</v>
      </c>
      <c r="BB24" s="9">
        <f t="shared" si="22"/>
        <v>201940994</v>
      </c>
      <c r="BC24" s="9">
        <f t="shared" si="23"/>
        <v>13208862</v>
      </c>
      <c r="BD24" s="8">
        <v>3156</v>
      </c>
      <c r="BE24" s="9">
        <v>111086128</v>
      </c>
      <c r="BF24" s="9">
        <v>57038178</v>
      </c>
      <c r="BG24" s="9">
        <v>0</v>
      </c>
      <c r="BH24" s="9">
        <v>54012270</v>
      </c>
      <c r="BI24" s="9">
        <v>35680</v>
      </c>
      <c r="BJ24" s="9">
        <v>5</v>
      </c>
      <c r="BK24" s="9">
        <v>113230</v>
      </c>
      <c r="BL24" s="9">
        <v>77310</v>
      </c>
      <c r="BM24" s="9">
        <v>0</v>
      </c>
      <c r="BN24" s="9">
        <v>35920</v>
      </c>
      <c r="BO24" s="9">
        <v>0</v>
      </c>
      <c r="BP24" s="9">
        <f t="shared" si="24"/>
        <v>3161</v>
      </c>
      <c r="BQ24" s="9">
        <f t="shared" si="25"/>
        <v>111199358</v>
      </c>
      <c r="BR24" s="9">
        <f t="shared" si="26"/>
        <v>57115488</v>
      </c>
      <c r="BS24" s="9">
        <f t="shared" si="27"/>
        <v>0</v>
      </c>
      <c r="BT24" s="9">
        <f t="shared" si="28"/>
        <v>54048190</v>
      </c>
      <c r="BU24" s="9">
        <f t="shared" si="29"/>
        <v>35680</v>
      </c>
      <c r="BV24" s="8">
        <v>87</v>
      </c>
      <c r="BW24" s="9">
        <v>8322140</v>
      </c>
      <c r="BX24" s="9">
        <v>7489926</v>
      </c>
      <c r="BY24" s="9">
        <v>157735</v>
      </c>
      <c r="BZ24" s="9">
        <v>618999</v>
      </c>
      <c r="CA24" s="9">
        <v>55480</v>
      </c>
      <c r="CB24" s="9">
        <f t="shared" si="30"/>
        <v>89023</v>
      </c>
      <c r="CC24" s="9">
        <f t="shared" si="31"/>
        <v>3382019278</v>
      </c>
      <c r="CD24" s="9">
        <f t="shared" si="32"/>
        <v>3000836200</v>
      </c>
      <c r="CE24" s="9">
        <f t="shared" si="33"/>
        <v>111274873</v>
      </c>
      <c r="CF24" s="9">
        <f t="shared" si="34"/>
        <v>256608183</v>
      </c>
      <c r="CG24" s="9">
        <f t="shared" si="35"/>
        <v>13300022</v>
      </c>
      <c r="CH24" s="6"/>
      <c r="CI24" s="6"/>
      <c r="CJ24" s="6"/>
      <c r="CK24" s="6"/>
      <c r="CL24" s="6"/>
      <c r="CM24" s="6"/>
      <c r="CN24" s="9">
        <v>651</v>
      </c>
      <c r="CO24" s="9">
        <v>4942996</v>
      </c>
      <c r="CP24" s="9">
        <v>4448576</v>
      </c>
      <c r="CQ24" s="9">
        <v>0</v>
      </c>
      <c r="CR24" s="9">
        <v>494420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651</v>
      </c>
      <c r="DG24" s="9">
        <f t="shared" si="37"/>
        <v>4942996</v>
      </c>
      <c r="DH24" s="9">
        <f t="shared" si="38"/>
        <v>4448576</v>
      </c>
      <c r="DI24" s="9">
        <f t="shared" si="39"/>
        <v>0</v>
      </c>
      <c r="DJ24" s="9">
        <f t="shared" si="40"/>
        <v>494420</v>
      </c>
      <c r="DK24" s="9">
        <f t="shared" si="41"/>
        <v>0</v>
      </c>
      <c r="DL24" s="9">
        <f t="shared" si="42"/>
        <v>89674</v>
      </c>
      <c r="DM24" s="9">
        <f t="shared" si="43"/>
        <v>3386962274</v>
      </c>
      <c r="DN24" s="9">
        <f t="shared" si="44"/>
        <v>3005284776</v>
      </c>
      <c r="DO24" s="9">
        <f t="shared" si="45"/>
        <v>111274873</v>
      </c>
      <c r="DP24" s="9">
        <f t="shared" si="46"/>
        <v>257102603</v>
      </c>
      <c r="DQ24" s="9">
        <f t="shared" si="47"/>
        <v>13300022</v>
      </c>
      <c r="DR24" s="9">
        <v>2076</v>
      </c>
      <c r="DS24" s="9">
        <v>1119</v>
      </c>
      <c r="DT24" s="9">
        <v>3195</v>
      </c>
      <c r="DU24" s="9">
        <v>589</v>
      </c>
      <c r="DV24" s="9">
        <v>173</v>
      </c>
      <c r="DX24" s="9">
        <f t="shared" si="50"/>
        <v>651</v>
      </c>
      <c r="DY24" s="9">
        <f t="shared" si="51"/>
        <v>4942996</v>
      </c>
      <c r="DZ24" s="9">
        <v>59</v>
      </c>
      <c r="EA24" s="9">
        <v>934570</v>
      </c>
      <c r="EB24" s="9">
        <v>234</v>
      </c>
      <c r="EC24" s="9">
        <v>6803630</v>
      </c>
      <c r="ED24" s="9">
        <v>121</v>
      </c>
      <c r="EE24" s="9">
        <v>4064770</v>
      </c>
      <c r="EF24" s="9">
        <v>4</v>
      </c>
      <c r="EG24" s="9">
        <v>28390</v>
      </c>
      <c r="EH24" s="9">
        <v>0</v>
      </c>
      <c r="EI24" s="9">
        <v>0</v>
      </c>
      <c r="EJ24" s="9">
        <v>0</v>
      </c>
      <c r="EK24" s="9">
        <v>0</v>
      </c>
      <c r="EL24" s="9">
        <v>0</v>
      </c>
      <c r="EM24" s="9">
        <v>0</v>
      </c>
      <c r="EN24" s="9">
        <f t="shared" si="52"/>
        <v>1069</v>
      </c>
      <c r="EO24" s="9">
        <f t="shared" si="53"/>
        <v>16774356</v>
      </c>
      <c r="EQ24" s="9">
        <f t="shared" si="48"/>
        <v>90092</v>
      </c>
      <c r="ER24" s="9">
        <f t="shared" si="49"/>
        <v>3398793634</v>
      </c>
    </row>
    <row r="25" spans="1:148" s="7" customFormat="1" ht="15.95" customHeight="1" x14ac:dyDescent="0.15">
      <c r="A25" s="2" t="s">
        <v>45</v>
      </c>
      <c r="B25" s="8">
        <v>1232</v>
      </c>
      <c r="C25" s="9">
        <v>684972270</v>
      </c>
      <c r="D25" s="9">
        <v>616474492</v>
      </c>
      <c r="E25" s="9">
        <v>32305485</v>
      </c>
      <c r="F25" s="9">
        <v>32872112</v>
      </c>
      <c r="G25" s="9">
        <v>3320181</v>
      </c>
      <c r="H25" s="9">
        <v>15922</v>
      </c>
      <c r="I25" s="9">
        <v>260371780</v>
      </c>
      <c r="J25" s="9">
        <v>234334601</v>
      </c>
      <c r="K25" s="9">
        <v>5238237</v>
      </c>
      <c r="L25" s="9">
        <v>19773973</v>
      </c>
      <c r="M25" s="9">
        <v>1024969</v>
      </c>
      <c r="N25" s="9">
        <f t="shared" si="0"/>
        <v>17154</v>
      </c>
      <c r="O25" s="9">
        <f t="shared" si="1"/>
        <v>945344050</v>
      </c>
      <c r="P25" s="9">
        <f t="shared" si="2"/>
        <v>850809093</v>
      </c>
      <c r="Q25" s="9">
        <f t="shared" si="3"/>
        <v>37543722</v>
      </c>
      <c r="R25" s="9">
        <f t="shared" si="4"/>
        <v>52646085</v>
      </c>
      <c r="S25" s="9">
        <f t="shared" si="5"/>
        <v>4345150</v>
      </c>
      <c r="T25" s="8">
        <v>1</v>
      </c>
      <c r="U25" s="9">
        <v>184960</v>
      </c>
      <c r="V25" s="9">
        <v>166460</v>
      </c>
      <c r="W25" s="9">
        <v>0</v>
      </c>
      <c r="X25" s="9">
        <v>18500</v>
      </c>
      <c r="Y25" s="9">
        <v>0</v>
      </c>
      <c r="Z25" s="9">
        <v>1806</v>
      </c>
      <c r="AA25" s="9">
        <v>23510310</v>
      </c>
      <c r="AB25" s="9">
        <v>21159279</v>
      </c>
      <c r="AC25" s="9">
        <v>4986</v>
      </c>
      <c r="AD25" s="9">
        <v>2346045</v>
      </c>
      <c r="AE25" s="9">
        <v>0</v>
      </c>
      <c r="AF25" s="9">
        <f t="shared" si="6"/>
        <v>1807</v>
      </c>
      <c r="AG25" s="9">
        <f t="shared" si="7"/>
        <v>23695270</v>
      </c>
      <c r="AH25" s="9">
        <f t="shared" si="8"/>
        <v>21325739</v>
      </c>
      <c r="AI25" s="9">
        <f t="shared" si="9"/>
        <v>4986</v>
      </c>
      <c r="AJ25" s="9">
        <f t="shared" si="10"/>
        <v>2364545</v>
      </c>
      <c r="AK25" s="9">
        <f t="shared" si="11"/>
        <v>0</v>
      </c>
      <c r="AL25" s="8">
        <f t="shared" si="12"/>
        <v>18961</v>
      </c>
      <c r="AM25" s="9">
        <f t="shared" si="13"/>
        <v>969039320</v>
      </c>
      <c r="AN25" s="9">
        <f t="shared" si="14"/>
        <v>872134832</v>
      </c>
      <c r="AO25" s="9">
        <f t="shared" si="15"/>
        <v>37548708</v>
      </c>
      <c r="AP25" s="9">
        <f t="shared" si="16"/>
        <v>55010630</v>
      </c>
      <c r="AQ25" s="9">
        <f t="shared" si="17"/>
        <v>4345150</v>
      </c>
      <c r="AR25" s="9">
        <v>11040</v>
      </c>
      <c r="AS25" s="9">
        <v>148016040</v>
      </c>
      <c r="AT25" s="9">
        <v>133214417</v>
      </c>
      <c r="AU25" s="9">
        <v>480364</v>
      </c>
      <c r="AV25" s="9">
        <v>13552874</v>
      </c>
      <c r="AW25" s="9">
        <v>768385</v>
      </c>
      <c r="AX25" s="9">
        <f t="shared" si="18"/>
        <v>30001</v>
      </c>
      <c r="AY25" s="9">
        <f t="shared" si="19"/>
        <v>1117055360</v>
      </c>
      <c r="AZ25" s="9">
        <f t="shared" si="20"/>
        <v>1005349249</v>
      </c>
      <c r="BA25" s="9">
        <f t="shared" si="21"/>
        <v>38029072</v>
      </c>
      <c r="BB25" s="9">
        <f t="shared" si="22"/>
        <v>68563504</v>
      </c>
      <c r="BC25" s="9">
        <f t="shared" si="23"/>
        <v>5113535</v>
      </c>
      <c r="BD25" s="8">
        <v>1189</v>
      </c>
      <c r="BE25" s="9">
        <v>42111297</v>
      </c>
      <c r="BF25" s="9">
        <v>21522587</v>
      </c>
      <c r="BG25" s="9">
        <v>0</v>
      </c>
      <c r="BH25" s="9">
        <v>20588710</v>
      </c>
      <c r="BI25" s="9">
        <v>0</v>
      </c>
      <c r="BJ25" s="9">
        <v>1</v>
      </c>
      <c r="BK25" s="9">
        <v>4630</v>
      </c>
      <c r="BL25" s="9">
        <v>1410</v>
      </c>
      <c r="BM25" s="9">
        <v>0</v>
      </c>
      <c r="BN25" s="9">
        <v>3220</v>
      </c>
      <c r="BO25" s="9">
        <v>0</v>
      </c>
      <c r="BP25" s="9">
        <f t="shared" si="24"/>
        <v>1190</v>
      </c>
      <c r="BQ25" s="9">
        <f t="shared" si="25"/>
        <v>42115927</v>
      </c>
      <c r="BR25" s="9">
        <f t="shared" si="26"/>
        <v>21523997</v>
      </c>
      <c r="BS25" s="9">
        <f t="shared" si="27"/>
        <v>0</v>
      </c>
      <c r="BT25" s="9">
        <f t="shared" si="28"/>
        <v>20591930</v>
      </c>
      <c r="BU25" s="9">
        <f t="shared" si="29"/>
        <v>0</v>
      </c>
      <c r="BV25" s="8">
        <v>51</v>
      </c>
      <c r="BW25" s="9">
        <v>4824510</v>
      </c>
      <c r="BX25" s="9">
        <v>4342059</v>
      </c>
      <c r="BY25" s="9">
        <v>80513</v>
      </c>
      <c r="BZ25" s="9">
        <v>253564</v>
      </c>
      <c r="CA25" s="9">
        <v>148374</v>
      </c>
      <c r="CB25" s="9">
        <f t="shared" si="30"/>
        <v>30052</v>
      </c>
      <c r="CC25" s="9">
        <f t="shared" si="31"/>
        <v>1163995797</v>
      </c>
      <c r="CD25" s="9">
        <f t="shared" si="32"/>
        <v>1031215305</v>
      </c>
      <c r="CE25" s="9">
        <f t="shared" si="33"/>
        <v>38109585</v>
      </c>
      <c r="CF25" s="9">
        <f t="shared" si="34"/>
        <v>89408998</v>
      </c>
      <c r="CG25" s="9">
        <f t="shared" si="35"/>
        <v>5261909</v>
      </c>
      <c r="CH25" s="6"/>
      <c r="CI25" s="6"/>
      <c r="CJ25" s="6"/>
      <c r="CK25" s="6"/>
      <c r="CL25" s="6"/>
      <c r="CM25" s="6"/>
      <c r="CN25" s="9">
        <v>320</v>
      </c>
      <c r="CO25" s="9">
        <v>2283412</v>
      </c>
      <c r="CP25" s="9">
        <v>2054986</v>
      </c>
      <c r="CQ25" s="9">
        <v>0</v>
      </c>
      <c r="CR25" s="9">
        <v>228426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320</v>
      </c>
      <c r="DG25" s="9">
        <f t="shared" si="37"/>
        <v>2283412</v>
      </c>
      <c r="DH25" s="9">
        <f t="shared" si="38"/>
        <v>2054986</v>
      </c>
      <c r="DI25" s="9">
        <f t="shared" si="39"/>
        <v>0</v>
      </c>
      <c r="DJ25" s="9">
        <f t="shared" si="40"/>
        <v>228426</v>
      </c>
      <c r="DK25" s="9">
        <f t="shared" si="41"/>
        <v>0</v>
      </c>
      <c r="DL25" s="9">
        <f t="shared" si="42"/>
        <v>30372</v>
      </c>
      <c r="DM25" s="9">
        <f t="shared" si="43"/>
        <v>1166279209</v>
      </c>
      <c r="DN25" s="9">
        <f t="shared" si="44"/>
        <v>1033270291</v>
      </c>
      <c r="DO25" s="9">
        <f t="shared" si="45"/>
        <v>38109585</v>
      </c>
      <c r="DP25" s="9">
        <f t="shared" si="46"/>
        <v>89637424</v>
      </c>
      <c r="DQ25" s="9">
        <f t="shared" si="47"/>
        <v>5261909</v>
      </c>
      <c r="DR25" s="9">
        <v>713</v>
      </c>
      <c r="DS25" s="9">
        <v>345</v>
      </c>
      <c r="DT25" s="9">
        <v>1058</v>
      </c>
      <c r="DU25" s="9">
        <v>201</v>
      </c>
      <c r="DV25" s="9">
        <v>36</v>
      </c>
      <c r="DX25" s="9">
        <f t="shared" si="50"/>
        <v>320</v>
      </c>
      <c r="DY25" s="9">
        <f t="shared" si="51"/>
        <v>2283412</v>
      </c>
      <c r="DZ25" s="9">
        <v>36</v>
      </c>
      <c r="EA25" s="9">
        <v>659270</v>
      </c>
      <c r="EB25" s="9">
        <v>53</v>
      </c>
      <c r="EC25" s="9">
        <v>1692620</v>
      </c>
      <c r="ED25" s="9">
        <v>51</v>
      </c>
      <c r="EE25" s="9">
        <v>1729334</v>
      </c>
      <c r="EF25" s="9">
        <v>2</v>
      </c>
      <c r="EG25" s="9">
        <v>5200</v>
      </c>
      <c r="EH25" s="9">
        <v>0</v>
      </c>
      <c r="EI25" s="9">
        <v>0</v>
      </c>
      <c r="EJ25" s="9">
        <v>0</v>
      </c>
      <c r="EK25" s="9">
        <v>0</v>
      </c>
      <c r="EL25" s="9">
        <v>0</v>
      </c>
      <c r="EM25" s="9">
        <v>0</v>
      </c>
      <c r="EN25" s="9">
        <f t="shared" si="52"/>
        <v>462</v>
      </c>
      <c r="EO25" s="9">
        <f t="shared" si="53"/>
        <v>6369836</v>
      </c>
      <c r="EQ25" s="9">
        <f t="shared" si="48"/>
        <v>30514</v>
      </c>
      <c r="ER25" s="9">
        <f t="shared" si="49"/>
        <v>1170365633</v>
      </c>
    </row>
    <row r="26" spans="1:148" s="7" customFormat="1" ht="15.95" customHeight="1" x14ac:dyDescent="0.15">
      <c r="A26" s="2" t="s">
        <v>46</v>
      </c>
      <c r="B26" s="8">
        <v>1922</v>
      </c>
      <c r="C26" s="9">
        <v>1102822380</v>
      </c>
      <c r="D26" s="9">
        <v>992522625</v>
      </c>
      <c r="E26" s="9">
        <v>57186651</v>
      </c>
      <c r="F26" s="9">
        <v>50644701</v>
      </c>
      <c r="G26" s="9">
        <v>2468403</v>
      </c>
      <c r="H26" s="9">
        <v>28690</v>
      </c>
      <c r="I26" s="9">
        <v>481956580</v>
      </c>
      <c r="J26" s="9">
        <v>433760930</v>
      </c>
      <c r="K26" s="9">
        <v>9023528</v>
      </c>
      <c r="L26" s="9">
        <v>36255183</v>
      </c>
      <c r="M26" s="9">
        <v>2916939</v>
      </c>
      <c r="N26" s="9">
        <f t="shared" si="0"/>
        <v>30612</v>
      </c>
      <c r="O26" s="9">
        <f t="shared" si="1"/>
        <v>1584778960</v>
      </c>
      <c r="P26" s="9">
        <f t="shared" si="2"/>
        <v>1426283555</v>
      </c>
      <c r="Q26" s="9">
        <f t="shared" si="3"/>
        <v>66210179</v>
      </c>
      <c r="R26" s="9">
        <f t="shared" si="4"/>
        <v>86899884</v>
      </c>
      <c r="S26" s="9">
        <f t="shared" si="5"/>
        <v>5385342</v>
      </c>
      <c r="T26" s="8">
        <v>12</v>
      </c>
      <c r="U26" s="9">
        <v>6373870</v>
      </c>
      <c r="V26" s="9">
        <v>5736470</v>
      </c>
      <c r="W26" s="9">
        <v>267960</v>
      </c>
      <c r="X26" s="9">
        <v>369440</v>
      </c>
      <c r="Y26" s="9">
        <v>0</v>
      </c>
      <c r="Z26" s="9">
        <v>3244</v>
      </c>
      <c r="AA26" s="9">
        <v>48774060</v>
      </c>
      <c r="AB26" s="9">
        <v>43896654</v>
      </c>
      <c r="AC26" s="9">
        <v>6421</v>
      </c>
      <c r="AD26" s="9">
        <v>4870468</v>
      </c>
      <c r="AE26" s="9">
        <v>517</v>
      </c>
      <c r="AF26" s="9">
        <f t="shared" si="6"/>
        <v>3256</v>
      </c>
      <c r="AG26" s="9">
        <f t="shared" si="7"/>
        <v>55147930</v>
      </c>
      <c r="AH26" s="9">
        <f t="shared" si="8"/>
        <v>49633124</v>
      </c>
      <c r="AI26" s="9">
        <f t="shared" si="9"/>
        <v>274381</v>
      </c>
      <c r="AJ26" s="9">
        <f t="shared" si="10"/>
        <v>5239908</v>
      </c>
      <c r="AK26" s="9">
        <f t="shared" si="11"/>
        <v>517</v>
      </c>
      <c r="AL26" s="8">
        <f t="shared" si="12"/>
        <v>33868</v>
      </c>
      <c r="AM26" s="9">
        <f t="shared" si="13"/>
        <v>1639926890</v>
      </c>
      <c r="AN26" s="9">
        <f t="shared" si="14"/>
        <v>1475916679</v>
      </c>
      <c r="AO26" s="9">
        <f t="shared" si="15"/>
        <v>66484560</v>
      </c>
      <c r="AP26" s="9">
        <f t="shared" si="16"/>
        <v>92139792</v>
      </c>
      <c r="AQ26" s="9">
        <f t="shared" si="17"/>
        <v>5385859</v>
      </c>
      <c r="AR26" s="9">
        <v>19812</v>
      </c>
      <c r="AS26" s="9">
        <v>271438090</v>
      </c>
      <c r="AT26" s="9">
        <v>244294323</v>
      </c>
      <c r="AU26" s="9">
        <v>1753442</v>
      </c>
      <c r="AV26" s="9">
        <v>23891706</v>
      </c>
      <c r="AW26" s="9">
        <v>1498619</v>
      </c>
      <c r="AX26" s="9">
        <f t="shared" si="18"/>
        <v>53680</v>
      </c>
      <c r="AY26" s="9">
        <f t="shared" si="19"/>
        <v>1911364980</v>
      </c>
      <c r="AZ26" s="9">
        <f t="shared" si="20"/>
        <v>1720211002</v>
      </c>
      <c r="BA26" s="9">
        <f t="shared" si="21"/>
        <v>68238002</v>
      </c>
      <c r="BB26" s="9">
        <f t="shared" si="22"/>
        <v>116031498</v>
      </c>
      <c r="BC26" s="9">
        <f t="shared" si="23"/>
        <v>6884478</v>
      </c>
      <c r="BD26" s="8">
        <v>1876</v>
      </c>
      <c r="BE26" s="9">
        <v>61301549</v>
      </c>
      <c r="BF26" s="9">
        <v>32540999</v>
      </c>
      <c r="BG26" s="9">
        <v>0</v>
      </c>
      <c r="BH26" s="9">
        <v>28734320</v>
      </c>
      <c r="BI26" s="9">
        <v>26230</v>
      </c>
      <c r="BJ26" s="9">
        <v>12</v>
      </c>
      <c r="BK26" s="9">
        <v>227892</v>
      </c>
      <c r="BL26" s="9">
        <v>78892</v>
      </c>
      <c r="BM26" s="9">
        <v>0</v>
      </c>
      <c r="BN26" s="9">
        <v>149000</v>
      </c>
      <c r="BO26" s="9">
        <v>0</v>
      </c>
      <c r="BP26" s="9">
        <f t="shared" si="24"/>
        <v>1888</v>
      </c>
      <c r="BQ26" s="9">
        <f t="shared" si="25"/>
        <v>61529441</v>
      </c>
      <c r="BR26" s="9">
        <f t="shared" si="26"/>
        <v>32619891</v>
      </c>
      <c r="BS26" s="9">
        <f t="shared" si="27"/>
        <v>0</v>
      </c>
      <c r="BT26" s="9">
        <f t="shared" si="28"/>
        <v>28883320</v>
      </c>
      <c r="BU26" s="9">
        <f t="shared" si="29"/>
        <v>26230</v>
      </c>
      <c r="BV26" s="8">
        <v>29</v>
      </c>
      <c r="BW26" s="9">
        <v>3579920</v>
      </c>
      <c r="BX26" s="9">
        <v>3221928</v>
      </c>
      <c r="BY26" s="9">
        <v>72840</v>
      </c>
      <c r="BZ26" s="9">
        <v>290145</v>
      </c>
      <c r="CA26" s="9">
        <v>-4993</v>
      </c>
      <c r="CB26" s="9">
        <f t="shared" si="30"/>
        <v>53709</v>
      </c>
      <c r="CC26" s="9">
        <f t="shared" si="31"/>
        <v>1976474341</v>
      </c>
      <c r="CD26" s="9">
        <f t="shared" si="32"/>
        <v>1756052821</v>
      </c>
      <c r="CE26" s="9">
        <f t="shared" si="33"/>
        <v>68310842</v>
      </c>
      <c r="CF26" s="9">
        <f t="shared" si="34"/>
        <v>145204963</v>
      </c>
      <c r="CG26" s="9">
        <f t="shared" si="35"/>
        <v>6905715</v>
      </c>
      <c r="CH26" s="6"/>
      <c r="CI26" s="6"/>
      <c r="CJ26" s="6"/>
      <c r="CK26" s="6"/>
      <c r="CL26" s="6"/>
      <c r="CM26" s="6"/>
      <c r="CN26" s="9">
        <v>285</v>
      </c>
      <c r="CO26" s="9">
        <v>1339854</v>
      </c>
      <c r="CP26" s="9">
        <v>1205842</v>
      </c>
      <c r="CQ26" s="9">
        <v>0</v>
      </c>
      <c r="CR26" s="9">
        <v>134012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285</v>
      </c>
      <c r="DG26" s="9">
        <f t="shared" si="37"/>
        <v>1339854</v>
      </c>
      <c r="DH26" s="9">
        <f t="shared" si="38"/>
        <v>1205842</v>
      </c>
      <c r="DI26" s="9">
        <f t="shared" si="39"/>
        <v>0</v>
      </c>
      <c r="DJ26" s="9">
        <f t="shared" si="40"/>
        <v>134012</v>
      </c>
      <c r="DK26" s="9">
        <f t="shared" si="41"/>
        <v>0</v>
      </c>
      <c r="DL26" s="9">
        <f t="shared" si="42"/>
        <v>53994</v>
      </c>
      <c r="DM26" s="9">
        <f t="shared" si="43"/>
        <v>1977814195</v>
      </c>
      <c r="DN26" s="9">
        <f t="shared" si="44"/>
        <v>1757258663</v>
      </c>
      <c r="DO26" s="9">
        <f t="shared" si="45"/>
        <v>68310842</v>
      </c>
      <c r="DP26" s="9">
        <f t="shared" si="46"/>
        <v>145338975</v>
      </c>
      <c r="DQ26" s="9">
        <f t="shared" si="47"/>
        <v>6905715</v>
      </c>
      <c r="DR26" s="9">
        <v>1216</v>
      </c>
      <c r="DS26" s="9">
        <v>596</v>
      </c>
      <c r="DT26" s="9">
        <v>1812</v>
      </c>
      <c r="DU26" s="9">
        <v>290</v>
      </c>
      <c r="DV26" s="9">
        <v>77</v>
      </c>
      <c r="DX26" s="9">
        <f t="shared" si="50"/>
        <v>285</v>
      </c>
      <c r="DY26" s="9">
        <f t="shared" si="51"/>
        <v>1339854</v>
      </c>
      <c r="DZ26" s="9">
        <v>46</v>
      </c>
      <c r="EA26" s="9">
        <v>1113160</v>
      </c>
      <c r="EB26" s="9">
        <v>131</v>
      </c>
      <c r="EC26" s="9">
        <v>4727115</v>
      </c>
      <c r="ED26" s="9">
        <v>80</v>
      </c>
      <c r="EE26" s="9">
        <v>2422960</v>
      </c>
      <c r="EF26" s="9">
        <v>1</v>
      </c>
      <c r="EG26" s="9">
        <v>1080</v>
      </c>
      <c r="EH26" s="9">
        <v>0</v>
      </c>
      <c r="EI26" s="9">
        <v>0</v>
      </c>
      <c r="EJ26" s="9">
        <v>0</v>
      </c>
      <c r="EK26" s="9">
        <v>0</v>
      </c>
      <c r="EL26" s="9">
        <v>0</v>
      </c>
      <c r="EM26" s="9">
        <v>0</v>
      </c>
      <c r="EN26" s="9">
        <f t="shared" si="52"/>
        <v>543</v>
      </c>
      <c r="EO26" s="9">
        <f t="shared" si="53"/>
        <v>9604169</v>
      </c>
      <c r="EQ26" s="9">
        <f t="shared" si="48"/>
        <v>54252</v>
      </c>
      <c r="ER26" s="9">
        <f t="shared" si="49"/>
        <v>1986078510</v>
      </c>
    </row>
    <row r="27" spans="1:148" s="7" customFormat="1" ht="15.95" customHeight="1" x14ac:dyDescent="0.15">
      <c r="A27" s="2" t="s">
        <v>47</v>
      </c>
      <c r="B27" s="8">
        <v>1660</v>
      </c>
      <c r="C27" s="9">
        <v>934369440</v>
      </c>
      <c r="D27" s="9">
        <v>840955279</v>
      </c>
      <c r="E27" s="9">
        <v>49929096</v>
      </c>
      <c r="F27" s="9">
        <v>40585045</v>
      </c>
      <c r="G27" s="9">
        <v>2900020</v>
      </c>
      <c r="H27" s="9">
        <v>20913</v>
      </c>
      <c r="I27" s="9">
        <v>308544050</v>
      </c>
      <c r="J27" s="9">
        <v>277689534</v>
      </c>
      <c r="K27" s="9">
        <v>4704182</v>
      </c>
      <c r="L27" s="9">
        <v>24303813</v>
      </c>
      <c r="M27" s="9">
        <v>1846521</v>
      </c>
      <c r="N27" s="9">
        <f t="shared" si="0"/>
        <v>22573</v>
      </c>
      <c r="O27" s="9">
        <f t="shared" si="1"/>
        <v>1242913490</v>
      </c>
      <c r="P27" s="9">
        <f t="shared" si="2"/>
        <v>1118644813</v>
      </c>
      <c r="Q27" s="9">
        <f t="shared" si="3"/>
        <v>54633278</v>
      </c>
      <c r="R27" s="9">
        <f t="shared" si="4"/>
        <v>64888858</v>
      </c>
      <c r="S27" s="9">
        <f t="shared" si="5"/>
        <v>4746541</v>
      </c>
      <c r="T27" s="8">
        <v>7</v>
      </c>
      <c r="U27" s="9">
        <v>1528130</v>
      </c>
      <c r="V27" s="9">
        <v>1375313</v>
      </c>
      <c r="W27" s="9">
        <v>13651</v>
      </c>
      <c r="X27" s="9">
        <v>139166</v>
      </c>
      <c r="Y27" s="9">
        <v>0</v>
      </c>
      <c r="Z27" s="9">
        <v>2911</v>
      </c>
      <c r="AA27" s="9">
        <v>44895410</v>
      </c>
      <c r="AB27" s="9">
        <v>40405869</v>
      </c>
      <c r="AC27" s="9">
        <v>825</v>
      </c>
      <c r="AD27" s="9">
        <v>4487284</v>
      </c>
      <c r="AE27" s="9">
        <v>1432</v>
      </c>
      <c r="AF27" s="9">
        <f t="shared" si="6"/>
        <v>2918</v>
      </c>
      <c r="AG27" s="9">
        <f t="shared" si="7"/>
        <v>46423540</v>
      </c>
      <c r="AH27" s="9">
        <f t="shared" si="8"/>
        <v>41781182</v>
      </c>
      <c r="AI27" s="9">
        <f t="shared" si="9"/>
        <v>14476</v>
      </c>
      <c r="AJ27" s="9">
        <f t="shared" si="10"/>
        <v>4626450</v>
      </c>
      <c r="AK27" s="9">
        <f t="shared" si="11"/>
        <v>1432</v>
      </c>
      <c r="AL27" s="8">
        <f t="shared" si="12"/>
        <v>25491</v>
      </c>
      <c r="AM27" s="9">
        <f t="shared" si="13"/>
        <v>1289337030</v>
      </c>
      <c r="AN27" s="9">
        <f t="shared" si="14"/>
        <v>1160425995</v>
      </c>
      <c r="AO27" s="9">
        <f t="shared" si="15"/>
        <v>54647754</v>
      </c>
      <c r="AP27" s="9">
        <f t="shared" si="16"/>
        <v>69515308</v>
      </c>
      <c r="AQ27" s="9">
        <f t="shared" si="17"/>
        <v>4747973</v>
      </c>
      <c r="AR27" s="9">
        <v>14407</v>
      </c>
      <c r="AS27" s="9">
        <v>182401920</v>
      </c>
      <c r="AT27" s="9">
        <v>164161734</v>
      </c>
      <c r="AU27" s="9">
        <v>592647</v>
      </c>
      <c r="AV27" s="9">
        <v>16813428</v>
      </c>
      <c r="AW27" s="9">
        <v>834111</v>
      </c>
      <c r="AX27" s="9">
        <f t="shared" si="18"/>
        <v>39898</v>
      </c>
      <c r="AY27" s="9">
        <f t="shared" si="19"/>
        <v>1471738950</v>
      </c>
      <c r="AZ27" s="9">
        <f t="shared" si="20"/>
        <v>1324587729</v>
      </c>
      <c r="BA27" s="9">
        <f t="shared" si="21"/>
        <v>55240401</v>
      </c>
      <c r="BB27" s="9">
        <f t="shared" si="22"/>
        <v>86328736</v>
      </c>
      <c r="BC27" s="9">
        <f t="shared" si="23"/>
        <v>5582084</v>
      </c>
      <c r="BD27" s="8">
        <v>1594</v>
      </c>
      <c r="BE27" s="9">
        <v>54665660</v>
      </c>
      <c r="BF27" s="9">
        <v>32172210</v>
      </c>
      <c r="BG27" s="9">
        <v>0</v>
      </c>
      <c r="BH27" s="9">
        <v>22352780</v>
      </c>
      <c r="BI27" s="9">
        <v>140670</v>
      </c>
      <c r="BJ27" s="9">
        <v>7</v>
      </c>
      <c r="BK27" s="9">
        <v>45610</v>
      </c>
      <c r="BL27" s="9">
        <v>26340</v>
      </c>
      <c r="BM27" s="9">
        <v>0</v>
      </c>
      <c r="BN27" s="9">
        <v>19270</v>
      </c>
      <c r="BO27" s="9">
        <v>0</v>
      </c>
      <c r="BP27" s="9">
        <f t="shared" si="24"/>
        <v>1601</v>
      </c>
      <c r="BQ27" s="9">
        <f t="shared" si="25"/>
        <v>54711270</v>
      </c>
      <c r="BR27" s="9">
        <f t="shared" si="26"/>
        <v>32198550</v>
      </c>
      <c r="BS27" s="9">
        <f t="shared" si="27"/>
        <v>0</v>
      </c>
      <c r="BT27" s="9">
        <f t="shared" si="28"/>
        <v>22372050</v>
      </c>
      <c r="BU27" s="9">
        <f t="shared" si="29"/>
        <v>140670</v>
      </c>
      <c r="BV27" s="8">
        <v>60</v>
      </c>
      <c r="BW27" s="9">
        <v>7168690</v>
      </c>
      <c r="BX27" s="9">
        <v>6451821</v>
      </c>
      <c r="BY27" s="9">
        <v>250338</v>
      </c>
      <c r="BZ27" s="9">
        <v>215503</v>
      </c>
      <c r="CA27" s="9">
        <v>251028</v>
      </c>
      <c r="CB27" s="9">
        <f t="shared" si="30"/>
        <v>39958</v>
      </c>
      <c r="CC27" s="9">
        <f t="shared" si="31"/>
        <v>1533618910</v>
      </c>
      <c r="CD27" s="9">
        <f t="shared" si="32"/>
        <v>1363238100</v>
      </c>
      <c r="CE27" s="9">
        <f t="shared" si="33"/>
        <v>55490739</v>
      </c>
      <c r="CF27" s="9">
        <f t="shared" si="34"/>
        <v>108916289</v>
      </c>
      <c r="CG27" s="9">
        <f t="shared" si="35"/>
        <v>5973782</v>
      </c>
      <c r="CH27" s="6"/>
      <c r="CI27" s="6"/>
      <c r="CJ27" s="6"/>
      <c r="CK27" s="6"/>
      <c r="CL27" s="6"/>
      <c r="CM27" s="6"/>
      <c r="CN27" s="9">
        <v>319</v>
      </c>
      <c r="CO27" s="9">
        <v>1833788</v>
      </c>
      <c r="CP27" s="9">
        <v>1650351</v>
      </c>
      <c r="CQ27" s="9">
        <v>0</v>
      </c>
      <c r="CR27" s="9">
        <v>183437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319</v>
      </c>
      <c r="DG27" s="9">
        <f t="shared" si="37"/>
        <v>1833788</v>
      </c>
      <c r="DH27" s="9">
        <f t="shared" si="38"/>
        <v>1650351</v>
      </c>
      <c r="DI27" s="9">
        <f t="shared" si="39"/>
        <v>0</v>
      </c>
      <c r="DJ27" s="9">
        <f t="shared" si="40"/>
        <v>183437</v>
      </c>
      <c r="DK27" s="9">
        <f t="shared" si="41"/>
        <v>0</v>
      </c>
      <c r="DL27" s="9">
        <f t="shared" si="42"/>
        <v>40277</v>
      </c>
      <c r="DM27" s="9">
        <f t="shared" si="43"/>
        <v>1535452698</v>
      </c>
      <c r="DN27" s="9">
        <f t="shared" si="44"/>
        <v>1364888451</v>
      </c>
      <c r="DO27" s="9">
        <f t="shared" si="45"/>
        <v>55490739</v>
      </c>
      <c r="DP27" s="9">
        <f t="shared" si="46"/>
        <v>109099726</v>
      </c>
      <c r="DQ27" s="9">
        <f t="shared" si="47"/>
        <v>5973782</v>
      </c>
      <c r="DR27" s="9">
        <v>1106</v>
      </c>
      <c r="DS27" s="9">
        <v>363</v>
      </c>
      <c r="DT27" s="9">
        <v>1469</v>
      </c>
      <c r="DU27" s="9">
        <v>142</v>
      </c>
      <c r="DV27" s="9">
        <v>42</v>
      </c>
      <c r="DX27" s="9">
        <f t="shared" si="50"/>
        <v>319</v>
      </c>
      <c r="DY27" s="9">
        <f t="shared" si="51"/>
        <v>1833788</v>
      </c>
      <c r="DZ27" s="9">
        <v>19</v>
      </c>
      <c r="EA27" s="9">
        <v>215940</v>
      </c>
      <c r="EB27" s="9">
        <v>109</v>
      </c>
      <c r="EC27" s="9">
        <v>3208335</v>
      </c>
      <c r="ED27" s="9">
        <v>66</v>
      </c>
      <c r="EE27" s="9">
        <v>1978040</v>
      </c>
      <c r="EF27" s="9">
        <v>0</v>
      </c>
      <c r="EG27" s="9">
        <v>0</v>
      </c>
      <c r="EH27" s="9">
        <v>0</v>
      </c>
      <c r="EI27" s="9">
        <v>0</v>
      </c>
      <c r="EJ27" s="9">
        <v>0</v>
      </c>
      <c r="EK27" s="9">
        <v>0</v>
      </c>
      <c r="EL27" s="9">
        <v>0</v>
      </c>
      <c r="EM27" s="9">
        <v>0</v>
      </c>
      <c r="EN27" s="9">
        <f t="shared" si="52"/>
        <v>513</v>
      </c>
      <c r="EO27" s="9">
        <f t="shared" si="53"/>
        <v>7236103</v>
      </c>
      <c r="EQ27" s="9">
        <f t="shared" si="48"/>
        <v>40471</v>
      </c>
      <c r="ER27" s="9">
        <f t="shared" si="49"/>
        <v>1540855013</v>
      </c>
    </row>
    <row r="28" spans="1:148" s="7" customFormat="1" ht="15.95" customHeight="1" x14ac:dyDescent="0.15">
      <c r="A28" s="2" t="s">
        <v>48</v>
      </c>
      <c r="B28" s="8">
        <v>2081</v>
      </c>
      <c r="C28" s="9">
        <v>1219303670</v>
      </c>
      <c r="D28" s="9">
        <v>1097407604</v>
      </c>
      <c r="E28" s="9">
        <v>63818545</v>
      </c>
      <c r="F28" s="9">
        <v>54087774</v>
      </c>
      <c r="G28" s="9">
        <v>3989747</v>
      </c>
      <c r="H28" s="9">
        <v>24572</v>
      </c>
      <c r="I28" s="9">
        <v>380714280</v>
      </c>
      <c r="J28" s="9">
        <v>342642490</v>
      </c>
      <c r="K28" s="9">
        <v>7857867</v>
      </c>
      <c r="L28" s="9">
        <v>27415151</v>
      </c>
      <c r="M28" s="9">
        <v>2798772</v>
      </c>
      <c r="N28" s="9">
        <f t="shared" si="0"/>
        <v>26653</v>
      </c>
      <c r="O28" s="9">
        <f t="shared" si="1"/>
        <v>1600017950</v>
      </c>
      <c r="P28" s="9">
        <f t="shared" si="2"/>
        <v>1440050094</v>
      </c>
      <c r="Q28" s="9">
        <f t="shared" si="3"/>
        <v>71676412</v>
      </c>
      <c r="R28" s="9">
        <f t="shared" si="4"/>
        <v>81502925</v>
      </c>
      <c r="S28" s="9">
        <f t="shared" si="5"/>
        <v>6788519</v>
      </c>
      <c r="T28" s="8">
        <v>8</v>
      </c>
      <c r="U28" s="9">
        <v>3511170</v>
      </c>
      <c r="V28" s="9">
        <v>3160058</v>
      </c>
      <c r="W28" s="9">
        <v>213352</v>
      </c>
      <c r="X28" s="9">
        <v>137760</v>
      </c>
      <c r="Y28" s="9">
        <v>0</v>
      </c>
      <c r="Z28" s="9">
        <v>2517</v>
      </c>
      <c r="AA28" s="9">
        <v>40375860</v>
      </c>
      <c r="AB28" s="9">
        <v>36338274</v>
      </c>
      <c r="AC28" s="9">
        <v>10352</v>
      </c>
      <c r="AD28" s="9">
        <v>4027069</v>
      </c>
      <c r="AE28" s="9">
        <v>165</v>
      </c>
      <c r="AF28" s="9">
        <f t="shared" si="6"/>
        <v>2525</v>
      </c>
      <c r="AG28" s="9">
        <f t="shared" si="7"/>
        <v>43887030</v>
      </c>
      <c r="AH28" s="9">
        <f t="shared" si="8"/>
        <v>39498332</v>
      </c>
      <c r="AI28" s="9">
        <f t="shared" si="9"/>
        <v>223704</v>
      </c>
      <c r="AJ28" s="9">
        <f t="shared" si="10"/>
        <v>4164829</v>
      </c>
      <c r="AK28" s="9">
        <f t="shared" si="11"/>
        <v>165</v>
      </c>
      <c r="AL28" s="8">
        <f t="shared" si="12"/>
        <v>29178</v>
      </c>
      <c r="AM28" s="9">
        <f t="shared" si="13"/>
        <v>1643904980</v>
      </c>
      <c r="AN28" s="9">
        <f t="shared" si="14"/>
        <v>1479548426</v>
      </c>
      <c r="AO28" s="9">
        <f t="shared" si="15"/>
        <v>71900116</v>
      </c>
      <c r="AP28" s="9">
        <f t="shared" si="16"/>
        <v>85667754</v>
      </c>
      <c r="AQ28" s="9">
        <f t="shared" si="17"/>
        <v>6788684</v>
      </c>
      <c r="AR28" s="9">
        <v>19098</v>
      </c>
      <c r="AS28" s="9">
        <v>241775070</v>
      </c>
      <c r="AT28" s="9">
        <v>217597553</v>
      </c>
      <c r="AU28" s="9">
        <v>524859</v>
      </c>
      <c r="AV28" s="9">
        <v>21875280</v>
      </c>
      <c r="AW28" s="9">
        <v>1777378</v>
      </c>
      <c r="AX28" s="9">
        <f t="shared" si="18"/>
        <v>48276</v>
      </c>
      <c r="AY28" s="9">
        <f t="shared" si="19"/>
        <v>1885680050</v>
      </c>
      <c r="AZ28" s="9">
        <f t="shared" si="20"/>
        <v>1697145979</v>
      </c>
      <c r="BA28" s="9">
        <f t="shared" si="21"/>
        <v>72424975</v>
      </c>
      <c r="BB28" s="9">
        <f t="shared" si="22"/>
        <v>107543034</v>
      </c>
      <c r="BC28" s="9">
        <f t="shared" si="23"/>
        <v>8566062</v>
      </c>
      <c r="BD28" s="8">
        <v>2000</v>
      </c>
      <c r="BE28" s="9">
        <v>65323143</v>
      </c>
      <c r="BF28" s="9">
        <v>36155513</v>
      </c>
      <c r="BG28" s="9">
        <v>0</v>
      </c>
      <c r="BH28" s="9">
        <v>29122450</v>
      </c>
      <c r="BI28" s="9">
        <v>45180</v>
      </c>
      <c r="BJ28" s="9">
        <v>7</v>
      </c>
      <c r="BK28" s="9">
        <v>94321</v>
      </c>
      <c r="BL28" s="9">
        <v>63701</v>
      </c>
      <c r="BM28" s="9">
        <v>0</v>
      </c>
      <c r="BN28" s="9">
        <v>30620</v>
      </c>
      <c r="BO28" s="9">
        <v>0</v>
      </c>
      <c r="BP28" s="9">
        <f t="shared" si="24"/>
        <v>2007</v>
      </c>
      <c r="BQ28" s="9">
        <f t="shared" si="25"/>
        <v>65417464</v>
      </c>
      <c r="BR28" s="9">
        <f t="shared" si="26"/>
        <v>36219214</v>
      </c>
      <c r="BS28" s="9">
        <f t="shared" si="27"/>
        <v>0</v>
      </c>
      <c r="BT28" s="9">
        <f t="shared" si="28"/>
        <v>29153070</v>
      </c>
      <c r="BU28" s="9">
        <f t="shared" si="29"/>
        <v>45180</v>
      </c>
      <c r="BV28" s="8">
        <v>70</v>
      </c>
      <c r="BW28" s="9">
        <v>5276270</v>
      </c>
      <c r="BX28" s="9">
        <v>4748643</v>
      </c>
      <c r="BY28" s="9">
        <v>108167</v>
      </c>
      <c r="BZ28" s="9">
        <v>312568</v>
      </c>
      <c r="CA28" s="9">
        <v>106892</v>
      </c>
      <c r="CB28" s="9">
        <f t="shared" si="30"/>
        <v>48346</v>
      </c>
      <c r="CC28" s="9">
        <f t="shared" si="31"/>
        <v>1956373784</v>
      </c>
      <c r="CD28" s="9">
        <f t="shared" si="32"/>
        <v>1738113836</v>
      </c>
      <c r="CE28" s="9">
        <f t="shared" si="33"/>
        <v>72533142</v>
      </c>
      <c r="CF28" s="9">
        <f t="shared" si="34"/>
        <v>137008672</v>
      </c>
      <c r="CG28" s="9">
        <f t="shared" si="35"/>
        <v>8718134</v>
      </c>
      <c r="CH28" s="6"/>
      <c r="CI28" s="6"/>
      <c r="CJ28" s="6"/>
      <c r="CK28" s="6"/>
      <c r="CL28" s="6"/>
      <c r="CM28" s="6"/>
      <c r="CN28" s="9">
        <v>418</v>
      </c>
      <c r="CO28" s="9">
        <v>2646967</v>
      </c>
      <c r="CP28" s="9">
        <v>2382215</v>
      </c>
      <c r="CQ28" s="9">
        <v>0</v>
      </c>
      <c r="CR28" s="9">
        <v>264752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418</v>
      </c>
      <c r="DG28" s="9">
        <f t="shared" si="37"/>
        <v>2646967</v>
      </c>
      <c r="DH28" s="9">
        <f t="shared" si="38"/>
        <v>2382215</v>
      </c>
      <c r="DI28" s="9">
        <f t="shared" si="39"/>
        <v>0</v>
      </c>
      <c r="DJ28" s="9">
        <f t="shared" si="40"/>
        <v>264752</v>
      </c>
      <c r="DK28" s="9">
        <f t="shared" si="41"/>
        <v>0</v>
      </c>
      <c r="DL28" s="9">
        <f t="shared" si="42"/>
        <v>48764</v>
      </c>
      <c r="DM28" s="9">
        <f t="shared" si="43"/>
        <v>1959020751</v>
      </c>
      <c r="DN28" s="9">
        <f t="shared" si="44"/>
        <v>1740496051</v>
      </c>
      <c r="DO28" s="9">
        <f t="shared" si="45"/>
        <v>72533142</v>
      </c>
      <c r="DP28" s="9">
        <f t="shared" si="46"/>
        <v>137273424</v>
      </c>
      <c r="DQ28" s="9">
        <f t="shared" si="47"/>
        <v>8718134</v>
      </c>
      <c r="DR28" s="9">
        <v>1364</v>
      </c>
      <c r="DS28" s="9">
        <v>491</v>
      </c>
      <c r="DT28" s="9">
        <v>1855</v>
      </c>
      <c r="DU28" s="9">
        <v>288</v>
      </c>
      <c r="DV28" s="9">
        <v>92</v>
      </c>
      <c r="DX28" s="9">
        <f t="shared" si="50"/>
        <v>418</v>
      </c>
      <c r="DY28" s="9">
        <f t="shared" si="51"/>
        <v>2646967</v>
      </c>
      <c r="DZ28" s="9">
        <v>66</v>
      </c>
      <c r="EA28" s="9">
        <v>1540630</v>
      </c>
      <c r="EB28" s="9">
        <v>75</v>
      </c>
      <c r="EC28" s="9">
        <v>2917680</v>
      </c>
      <c r="ED28" s="9">
        <v>67</v>
      </c>
      <c r="EE28" s="9">
        <v>2949620</v>
      </c>
      <c r="EF28" s="9">
        <v>0</v>
      </c>
      <c r="EG28" s="9">
        <v>0</v>
      </c>
      <c r="EH28" s="9">
        <v>0</v>
      </c>
      <c r="EI28" s="9">
        <v>0</v>
      </c>
      <c r="EJ28" s="9">
        <v>0</v>
      </c>
      <c r="EK28" s="9">
        <v>0</v>
      </c>
      <c r="EL28" s="9">
        <v>0</v>
      </c>
      <c r="EM28" s="9">
        <v>0</v>
      </c>
      <c r="EN28" s="9">
        <f t="shared" si="52"/>
        <v>626</v>
      </c>
      <c r="EO28" s="9">
        <f t="shared" si="53"/>
        <v>10054897</v>
      </c>
      <c r="EQ28" s="9">
        <f t="shared" si="48"/>
        <v>48972</v>
      </c>
      <c r="ER28" s="9">
        <f t="shared" si="49"/>
        <v>1966428681</v>
      </c>
    </row>
    <row r="29" spans="1:148" s="7" customFormat="1" ht="15.95" customHeight="1" x14ac:dyDescent="0.15">
      <c r="A29" s="2" t="s">
        <v>49</v>
      </c>
      <c r="B29" s="8">
        <v>2968</v>
      </c>
      <c r="C29" s="9">
        <v>1768949500</v>
      </c>
      <c r="D29" s="9">
        <v>1592052059</v>
      </c>
      <c r="E29" s="9">
        <v>90915415</v>
      </c>
      <c r="F29" s="9">
        <v>81209492</v>
      </c>
      <c r="G29" s="9">
        <v>4772534</v>
      </c>
      <c r="H29" s="9">
        <v>43995</v>
      </c>
      <c r="I29" s="9">
        <v>673499750</v>
      </c>
      <c r="J29" s="9">
        <v>606149800</v>
      </c>
      <c r="K29" s="9">
        <v>13725978</v>
      </c>
      <c r="L29" s="9">
        <v>49119293</v>
      </c>
      <c r="M29" s="9">
        <v>4504679</v>
      </c>
      <c r="N29" s="9">
        <f t="shared" si="0"/>
        <v>46963</v>
      </c>
      <c r="O29" s="9">
        <f t="shared" si="1"/>
        <v>2442449250</v>
      </c>
      <c r="P29" s="9">
        <f t="shared" si="2"/>
        <v>2198201859</v>
      </c>
      <c r="Q29" s="9">
        <f t="shared" si="3"/>
        <v>104641393</v>
      </c>
      <c r="R29" s="9">
        <f t="shared" si="4"/>
        <v>130328785</v>
      </c>
      <c r="S29" s="9">
        <f t="shared" si="5"/>
        <v>9277213</v>
      </c>
      <c r="T29" s="8">
        <v>2</v>
      </c>
      <c r="U29" s="9">
        <v>496260</v>
      </c>
      <c r="V29" s="9">
        <v>446629</v>
      </c>
      <c r="W29" s="9">
        <v>16141</v>
      </c>
      <c r="X29" s="9">
        <v>33490</v>
      </c>
      <c r="Y29" s="9">
        <v>0</v>
      </c>
      <c r="Z29" s="9">
        <v>5333</v>
      </c>
      <c r="AA29" s="9">
        <v>76572820</v>
      </c>
      <c r="AB29" s="9">
        <v>68915538</v>
      </c>
      <c r="AC29" s="9">
        <v>13832</v>
      </c>
      <c r="AD29" s="9">
        <v>7643373</v>
      </c>
      <c r="AE29" s="9">
        <v>77</v>
      </c>
      <c r="AF29" s="9">
        <f t="shared" si="6"/>
        <v>5335</v>
      </c>
      <c r="AG29" s="9">
        <f t="shared" si="7"/>
        <v>77069080</v>
      </c>
      <c r="AH29" s="9">
        <f t="shared" si="8"/>
        <v>69362167</v>
      </c>
      <c r="AI29" s="9">
        <f t="shared" si="9"/>
        <v>29973</v>
      </c>
      <c r="AJ29" s="9">
        <f t="shared" si="10"/>
        <v>7676863</v>
      </c>
      <c r="AK29" s="9">
        <f t="shared" si="11"/>
        <v>77</v>
      </c>
      <c r="AL29" s="8">
        <f t="shared" si="12"/>
        <v>52298</v>
      </c>
      <c r="AM29" s="9">
        <f t="shared" si="13"/>
        <v>2519518330</v>
      </c>
      <c r="AN29" s="9">
        <f t="shared" si="14"/>
        <v>2267564026</v>
      </c>
      <c r="AO29" s="9">
        <f t="shared" si="15"/>
        <v>104671366</v>
      </c>
      <c r="AP29" s="9">
        <f t="shared" si="16"/>
        <v>138005648</v>
      </c>
      <c r="AQ29" s="9">
        <f t="shared" si="17"/>
        <v>9277290</v>
      </c>
      <c r="AR29" s="9">
        <v>35068</v>
      </c>
      <c r="AS29" s="9">
        <v>420622300</v>
      </c>
      <c r="AT29" s="9">
        <v>378560052</v>
      </c>
      <c r="AU29" s="9">
        <v>2174706</v>
      </c>
      <c r="AV29" s="9">
        <v>37476518</v>
      </c>
      <c r="AW29" s="9">
        <v>2411024</v>
      </c>
      <c r="AX29" s="9">
        <f t="shared" si="18"/>
        <v>87366</v>
      </c>
      <c r="AY29" s="9">
        <f t="shared" si="19"/>
        <v>2940140630</v>
      </c>
      <c r="AZ29" s="9">
        <f t="shared" si="20"/>
        <v>2646124078</v>
      </c>
      <c r="BA29" s="9">
        <f t="shared" si="21"/>
        <v>106846072</v>
      </c>
      <c r="BB29" s="9">
        <f t="shared" si="22"/>
        <v>175482166</v>
      </c>
      <c r="BC29" s="9">
        <f t="shared" si="23"/>
        <v>11688314</v>
      </c>
      <c r="BD29" s="8">
        <v>2884</v>
      </c>
      <c r="BE29" s="9">
        <v>91306255</v>
      </c>
      <c r="BF29" s="9">
        <v>45049465</v>
      </c>
      <c r="BG29" s="9">
        <v>0</v>
      </c>
      <c r="BH29" s="9">
        <v>46165860</v>
      </c>
      <c r="BI29" s="9">
        <v>90930</v>
      </c>
      <c r="BJ29" s="9">
        <v>2</v>
      </c>
      <c r="BK29" s="9">
        <v>15910</v>
      </c>
      <c r="BL29" s="9">
        <v>10120</v>
      </c>
      <c r="BM29" s="9">
        <v>0</v>
      </c>
      <c r="BN29" s="9">
        <v>5790</v>
      </c>
      <c r="BO29" s="9">
        <v>0</v>
      </c>
      <c r="BP29" s="9">
        <f t="shared" si="24"/>
        <v>2886</v>
      </c>
      <c r="BQ29" s="9">
        <f t="shared" si="25"/>
        <v>91322165</v>
      </c>
      <c r="BR29" s="9">
        <f t="shared" si="26"/>
        <v>45059585</v>
      </c>
      <c r="BS29" s="9">
        <f t="shared" si="27"/>
        <v>0</v>
      </c>
      <c r="BT29" s="9">
        <f t="shared" si="28"/>
        <v>46171650</v>
      </c>
      <c r="BU29" s="9">
        <f t="shared" si="29"/>
        <v>90930</v>
      </c>
      <c r="BV29" s="8">
        <v>82</v>
      </c>
      <c r="BW29" s="9">
        <v>10847030</v>
      </c>
      <c r="BX29" s="9">
        <v>9762327</v>
      </c>
      <c r="BY29" s="9">
        <v>293894</v>
      </c>
      <c r="BZ29" s="9">
        <v>456668</v>
      </c>
      <c r="CA29" s="9">
        <v>334141</v>
      </c>
      <c r="CB29" s="9">
        <f t="shared" si="30"/>
        <v>87448</v>
      </c>
      <c r="CC29" s="9">
        <f t="shared" si="31"/>
        <v>3042309825</v>
      </c>
      <c r="CD29" s="9">
        <f t="shared" si="32"/>
        <v>2700945990</v>
      </c>
      <c r="CE29" s="9">
        <f t="shared" si="33"/>
        <v>107139966</v>
      </c>
      <c r="CF29" s="9">
        <f t="shared" si="34"/>
        <v>222110484</v>
      </c>
      <c r="CG29" s="9">
        <f t="shared" si="35"/>
        <v>12113385</v>
      </c>
      <c r="CH29" s="6"/>
      <c r="CI29" s="6"/>
      <c r="CJ29" s="6"/>
      <c r="CK29" s="6"/>
      <c r="CL29" s="6"/>
      <c r="CM29" s="6"/>
      <c r="CN29" s="9">
        <v>564</v>
      </c>
      <c r="CO29" s="9">
        <v>3939087</v>
      </c>
      <c r="CP29" s="9">
        <v>3545096</v>
      </c>
      <c r="CQ29" s="9">
        <v>0</v>
      </c>
      <c r="CR29" s="9">
        <v>393991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564</v>
      </c>
      <c r="DG29" s="9">
        <f t="shared" si="37"/>
        <v>3939087</v>
      </c>
      <c r="DH29" s="9">
        <f t="shared" si="38"/>
        <v>3545096</v>
      </c>
      <c r="DI29" s="9">
        <f t="shared" si="39"/>
        <v>0</v>
      </c>
      <c r="DJ29" s="9">
        <f t="shared" si="40"/>
        <v>393991</v>
      </c>
      <c r="DK29" s="9">
        <f t="shared" si="41"/>
        <v>0</v>
      </c>
      <c r="DL29" s="9">
        <f t="shared" si="42"/>
        <v>88012</v>
      </c>
      <c r="DM29" s="9">
        <f t="shared" si="43"/>
        <v>3046248912</v>
      </c>
      <c r="DN29" s="9">
        <f t="shared" si="44"/>
        <v>2704491086</v>
      </c>
      <c r="DO29" s="9">
        <f t="shared" si="45"/>
        <v>107139966</v>
      </c>
      <c r="DP29" s="9">
        <f t="shared" si="46"/>
        <v>222504475</v>
      </c>
      <c r="DQ29" s="9">
        <f t="shared" si="47"/>
        <v>12113385</v>
      </c>
      <c r="DR29" s="9">
        <v>1933</v>
      </c>
      <c r="DS29" s="9">
        <v>928</v>
      </c>
      <c r="DT29" s="9">
        <v>2861</v>
      </c>
      <c r="DU29" s="9">
        <v>459</v>
      </c>
      <c r="DV29" s="9">
        <v>226</v>
      </c>
      <c r="DX29" s="9">
        <f t="shared" si="50"/>
        <v>564</v>
      </c>
      <c r="DY29" s="9">
        <f t="shared" si="51"/>
        <v>3939087</v>
      </c>
      <c r="DZ29" s="9">
        <v>238</v>
      </c>
      <c r="EA29" s="9">
        <v>8083160</v>
      </c>
      <c r="EB29" s="9">
        <v>221</v>
      </c>
      <c r="EC29" s="9">
        <v>8489320</v>
      </c>
      <c r="ED29" s="9">
        <v>125</v>
      </c>
      <c r="EE29" s="9">
        <v>4000315</v>
      </c>
      <c r="EF29" s="9">
        <v>0</v>
      </c>
      <c r="EG29" s="9">
        <v>0</v>
      </c>
      <c r="EH29" s="9">
        <v>0</v>
      </c>
      <c r="EI29" s="9">
        <v>0</v>
      </c>
      <c r="EJ29" s="9">
        <v>0</v>
      </c>
      <c r="EK29" s="9">
        <v>0</v>
      </c>
      <c r="EL29" s="9">
        <v>0</v>
      </c>
      <c r="EM29" s="9">
        <v>0</v>
      </c>
      <c r="EN29" s="9">
        <f t="shared" si="52"/>
        <v>1148</v>
      </c>
      <c r="EO29" s="9">
        <f t="shared" si="53"/>
        <v>24511882</v>
      </c>
      <c r="EQ29" s="9">
        <f t="shared" si="48"/>
        <v>88596</v>
      </c>
      <c r="ER29" s="9">
        <f t="shared" si="49"/>
        <v>3066821707</v>
      </c>
    </row>
    <row r="30" spans="1:148" s="7" customFormat="1" ht="15.95" customHeight="1" x14ac:dyDescent="0.15">
      <c r="A30" s="2" t="s">
        <v>62</v>
      </c>
      <c r="B30" s="8">
        <v>1688</v>
      </c>
      <c r="C30" s="9">
        <v>952770340</v>
      </c>
      <c r="D30" s="9">
        <v>857491232</v>
      </c>
      <c r="E30" s="9">
        <v>48747661</v>
      </c>
      <c r="F30" s="9">
        <v>44106864</v>
      </c>
      <c r="G30" s="9">
        <v>2424583</v>
      </c>
      <c r="H30" s="9">
        <v>21776</v>
      </c>
      <c r="I30" s="9">
        <v>373729050</v>
      </c>
      <c r="J30" s="9">
        <v>336356145</v>
      </c>
      <c r="K30" s="9">
        <v>8879235</v>
      </c>
      <c r="L30" s="9">
        <v>26852067</v>
      </c>
      <c r="M30" s="9">
        <v>1641603</v>
      </c>
      <c r="N30" s="9">
        <f t="shared" si="0"/>
        <v>23464</v>
      </c>
      <c r="O30" s="9">
        <f t="shared" si="1"/>
        <v>1326499390</v>
      </c>
      <c r="P30" s="9">
        <f t="shared" si="2"/>
        <v>1193847377</v>
      </c>
      <c r="Q30" s="9">
        <f t="shared" si="3"/>
        <v>57626896</v>
      </c>
      <c r="R30" s="9">
        <f t="shared" si="4"/>
        <v>70958931</v>
      </c>
      <c r="S30" s="9">
        <f t="shared" si="5"/>
        <v>4066186</v>
      </c>
      <c r="T30" s="8">
        <v>2</v>
      </c>
      <c r="U30" s="9">
        <v>735910</v>
      </c>
      <c r="V30" s="9">
        <v>662319</v>
      </c>
      <c r="W30" s="9">
        <v>17514</v>
      </c>
      <c r="X30" s="9">
        <v>24870</v>
      </c>
      <c r="Y30" s="9">
        <v>31207</v>
      </c>
      <c r="Z30" s="9">
        <v>2701</v>
      </c>
      <c r="AA30" s="9">
        <v>40093700</v>
      </c>
      <c r="AB30" s="9">
        <v>36084330</v>
      </c>
      <c r="AC30" s="9">
        <v>2551</v>
      </c>
      <c r="AD30" s="9">
        <v>4001138</v>
      </c>
      <c r="AE30" s="9">
        <v>5681</v>
      </c>
      <c r="AF30" s="9">
        <f t="shared" si="6"/>
        <v>2703</v>
      </c>
      <c r="AG30" s="9">
        <f t="shared" si="7"/>
        <v>40829610</v>
      </c>
      <c r="AH30" s="9">
        <f t="shared" si="8"/>
        <v>36746649</v>
      </c>
      <c r="AI30" s="9">
        <f t="shared" si="9"/>
        <v>20065</v>
      </c>
      <c r="AJ30" s="9">
        <f t="shared" si="10"/>
        <v>4026008</v>
      </c>
      <c r="AK30" s="9">
        <f t="shared" si="11"/>
        <v>36888</v>
      </c>
      <c r="AL30" s="8">
        <f t="shared" si="12"/>
        <v>26167</v>
      </c>
      <c r="AM30" s="9">
        <f t="shared" si="13"/>
        <v>1367329000</v>
      </c>
      <c r="AN30" s="9">
        <f t="shared" si="14"/>
        <v>1230594026</v>
      </c>
      <c r="AO30" s="9">
        <f t="shared" si="15"/>
        <v>57646961</v>
      </c>
      <c r="AP30" s="9">
        <f t="shared" si="16"/>
        <v>74984939</v>
      </c>
      <c r="AQ30" s="9">
        <f t="shared" si="17"/>
        <v>4103074</v>
      </c>
      <c r="AR30" s="9">
        <v>17208</v>
      </c>
      <c r="AS30" s="9">
        <v>231157120</v>
      </c>
      <c r="AT30" s="9">
        <v>208041407</v>
      </c>
      <c r="AU30" s="9">
        <v>572688</v>
      </c>
      <c r="AV30" s="9">
        <v>21522860</v>
      </c>
      <c r="AW30" s="9">
        <v>1020165</v>
      </c>
      <c r="AX30" s="9">
        <f t="shared" si="18"/>
        <v>43375</v>
      </c>
      <c r="AY30" s="9">
        <f t="shared" si="19"/>
        <v>1598486120</v>
      </c>
      <c r="AZ30" s="9">
        <f t="shared" si="20"/>
        <v>1438635433</v>
      </c>
      <c r="BA30" s="9">
        <f t="shared" si="21"/>
        <v>58219649</v>
      </c>
      <c r="BB30" s="9">
        <f t="shared" si="22"/>
        <v>96507799</v>
      </c>
      <c r="BC30" s="9">
        <f t="shared" si="23"/>
        <v>5123239</v>
      </c>
      <c r="BD30" s="8">
        <v>1640</v>
      </c>
      <c r="BE30" s="9">
        <v>51812536</v>
      </c>
      <c r="BF30" s="9">
        <v>26989466</v>
      </c>
      <c r="BG30" s="9">
        <v>0</v>
      </c>
      <c r="BH30" s="9">
        <v>24808990</v>
      </c>
      <c r="BI30" s="9">
        <v>14080</v>
      </c>
      <c r="BJ30" s="9">
        <v>2</v>
      </c>
      <c r="BK30" s="9">
        <v>31258</v>
      </c>
      <c r="BL30" s="9">
        <v>22078</v>
      </c>
      <c r="BM30" s="9">
        <v>0</v>
      </c>
      <c r="BN30" s="9">
        <v>9180</v>
      </c>
      <c r="BO30" s="9">
        <v>0</v>
      </c>
      <c r="BP30" s="9">
        <f t="shared" si="24"/>
        <v>1642</v>
      </c>
      <c r="BQ30" s="9">
        <f t="shared" si="25"/>
        <v>51843794</v>
      </c>
      <c r="BR30" s="9">
        <f t="shared" si="26"/>
        <v>27011544</v>
      </c>
      <c r="BS30" s="9">
        <f t="shared" si="27"/>
        <v>0</v>
      </c>
      <c r="BT30" s="9">
        <f t="shared" si="28"/>
        <v>24818170</v>
      </c>
      <c r="BU30" s="9">
        <f t="shared" si="29"/>
        <v>14080</v>
      </c>
      <c r="BV30" s="8">
        <v>71</v>
      </c>
      <c r="BW30" s="9">
        <v>5694670</v>
      </c>
      <c r="BX30" s="9">
        <v>5125203</v>
      </c>
      <c r="BY30" s="9">
        <v>97033</v>
      </c>
      <c r="BZ30" s="9">
        <v>373760</v>
      </c>
      <c r="CA30" s="9">
        <v>98674</v>
      </c>
      <c r="CB30" s="9">
        <f t="shared" si="30"/>
        <v>43446</v>
      </c>
      <c r="CC30" s="9">
        <f t="shared" si="31"/>
        <v>1656024584</v>
      </c>
      <c r="CD30" s="9">
        <f t="shared" si="32"/>
        <v>1470772180</v>
      </c>
      <c r="CE30" s="9">
        <f t="shared" si="33"/>
        <v>58316682</v>
      </c>
      <c r="CF30" s="9">
        <f t="shared" si="34"/>
        <v>121699729</v>
      </c>
      <c r="CG30" s="9">
        <f t="shared" si="35"/>
        <v>5235993</v>
      </c>
      <c r="CH30" s="6"/>
      <c r="CI30" s="6"/>
      <c r="CJ30" s="6"/>
      <c r="CK30" s="6"/>
      <c r="CL30" s="6"/>
      <c r="CM30" s="6"/>
      <c r="CN30" s="9">
        <v>335</v>
      </c>
      <c r="CO30" s="9">
        <v>2386866</v>
      </c>
      <c r="CP30" s="9">
        <v>2148140</v>
      </c>
      <c r="CQ30" s="9">
        <v>0</v>
      </c>
      <c r="CR30" s="9">
        <v>238726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335</v>
      </c>
      <c r="DG30" s="9">
        <f t="shared" si="37"/>
        <v>2386866</v>
      </c>
      <c r="DH30" s="9">
        <f t="shared" si="38"/>
        <v>2148140</v>
      </c>
      <c r="DI30" s="9">
        <f t="shared" si="39"/>
        <v>0</v>
      </c>
      <c r="DJ30" s="9">
        <f t="shared" si="40"/>
        <v>238726</v>
      </c>
      <c r="DK30" s="9">
        <f t="shared" si="41"/>
        <v>0</v>
      </c>
      <c r="DL30" s="9">
        <f t="shared" si="42"/>
        <v>43781</v>
      </c>
      <c r="DM30" s="9">
        <f t="shared" si="43"/>
        <v>1658411450</v>
      </c>
      <c r="DN30" s="9">
        <f t="shared" si="44"/>
        <v>1472920320</v>
      </c>
      <c r="DO30" s="9">
        <f t="shared" si="45"/>
        <v>58316682</v>
      </c>
      <c r="DP30" s="9">
        <f t="shared" si="46"/>
        <v>121938455</v>
      </c>
      <c r="DQ30" s="9">
        <f t="shared" si="47"/>
        <v>5235993</v>
      </c>
      <c r="DR30" s="9">
        <v>1098</v>
      </c>
      <c r="DS30" s="9">
        <v>475</v>
      </c>
      <c r="DT30" s="9">
        <v>1573</v>
      </c>
      <c r="DU30" s="9">
        <v>240</v>
      </c>
      <c r="DV30" s="9">
        <v>108</v>
      </c>
      <c r="DX30" s="9">
        <f t="shared" si="50"/>
        <v>335</v>
      </c>
      <c r="DY30" s="9">
        <f t="shared" si="51"/>
        <v>2386866</v>
      </c>
      <c r="DZ30" s="9">
        <v>43</v>
      </c>
      <c r="EA30" s="9">
        <v>1067320</v>
      </c>
      <c r="EB30" s="9">
        <v>89</v>
      </c>
      <c r="EC30" s="9">
        <v>3725525</v>
      </c>
      <c r="ED30" s="9">
        <v>68</v>
      </c>
      <c r="EE30" s="9">
        <v>1803419</v>
      </c>
      <c r="EF30" s="9">
        <v>0</v>
      </c>
      <c r="EG30" s="9">
        <v>0</v>
      </c>
      <c r="EH30" s="9">
        <v>0</v>
      </c>
      <c r="EI30" s="9">
        <v>0</v>
      </c>
      <c r="EJ30" s="9">
        <v>0</v>
      </c>
      <c r="EK30" s="9">
        <v>0</v>
      </c>
      <c r="EL30" s="9">
        <v>0</v>
      </c>
      <c r="EM30" s="9">
        <v>0</v>
      </c>
      <c r="EN30" s="9">
        <f t="shared" si="52"/>
        <v>535</v>
      </c>
      <c r="EO30" s="9">
        <f t="shared" si="53"/>
        <v>8983130</v>
      </c>
      <c r="EQ30" s="9">
        <f t="shared" si="48"/>
        <v>43981</v>
      </c>
      <c r="ER30" s="9">
        <f t="shared" si="49"/>
        <v>1665007714</v>
      </c>
    </row>
    <row r="31" spans="1:148" s="7" customFormat="1" ht="15.95" customHeight="1" x14ac:dyDescent="0.15">
      <c r="A31" s="2" t="s">
        <v>50</v>
      </c>
      <c r="B31" s="8">
        <v>3000</v>
      </c>
      <c r="C31" s="9">
        <v>1744274310</v>
      </c>
      <c r="D31" s="9">
        <v>1569852991</v>
      </c>
      <c r="E31" s="9">
        <v>89996544</v>
      </c>
      <c r="F31" s="9">
        <v>76192638</v>
      </c>
      <c r="G31" s="9">
        <v>8232137</v>
      </c>
      <c r="H31" s="9">
        <v>40155</v>
      </c>
      <c r="I31" s="9">
        <v>628585450</v>
      </c>
      <c r="J31" s="9">
        <v>565726367</v>
      </c>
      <c r="K31" s="9">
        <v>9125398</v>
      </c>
      <c r="L31" s="9">
        <v>47788909</v>
      </c>
      <c r="M31" s="9">
        <v>5944776</v>
      </c>
      <c r="N31" s="9">
        <f t="shared" si="0"/>
        <v>43155</v>
      </c>
      <c r="O31" s="9">
        <f t="shared" si="1"/>
        <v>2372859760</v>
      </c>
      <c r="P31" s="9">
        <f t="shared" si="2"/>
        <v>2135579358</v>
      </c>
      <c r="Q31" s="9">
        <f t="shared" si="3"/>
        <v>99121942</v>
      </c>
      <c r="R31" s="9">
        <f t="shared" si="4"/>
        <v>123981547</v>
      </c>
      <c r="S31" s="9">
        <f t="shared" si="5"/>
        <v>14176913</v>
      </c>
      <c r="T31" s="8">
        <v>11</v>
      </c>
      <c r="U31" s="9">
        <v>1104250</v>
      </c>
      <c r="V31" s="9">
        <v>993822</v>
      </c>
      <c r="W31" s="9">
        <v>10628</v>
      </c>
      <c r="X31" s="9">
        <v>99800</v>
      </c>
      <c r="Y31" s="9">
        <v>0</v>
      </c>
      <c r="Z31" s="9">
        <v>4512</v>
      </c>
      <c r="AA31" s="9">
        <v>67667750</v>
      </c>
      <c r="AB31" s="9">
        <v>60900975</v>
      </c>
      <c r="AC31" s="9">
        <v>81315</v>
      </c>
      <c r="AD31" s="9">
        <v>6685460</v>
      </c>
      <c r="AE31" s="9">
        <v>0</v>
      </c>
      <c r="AF31" s="9">
        <f t="shared" si="6"/>
        <v>4523</v>
      </c>
      <c r="AG31" s="9">
        <f t="shared" si="7"/>
        <v>68772000</v>
      </c>
      <c r="AH31" s="9">
        <f t="shared" si="8"/>
        <v>61894797</v>
      </c>
      <c r="AI31" s="9">
        <f t="shared" si="9"/>
        <v>91943</v>
      </c>
      <c r="AJ31" s="9">
        <f t="shared" si="10"/>
        <v>6785260</v>
      </c>
      <c r="AK31" s="9">
        <f t="shared" si="11"/>
        <v>0</v>
      </c>
      <c r="AL31" s="8">
        <f t="shared" si="12"/>
        <v>47678</v>
      </c>
      <c r="AM31" s="9">
        <f t="shared" si="13"/>
        <v>2441631760</v>
      </c>
      <c r="AN31" s="9">
        <f t="shared" si="14"/>
        <v>2197474155</v>
      </c>
      <c r="AO31" s="9">
        <f t="shared" si="15"/>
        <v>99213885</v>
      </c>
      <c r="AP31" s="9">
        <f t="shared" si="16"/>
        <v>130766807</v>
      </c>
      <c r="AQ31" s="9">
        <f t="shared" si="17"/>
        <v>14176913</v>
      </c>
      <c r="AR31" s="9">
        <v>27828</v>
      </c>
      <c r="AS31" s="9">
        <v>347725640</v>
      </c>
      <c r="AT31" s="9">
        <v>312953084</v>
      </c>
      <c r="AU31" s="9">
        <v>1127047</v>
      </c>
      <c r="AV31" s="9">
        <v>32390437</v>
      </c>
      <c r="AW31" s="9">
        <v>1255072</v>
      </c>
      <c r="AX31" s="9">
        <f t="shared" si="18"/>
        <v>75506</v>
      </c>
      <c r="AY31" s="9">
        <f t="shared" si="19"/>
        <v>2789357400</v>
      </c>
      <c r="AZ31" s="9">
        <f t="shared" si="20"/>
        <v>2510427239</v>
      </c>
      <c r="BA31" s="9">
        <f t="shared" si="21"/>
        <v>100340932</v>
      </c>
      <c r="BB31" s="9">
        <f t="shared" si="22"/>
        <v>163157244</v>
      </c>
      <c r="BC31" s="9">
        <f t="shared" si="23"/>
        <v>15431985</v>
      </c>
      <c r="BD31" s="8">
        <v>2905</v>
      </c>
      <c r="BE31" s="9">
        <v>103088986</v>
      </c>
      <c r="BF31" s="9">
        <v>59656256</v>
      </c>
      <c r="BG31" s="9">
        <v>0</v>
      </c>
      <c r="BH31" s="9">
        <v>43432730</v>
      </c>
      <c r="BI31" s="9">
        <v>0</v>
      </c>
      <c r="BJ31" s="9">
        <v>11</v>
      </c>
      <c r="BK31" s="9">
        <v>25564</v>
      </c>
      <c r="BL31" s="9">
        <v>12534</v>
      </c>
      <c r="BM31" s="9">
        <v>0</v>
      </c>
      <c r="BN31" s="9">
        <v>13030</v>
      </c>
      <c r="BO31" s="9">
        <v>0</v>
      </c>
      <c r="BP31" s="9">
        <f t="shared" si="24"/>
        <v>2916</v>
      </c>
      <c r="BQ31" s="9">
        <f t="shared" si="25"/>
        <v>103114550</v>
      </c>
      <c r="BR31" s="9">
        <f t="shared" si="26"/>
        <v>59668790</v>
      </c>
      <c r="BS31" s="9">
        <f t="shared" si="27"/>
        <v>0</v>
      </c>
      <c r="BT31" s="9">
        <f t="shared" si="28"/>
        <v>43445760</v>
      </c>
      <c r="BU31" s="9">
        <f t="shared" si="29"/>
        <v>0</v>
      </c>
      <c r="BV31" s="8">
        <v>79</v>
      </c>
      <c r="BW31" s="9">
        <v>6748910</v>
      </c>
      <c r="BX31" s="9">
        <v>6074019</v>
      </c>
      <c r="BY31" s="9">
        <v>180916</v>
      </c>
      <c r="BZ31" s="9">
        <v>433668</v>
      </c>
      <c r="CA31" s="9">
        <v>60307</v>
      </c>
      <c r="CB31" s="9">
        <f t="shared" si="30"/>
        <v>75585</v>
      </c>
      <c r="CC31" s="9">
        <f t="shared" si="31"/>
        <v>2899220860</v>
      </c>
      <c r="CD31" s="9">
        <f t="shared" si="32"/>
        <v>2576170048</v>
      </c>
      <c r="CE31" s="9">
        <f t="shared" si="33"/>
        <v>100521848</v>
      </c>
      <c r="CF31" s="9">
        <f t="shared" si="34"/>
        <v>207036672</v>
      </c>
      <c r="CG31" s="9">
        <f t="shared" si="35"/>
        <v>15492292</v>
      </c>
      <c r="CH31" s="6"/>
      <c r="CI31" s="6"/>
      <c r="CJ31" s="6"/>
      <c r="CK31" s="6"/>
      <c r="CL31" s="6"/>
      <c r="CM31" s="6"/>
      <c r="CN31" s="9">
        <v>402</v>
      </c>
      <c r="CO31" s="9">
        <v>2787862</v>
      </c>
      <c r="CP31" s="9">
        <v>2509033</v>
      </c>
      <c r="CQ31" s="9">
        <v>0</v>
      </c>
      <c r="CR31" s="9">
        <v>278829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402</v>
      </c>
      <c r="DG31" s="9">
        <f t="shared" si="37"/>
        <v>2787862</v>
      </c>
      <c r="DH31" s="9">
        <f t="shared" si="38"/>
        <v>2509033</v>
      </c>
      <c r="DI31" s="9">
        <f t="shared" si="39"/>
        <v>0</v>
      </c>
      <c r="DJ31" s="9">
        <f t="shared" si="40"/>
        <v>278829</v>
      </c>
      <c r="DK31" s="9">
        <f t="shared" si="41"/>
        <v>0</v>
      </c>
      <c r="DL31" s="9">
        <f t="shared" si="42"/>
        <v>75987</v>
      </c>
      <c r="DM31" s="9">
        <f t="shared" si="43"/>
        <v>2902008722</v>
      </c>
      <c r="DN31" s="9">
        <f t="shared" si="44"/>
        <v>2578679081</v>
      </c>
      <c r="DO31" s="9">
        <f t="shared" si="45"/>
        <v>100521848</v>
      </c>
      <c r="DP31" s="9">
        <f t="shared" si="46"/>
        <v>207315501</v>
      </c>
      <c r="DQ31" s="9">
        <f t="shared" si="47"/>
        <v>15492292</v>
      </c>
      <c r="DR31" s="9">
        <v>1894</v>
      </c>
      <c r="DS31" s="9">
        <v>709</v>
      </c>
      <c r="DT31" s="9">
        <v>2603</v>
      </c>
      <c r="DU31" s="9">
        <v>352</v>
      </c>
      <c r="DV31" s="9">
        <v>158</v>
      </c>
      <c r="DX31" s="9">
        <f t="shared" si="50"/>
        <v>402</v>
      </c>
      <c r="DY31" s="9">
        <f t="shared" si="51"/>
        <v>2787862</v>
      </c>
      <c r="DZ31" s="9">
        <v>102</v>
      </c>
      <c r="EA31" s="9">
        <v>1725530</v>
      </c>
      <c r="EB31" s="9">
        <v>123</v>
      </c>
      <c r="EC31" s="9">
        <v>4074120</v>
      </c>
      <c r="ED31" s="9">
        <v>93</v>
      </c>
      <c r="EE31" s="9">
        <v>2651508</v>
      </c>
      <c r="EF31" s="9">
        <v>1</v>
      </c>
      <c r="EG31" s="9">
        <v>49290</v>
      </c>
      <c r="EH31" s="9">
        <v>0</v>
      </c>
      <c r="EI31" s="9">
        <v>0</v>
      </c>
      <c r="EJ31" s="9">
        <v>0</v>
      </c>
      <c r="EK31" s="9">
        <v>0</v>
      </c>
      <c r="EL31" s="9">
        <v>0</v>
      </c>
      <c r="EM31" s="9">
        <v>0</v>
      </c>
      <c r="EN31" s="9">
        <f t="shared" si="52"/>
        <v>721</v>
      </c>
      <c r="EO31" s="9">
        <f t="shared" si="53"/>
        <v>11288310</v>
      </c>
      <c r="EQ31" s="9">
        <f t="shared" si="48"/>
        <v>76306</v>
      </c>
      <c r="ER31" s="9">
        <f t="shared" si="49"/>
        <v>2910509170</v>
      </c>
    </row>
    <row r="32" spans="1:148" s="7" customFormat="1" ht="15.95" customHeight="1" x14ac:dyDescent="0.15">
      <c r="A32" s="2" t="s">
        <v>51</v>
      </c>
      <c r="B32" s="8">
        <v>85</v>
      </c>
      <c r="C32" s="9">
        <v>72839400</v>
      </c>
      <c r="D32" s="9">
        <v>65555454</v>
      </c>
      <c r="E32" s="9">
        <v>5164099</v>
      </c>
      <c r="F32" s="9">
        <v>2080447</v>
      </c>
      <c r="G32" s="9">
        <v>39400</v>
      </c>
      <c r="H32" s="9">
        <v>1093</v>
      </c>
      <c r="I32" s="9">
        <v>14140660</v>
      </c>
      <c r="J32" s="9">
        <v>12726594</v>
      </c>
      <c r="K32" s="9">
        <v>14542</v>
      </c>
      <c r="L32" s="9">
        <v>1399524</v>
      </c>
      <c r="M32" s="9">
        <v>0</v>
      </c>
      <c r="N32" s="9">
        <f t="shared" si="0"/>
        <v>1178</v>
      </c>
      <c r="O32" s="9">
        <f t="shared" si="1"/>
        <v>86980060</v>
      </c>
      <c r="P32" s="9">
        <f t="shared" si="2"/>
        <v>78282048</v>
      </c>
      <c r="Q32" s="9">
        <f t="shared" si="3"/>
        <v>5178641</v>
      </c>
      <c r="R32" s="9">
        <f t="shared" si="4"/>
        <v>3479971</v>
      </c>
      <c r="S32" s="9">
        <f t="shared" si="5"/>
        <v>39400</v>
      </c>
      <c r="T32" s="8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80</v>
      </c>
      <c r="AA32" s="9">
        <v>1224450</v>
      </c>
      <c r="AB32" s="9">
        <v>1102005</v>
      </c>
      <c r="AC32" s="9">
        <v>0</v>
      </c>
      <c r="AD32" s="9">
        <v>122445</v>
      </c>
      <c r="AE32" s="9">
        <v>0</v>
      </c>
      <c r="AF32" s="9">
        <f t="shared" si="6"/>
        <v>80</v>
      </c>
      <c r="AG32" s="9">
        <f t="shared" si="7"/>
        <v>1224450</v>
      </c>
      <c r="AH32" s="9">
        <f t="shared" si="8"/>
        <v>1102005</v>
      </c>
      <c r="AI32" s="9">
        <f t="shared" si="9"/>
        <v>0</v>
      </c>
      <c r="AJ32" s="9">
        <f t="shared" si="10"/>
        <v>122445</v>
      </c>
      <c r="AK32" s="9">
        <f t="shared" si="11"/>
        <v>0</v>
      </c>
      <c r="AL32" s="8">
        <f t="shared" si="12"/>
        <v>1258</v>
      </c>
      <c r="AM32" s="9">
        <f t="shared" si="13"/>
        <v>88204510</v>
      </c>
      <c r="AN32" s="9">
        <f t="shared" si="14"/>
        <v>79384053</v>
      </c>
      <c r="AO32" s="9">
        <f t="shared" si="15"/>
        <v>5178641</v>
      </c>
      <c r="AP32" s="9">
        <f t="shared" si="16"/>
        <v>3602416</v>
      </c>
      <c r="AQ32" s="9">
        <f t="shared" si="17"/>
        <v>39400</v>
      </c>
      <c r="AR32" s="9">
        <v>351</v>
      </c>
      <c r="AS32" s="9">
        <v>4037440</v>
      </c>
      <c r="AT32" s="9">
        <v>3633696</v>
      </c>
      <c r="AU32" s="9">
        <v>0</v>
      </c>
      <c r="AV32" s="9">
        <v>403744</v>
      </c>
      <c r="AW32" s="9">
        <v>0</v>
      </c>
      <c r="AX32" s="9">
        <f t="shared" si="18"/>
        <v>1609</v>
      </c>
      <c r="AY32" s="9">
        <f t="shared" si="19"/>
        <v>92241950</v>
      </c>
      <c r="AZ32" s="9">
        <f t="shared" si="20"/>
        <v>83017749</v>
      </c>
      <c r="BA32" s="9">
        <f t="shared" si="21"/>
        <v>5178641</v>
      </c>
      <c r="BB32" s="9">
        <f t="shared" si="22"/>
        <v>4006160</v>
      </c>
      <c r="BC32" s="9">
        <f t="shared" si="23"/>
        <v>39400</v>
      </c>
      <c r="BD32" s="8">
        <v>84</v>
      </c>
      <c r="BE32" s="9">
        <v>2971035</v>
      </c>
      <c r="BF32" s="9">
        <v>2031385</v>
      </c>
      <c r="BG32" s="9">
        <v>0</v>
      </c>
      <c r="BH32" s="9">
        <v>939650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f t="shared" si="24"/>
        <v>84</v>
      </c>
      <c r="BQ32" s="9">
        <f t="shared" si="25"/>
        <v>2971035</v>
      </c>
      <c r="BR32" s="9">
        <f t="shared" si="26"/>
        <v>2031385</v>
      </c>
      <c r="BS32" s="9">
        <f t="shared" si="27"/>
        <v>0</v>
      </c>
      <c r="BT32" s="9">
        <f t="shared" si="28"/>
        <v>939650</v>
      </c>
      <c r="BU32" s="9">
        <f t="shared" si="29"/>
        <v>0</v>
      </c>
      <c r="BV32" s="8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f t="shared" si="30"/>
        <v>1609</v>
      </c>
      <c r="CC32" s="9">
        <f t="shared" si="31"/>
        <v>95212985</v>
      </c>
      <c r="CD32" s="9">
        <f t="shared" si="32"/>
        <v>85049134</v>
      </c>
      <c r="CE32" s="9">
        <f t="shared" si="33"/>
        <v>5178641</v>
      </c>
      <c r="CF32" s="9">
        <f t="shared" si="34"/>
        <v>4945810</v>
      </c>
      <c r="CG32" s="9">
        <f t="shared" si="35"/>
        <v>39400</v>
      </c>
      <c r="CH32" s="6"/>
      <c r="CI32" s="6"/>
      <c r="CJ32" s="6"/>
      <c r="CK32" s="6"/>
      <c r="CL32" s="6"/>
      <c r="CM32" s="6"/>
      <c r="CN32" s="9">
        <v>10</v>
      </c>
      <c r="CO32" s="9">
        <v>34635</v>
      </c>
      <c r="CP32" s="9">
        <v>31171</v>
      </c>
      <c r="CQ32" s="9">
        <v>0</v>
      </c>
      <c r="CR32" s="9">
        <v>3464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8">
        <f t="shared" si="36"/>
        <v>10</v>
      </c>
      <c r="DG32" s="9">
        <f t="shared" si="37"/>
        <v>34635</v>
      </c>
      <c r="DH32" s="9">
        <f t="shared" si="38"/>
        <v>31171</v>
      </c>
      <c r="DI32" s="9">
        <f t="shared" si="39"/>
        <v>0</v>
      </c>
      <c r="DJ32" s="9">
        <f t="shared" si="40"/>
        <v>3464</v>
      </c>
      <c r="DK32" s="9">
        <f t="shared" si="41"/>
        <v>0</v>
      </c>
      <c r="DL32" s="9">
        <f t="shared" si="42"/>
        <v>1619</v>
      </c>
      <c r="DM32" s="9">
        <f t="shared" si="43"/>
        <v>95247620</v>
      </c>
      <c r="DN32" s="9">
        <f t="shared" si="44"/>
        <v>85080305</v>
      </c>
      <c r="DO32" s="9">
        <f t="shared" si="45"/>
        <v>5178641</v>
      </c>
      <c r="DP32" s="9">
        <f t="shared" si="46"/>
        <v>4949274</v>
      </c>
      <c r="DQ32" s="9">
        <f t="shared" si="47"/>
        <v>39400</v>
      </c>
      <c r="DR32" s="9">
        <v>74</v>
      </c>
      <c r="DS32" s="9">
        <v>2</v>
      </c>
      <c r="DT32" s="9">
        <v>76</v>
      </c>
      <c r="DU32" s="9">
        <v>0</v>
      </c>
      <c r="DV32" s="9">
        <v>1</v>
      </c>
      <c r="DX32" s="9">
        <f t="shared" si="50"/>
        <v>10</v>
      </c>
      <c r="DY32" s="9">
        <f t="shared" si="51"/>
        <v>34635</v>
      </c>
      <c r="DZ32" s="9">
        <v>0</v>
      </c>
      <c r="EA32" s="9">
        <v>0</v>
      </c>
      <c r="EB32" s="9">
        <v>0</v>
      </c>
      <c r="EC32" s="9">
        <v>0</v>
      </c>
      <c r="ED32" s="9">
        <v>4</v>
      </c>
      <c r="EE32" s="9">
        <v>128116</v>
      </c>
      <c r="EF32" s="9">
        <v>0</v>
      </c>
      <c r="EG32" s="9">
        <v>0</v>
      </c>
      <c r="EH32" s="9">
        <v>0</v>
      </c>
      <c r="EI32" s="9">
        <v>0</v>
      </c>
      <c r="EJ32" s="9">
        <v>0</v>
      </c>
      <c r="EK32" s="9">
        <v>0</v>
      </c>
      <c r="EL32" s="9">
        <v>0</v>
      </c>
      <c r="EM32" s="9">
        <v>0</v>
      </c>
      <c r="EN32" s="9">
        <f t="shared" si="52"/>
        <v>14</v>
      </c>
      <c r="EO32" s="9">
        <f t="shared" si="53"/>
        <v>162751</v>
      </c>
      <c r="EQ32" s="9">
        <f t="shared" si="48"/>
        <v>1623</v>
      </c>
      <c r="ER32" s="9">
        <f t="shared" si="49"/>
        <v>95375736</v>
      </c>
    </row>
    <row r="33" spans="1:148" s="7" customFormat="1" ht="15.95" customHeight="1" x14ac:dyDescent="0.15">
      <c r="A33" s="2" t="s">
        <v>52</v>
      </c>
      <c r="B33" s="8">
        <v>130</v>
      </c>
      <c r="C33" s="9">
        <v>71411830</v>
      </c>
      <c r="D33" s="9">
        <v>64270672</v>
      </c>
      <c r="E33" s="9">
        <v>3926861</v>
      </c>
      <c r="F33" s="9">
        <v>2642147</v>
      </c>
      <c r="G33" s="9">
        <v>572150</v>
      </c>
      <c r="H33" s="9">
        <v>1510</v>
      </c>
      <c r="I33" s="9">
        <v>24060810</v>
      </c>
      <c r="J33" s="9">
        <v>21654729</v>
      </c>
      <c r="K33" s="9">
        <v>5444</v>
      </c>
      <c r="L33" s="9">
        <v>2272192</v>
      </c>
      <c r="M33" s="9">
        <v>128445</v>
      </c>
      <c r="N33" s="9">
        <f t="shared" si="0"/>
        <v>1640</v>
      </c>
      <c r="O33" s="9">
        <f t="shared" si="1"/>
        <v>95472640</v>
      </c>
      <c r="P33" s="9">
        <f t="shared" si="2"/>
        <v>85925401</v>
      </c>
      <c r="Q33" s="9">
        <f t="shared" si="3"/>
        <v>3932305</v>
      </c>
      <c r="R33" s="9">
        <f t="shared" si="4"/>
        <v>4914339</v>
      </c>
      <c r="S33" s="9">
        <f t="shared" si="5"/>
        <v>700595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143</v>
      </c>
      <c r="AA33" s="9">
        <v>2325290</v>
      </c>
      <c r="AB33" s="9">
        <v>2092761</v>
      </c>
      <c r="AC33" s="9">
        <v>0</v>
      </c>
      <c r="AD33" s="9">
        <v>232529</v>
      </c>
      <c r="AE33" s="9">
        <v>0</v>
      </c>
      <c r="AF33" s="9">
        <f t="shared" si="6"/>
        <v>143</v>
      </c>
      <c r="AG33" s="9">
        <f t="shared" si="7"/>
        <v>2325290</v>
      </c>
      <c r="AH33" s="9">
        <f t="shared" si="8"/>
        <v>2092761</v>
      </c>
      <c r="AI33" s="9">
        <f t="shared" si="9"/>
        <v>0</v>
      </c>
      <c r="AJ33" s="9">
        <f t="shared" si="10"/>
        <v>232529</v>
      </c>
      <c r="AK33" s="9">
        <f t="shared" si="11"/>
        <v>0</v>
      </c>
      <c r="AL33" s="8">
        <f t="shared" si="12"/>
        <v>1783</v>
      </c>
      <c r="AM33" s="9">
        <f t="shared" si="13"/>
        <v>97797930</v>
      </c>
      <c r="AN33" s="9">
        <f t="shared" si="14"/>
        <v>88018162</v>
      </c>
      <c r="AO33" s="9">
        <f t="shared" si="15"/>
        <v>3932305</v>
      </c>
      <c r="AP33" s="9">
        <f t="shared" si="16"/>
        <v>5146868</v>
      </c>
      <c r="AQ33" s="9">
        <f t="shared" si="17"/>
        <v>700595</v>
      </c>
      <c r="AR33" s="9">
        <v>459</v>
      </c>
      <c r="AS33" s="9">
        <v>11738940</v>
      </c>
      <c r="AT33" s="9">
        <v>10565046</v>
      </c>
      <c r="AU33" s="9">
        <v>281996</v>
      </c>
      <c r="AV33" s="9">
        <v>846978</v>
      </c>
      <c r="AW33" s="9">
        <v>44920</v>
      </c>
      <c r="AX33" s="9">
        <f t="shared" si="18"/>
        <v>2242</v>
      </c>
      <c r="AY33" s="9">
        <f t="shared" si="19"/>
        <v>109536870</v>
      </c>
      <c r="AZ33" s="9">
        <f t="shared" si="20"/>
        <v>98583208</v>
      </c>
      <c r="BA33" s="9">
        <f t="shared" si="21"/>
        <v>4214301</v>
      </c>
      <c r="BB33" s="9">
        <f t="shared" si="22"/>
        <v>5993846</v>
      </c>
      <c r="BC33" s="9">
        <f t="shared" si="23"/>
        <v>745515</v>
      </c>
      <c r="BD33" s="8">
        <v>118</v>
      </c>
      <c r="BE33" s="9">
        <v>3557179</v>
      </c>
      <c r="BF33" s="9">
        <v>2311399</v>
      </c>
      <c r="BG33" s="9">
        <v>0</v>
      </c>
      <c r="BH33" s="9">
        <v>1245780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118</v>
      </c>
      <c r="BQ33" s="9">
        <f t="shared" si="25"/>
        <v>3557179</v>
      </c>
      <c r="BR33" s="9">
        <f t="shared" si="26"/>
        <v>2311399</v>
      </c>
      <c r="BS33" s="9">
        <f t="shared" si="27"/>
        <v>0</v>
      </c>
      <c r="BT33" s="9">
        <f t="shared" si="28"/>
        <v>1245780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2242</v>
      </c>
      <c r="CC33" s="9">
        <f t="shared" si="31"/>
        <v>113094049</v>
      </c>
      <c r="CD33" s="9">
        <f t="shared" si="32"/>
        <v>100894607</v>
      </c>
      <c r="CE33" s="9">
        <f t="shared" si="33"/>
        <v>4214301</v>
      </c>
      <c r="CF33" s="9">
        <f t="shared" si="34"/>
        <v>7239626</v>
      </c>
      <c r="CG33" s="9">
        <f t="shared" si="35"/>
        <v>745515</v>
      </c>
      <c r="CH33" s="6"/>
      <c r="CI33" s="6"/>
      <c r="CJ33" s="6"/>
      <c r="CK33" s="6"/>
      <c r="CL33" s="6"/>
      <c r="CM33" s="6"/>
      <c r="CN33" s="9">
        <v>3</v>
      </c>
      <c r="CO33" s="9">
        <v>9070</v>
      </c>
      <c r="CP33" s="9">
        <v>8163</v>
      </c>
      <c r="CQ33" s="9">
        <v>0</v>
      </c>
      <c r="CR33" s="9">
        <v>907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3</v>
      </c>
      <c r="DG33" s="9">
        <f t="shared" si="37"/>
        <v>9070</v>
      </c>
      <c r="DH33" s="9">
        <f t="shared" si="38"/>
        <v>8163</v>
      </c>
      <c r="DI33" s="9">
        <f t="shared" si="39"/>
        <v>0</v>
      </c>
      <c r="DJ33" s="9">
        <f t="shared" si="40"/>
        <v>907</v>
      </c>
      <c r="DK33" s="9">
        <f t="shared" si="41"/>
        <v>0</v>
      </c>
      <c r="DL33" s="9">
        <f t="shared" si="42"/>
        <v>2245</v>
      </c>
      <c r="DM33" s="9">
        <f t="shared" si="43"/>
        <v>113103119</v>
      </c>
      <c r="DN33" s="9">
        <f t="shared" si="44"/>
        <v>100902770</v>
      </c>
      <c r="DO33" s="9">
        <f t="shared" si="45"/>
        <v>4214301</v>
      </c>
      <c r="DP33" s="9">
        <f t="shared" si="46"/>
        <v>7240533</v>
      </c>
      <c r="DQ33" s="9">
        <f t="shared" si="47"/>
        <v>745515</v>
      </c>
      <c r="DR33" s="9">
        <v>95</v>
      </c>
      <c r="DS33" s="9">
        <v>19</v>
      </c>
      <c r="DT33" s="9">
        <v>114</v>
      </c>
      <c r="DU33" s="9">
        <v>0</v>
      </c>
      <c r="DV33" s="9">
        <v>2</v>
      </c>
      <c r="DX33" s="9">
        <f t="shared" si="50"/>
        <v>3</v>
      </c>
      <c r="DY33" s="9">
        <f t="shared" si="51"/>
        <v>9070</v>
      </c>
      <c r="DZ33" s="9">
        <v>0</v>
      </c>
      <c r="EA33" s="9">
        <v>0</v>
      </c>
      <c r="EB33" s="9">
        <v>0</v>
      </c>
      <c r="EC33" s="9">
        <v>0</v>
      </c>
      <c r="ED33" s="9">
        <v>2</v>
      </c>
      <c r="EE33" s="9">
        <v>64032</v>
      </c>
      <c r="EF33" s="9">
        <v>0</v>
      </c>
      <c r="EG33" s="9">
        <v>0</v>
      </c>
      <c r="EH33" s="9">
        <v>0</v>
      </c>
      <c r="EI33" s="9">
        <v>0</v>
      </c>
      <c r="EJ33" s="9">
        <v>0</v>
      </c>
      <c r="EK33" s="9">
        <v>0</v>
      </c>
      <c r="EL33" s="9">
        <v>0</v>
      </c>
      <c r="EM33" s="9">
        <v>0</v>
      </c>
      <c r="EN33" s="9">
        <f t="shared" si="52"/>
        <v>5</v>
      </c>
      <c r="EO33" s="9">
        <f t="shared" si="53"/>
        <v>73102</v>
      </c>
      <c r="EQ33" s="9">
        <f t="shared" si="48"/>
        <v>2247</v>
      </c>
      <c r="ER33" s="9">
        <f t="shared" si="49"/>
        <v>113167151</v>
      </c>
    </row>
    <row r="34" spans="1:148" s="7" customFormat="1" ht="15.95" customHeight="1" x14ac:dyDescent="0.15">
      <c r="A34" s="2" t="s">
        <v>53</v>
      </c>
      <c r="B34" s="8">
        <v>174</v>
      </c>
      <c r="C34" s="9">
        <v>116107530</v>
      </c>
      <c r="D34" s="9">
        <v>104496763</v>
      </c>
      <c r="E34" s="9">
        <v>7819661</v>
      </c>
      <c r="F34" s="9">
        <v>3442656</v>
      </c>
      <c r="G34" s="9">
        <v>348450</v>
      </c>
      <c r="H34" s="9">
        <v>2072</v>
      </c>
      <c r="I34" s="9">
        <v>35124010</v>
      </c>
      <c r="J34" s="9">
        <v>31611609</v>
      </c>
      <c r="K34" s="9">
        <v>923380</v>
      </c>
      <c r="L34" s="9">
        <v>2581296</v>
      </c>
      <c r="M34" s="9">
        <v>7725</v>
      </c>
      <c r="N34" s="9">
        <f t="shared" si="0"/>
        <v>2246</v>
      </c>
      <c r="O34" s="9">
        <f t="shared" si="1"/>
        <v>151231540</v>
      </c>
      <c r="P34" s="9">
        <f t="shared" si="2"/>
        <v>136108372</v>
      </c>
      <c r="Q34" s="9">
        <f t="shared" si="3"/>
        <v>8743041</v>
      </c>
      <c r="R34" s="9">
        <f t="shared" si="4"/>
        <v>6023952</v>
      </c>
      <c r="S34" s="9">
        <f t="shared" si="5"/>
        <v>356175</v>
      </c>
      <c r="T34" s="8">
        <v>2</v>
      </c>
      <c r="U34" s="9">
        <v>591060</v>
      </c>
      <c r="V34" s="9">
        <v>531954</v>
      </c>
      <c r="W34" s="9">
        <v>0</v>
      </c>
      <c r="X34" s="9">
        <v>59106</v>
      </c>
      <c r="Y34" s="9">
        <v>0</v>
      </c>
      <c r="Z34" s="9">
        <v>133</v>
      </c>
      <c r="AA34" s="9">
        <v>2081670</v>
      </c>
      <c r="AB34" s="9">
        <v>1873503</v>
      </c>
      <c r="AC34" s="9">
        <v>0</v>
      </c>
      <c r="AD34" s="9">
        <v>208167</v>
      </c>
      <c r="AE34" s="9">
        <v>0</v>
      </c>
      <c r="AF34" s="9">
        <f t="shared" si="6"/>
        <v>135</v>
      </c>
      <c r="AG34" s="9">
        <f t="shared" si="7"/>
        <v>2672730</v>
      </c>
      <c r="AH34" s="9">
        <f t="shared" si="8"/>
        <v>2405457</v>
      </c>
      <c r="AI34" s="9">
        <f t="shared" si="9"/>
        <v>0</v>
      </c>
      <c r="AJ34" s="9">
        <f t="shared" si="10"/>
        <v>267273</v>
      </c>
      <c r="AK34" s="9">
        <f t="shared" si="11"/>
        <v>0</v>
      </c>
      <c r="AL34" s="8">
        <f t="shared" si="12"/>
        <v>2381</v>
      </c>
      <c r="AM34" s="9">
        <f t="shared" si="13"/>
        <v>153904270</v>
      </c>
      <c r="AN34" s="9">
        <f t="shared" si="14"/>
        <v>138513829</v>
      </c>
      <c r="AO34" s="9">
        <f t="shared" si="15"/>
        <v>8743041</v>
      </c>
      <c r="AP34" s="9">
        <f t="shared" si="16"/>
        <v>6291225</v>
      </c>
      <c r="AQ34" s="9">
        <f t="shared" si="17"/>
        <v>356175</v>
      </c>
      <c r="AR34" s="9">
        <v>1166</v>
      </c>
      <c r="AS34" s="9">
        <v>15352580</v>
      </c>
      <c r="AT34" s="9">
        <v>13817322</v>
      </c>
      <c r="AU34" s="9">
        <v>24111</v>
      </c>
      <c r="AV34" s="9">
        <v>1495790</v>
      </c>
      <c r="AW34" s="9">
        <v>15357</v>
      </c>
      <c r="AX34" s="9">
        <f t="shared" si="18"/>
        <v>3547</v>
      </c>
      <c r="AY34" s="9">
        <f t="shared" si="19"/>
        <v>169256850</v>
      </c>
      <c r="AZ34" s="9">
        <f t="shared" si="20"/>
        <v>152331151</v>
      </c>
      <c r="BA34" s="9">
        <f t="shared" si="21"/>
        <v>8767152</v>
      </c>
      <c r="BB34" s="9">
        <f t="shared" si="22"/>
        <v>7787015</v>
      </c>
      <c r="BC34" s="9">
        <f t="shared" si="23"/>
        <v>371532</v>
      </c>
      <c r="BD34" s="8">
        <v>170</v>
      </c>
      <c r="BE34" s="9">
        <v>5131985</v>
      </c>
      <c r="BF34" s="9">
        <v>3635515</v>
      </c>
      <c r="BG34" s="9">
        <v>0</v>
      </c>
      <c r="BH34" s="9">
        <v>1467670</v>
      </c>
      <c r="BI34" s="9">
        <v>28800</v>
      </c>
      <c r="BJ34" s="9">
        <v>2</v>
      </c>
      <c r="BK34" s="9">
        <v>33558</v>
      </c>
      <c r="BL34" s="9">
        <v>12398</v>
      </c>
      <c r="BM34" s="9">
        <v>0</v>
      </c>
      <c r="BN34" s="9">
        <v>21160</v>
      </c>
      <c r="BO34" s="9">
        <v>0</v>
      </c>
      <c r="BP34" s="9">
        <f t="shared" si="24"/>
        <v>172</v>
      </c>
      <c r="BQ34" s="9">
        <f t="shared" si="25"/>
        <v>5165543</v>
      </c>
      <c r="BR34" s="9">
        <f t="shared" si="26"/>
        <v>3647913</v>
      </c>
      <c r="BS34" s="9">
        <f t="shared" si="27"/>
        <v>0</v>
      </c>
      <c r="BT34" s="9">
        <f t="shared" si="28"/>
        <v>1488830</v>
      </c>
      <c r="BU34" s="9">
        <f t="shared" si="29"/>
        <v>28800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3547</v>
      </c>
      <c r="CC34" s="9">
        <f t="shared" si="31"/>
        <v>174422393</v>
      </c>
      <c r="CD34" s="9">
        <f t="shared" si="32"/>
        <v>155979064</v>
      </c>
      <c r="CE34" s="9">
        <f t="shared" si="33"/>
        <v>8767152</v>
      </c>
      <c r="CF34" s="9">
        <f t="shared" si="34"/>
        <v>9275845</v>
      </c>
      <c r="CG34" s="9">
        <f t="shared" si="35"/>
        <v>400332</v>
      </c>
      <c r="CH34" s="6"/>
      <c r="CI34" s="6"/>
      <c r="CJ34" s="6"/>
      <c r="CK34" s="6"/>
      <c r="CL34" s="6"/>
      <c r="CM34" s="6"/>
      <c r="CN34" s="9">
        <v>21</v>
      </c>
      <c r="CO34" s="9">
        <v>72093</v>
      </c>
      <c r="CP34" s="9">
        <v>64879</v>
      </c>
      <c r="CQ34" s="9">
        <v>0</v>
      </c>
      <c r="CR34" s="9">
        <v>7214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21</v>
      </c>
      <c r="DG34" s="9">
        <f t="shared" si="37"/>
        <v>72093</v>
      </c>
      <c r="DH34" s="9">
        <f t="shared" si="38"/>
        <v>64879</v>
      </c>
      <c r="DI34" s="9">
        <f t="shared" si="39"/>
        <v>0</v>
      </c>
      <c r="DJ34" s="9">
        <f t="shared" si="40"/>
        <v>7214</v>
      </c>
      <c r="DK34" s="9">
        <f t="shared" si="41"/>
        <v>0</v>
      </c>
      <c r="DL34" s="9">
        <f t="shared" si="42"/>
        <v>3568</v>
      </c>
      <c r="DM34" s="9">
        <f t="shared" si="43"/>
        <v>174494486</v>
      </c>
      <c r="DN34" s="9">
        <f t="shared" si="44"/>
        <v>156043943</v>
      </c>
      <c r="DO34" s="9">
        <f t="shared" si="45"/>
        <v>8767152</v>
      </c>
      <c r="DP34" s="9">
        <f t="shared" si="46"/>
        <v>9283059</v>
      </c>
      <c r="DQ34" s="9">
        <f t="shared" si="47"/>
        <v>400332</v>
      </c>
      <c r="DR34" s="9">
        <v>138</v>
      </c>
      <c r="DS34" s="9">
        <v>47</v>
      </c>
      <c r="DT34" s="9">
        <v>185</v>
      </c>
      <c r="DU34" s="9">
        <v>0</v>
      </c>
      <c r="DV34" s="9">
        <v>4</v>
      </c>
      <c r="DX34" s="9">
        <f t="shared" si="50"/>
        <v>21</v>
      </c>
      <c r="DY34" s="9">
        <f t="shared" si="51"/>
        <v>72093</v>
      </c>
      <c r="DZ34" s="9">
        <v>0</v>
      </c>
      <c r="EA34" s="9">
        <v>0</v>
      </c>
      <c r="EB34" s="9">
        <v>0</v>
      </c>
      <c r="EC34" s="9">
        <v>0</v>
      </c>
      <c r="ED34" s="9">
        <v>4</v>
      </c>
      <c r="EE34" s="9">
        <v>120624</v>
      </c>
      <c r="EF34" s="9">
        <v>0</v>
      </c>
      <c r="EG34" s="9">
        <v>0</v>
      </c>
      <c r="EH34" s="9">
        <v>0</v>
      </c>
      <c r="EI34" s="9">
        <v>0</v>
      </c>
      <c r="EJ34" s="9">
        <v>0</v>
      </c>
      <c r="EK34" s="9">
        <v>0</v>
      </c>
      <c r="EL34" s="9">
        <v>0</v>
      </c>
      <c r="EM34" s="9">
        <v>0</v>
      </c>
      <c r="EN34" s="9">
        <f t="shared" si="52"/>
        <v>25</v>
      </c>
      <c r="EO34" s="9">
        <f t="shared" si="53"/>
        <v>192717</v>
      </c>
      <c r="EQ34" s="9">
        <f t="shared" si="48"/>
        <v>3572</v>
      </c>
      <c r="ER34" s="9">
        <f t="shared" si="49"/>
        <v>174615110</v>
      </c>
    </row>
    <row r="35" spans="1:148" s="7" customFormat="1" ht="15.95" customHeight="1" x14ac:dyDescent="0.15">
      <c r="A35" s="2" t="s">
        <v>54</v>
      </c>
      <c r="B35" s="8">
        <v>110</v>
      </c>
      <c r="C35" s="9">
        <v>61947240</v>
      </c>
      <c r="D35" s="9">
        <v>55752487</v>
      </c>
      <c r="E35" s="9">
        <v>3184633</v>
      </c>
      <c r="F35" s="9">
        <v>3010120</v>
      </c>
      <c r="G35" s="9">
        <v>0</v>
      </c>
      <c r="H35" s="9">
        <v>1515</v>
      </c>
      <c r="I35" s="9">
        <v>21118050</v>
      </c>
      <c r="J35" s="9">
        <v>19006245</v>
      </c>
      <c r="K35" s="9">
        <v>46124</v>
      </c>
      <c r="L35" s="9">
        <v>2051497</v>
      </c>
      <c r="M35" s="9">
        <v>14184</v>
      </c>
      <c r="N35" s="9">
        <f t="shared" si="0"/>
        <v>1625</v>
      </c>
      <c r="O35" s="9">
        <f t="shared" si="1"/>
        <v>83065290</v>
      </c>
      <c r="P35" s="9">
        <f t="shared" si="2"/>
        <v>74758732</v>
      </c>
      <c r="Q35" s="9">
        <f t="shared" si="3"/>
        <v>3230757</v>
      </c>
      <c r="R35" s="9">
        <f t="shared" si="4"/>
        <v>5061617</v>
      </c>
      <c r="S35" s="9">
        <f t="shared" si="5"/>
        <v>14184</v>
      </c>
      <c r="T35" s="8">
        <v>1</v>
      </c>
      <c r="U35" s="9">
        <v>216170</v>
      </c>
      <c r="V35" s="9">
        <v>194550</v>
      </c>
      <c r="W35" s="9">
        <v>0</v>
      </c>
      <c r="X35" s="9">
        <v>21620</v>
      </c>
      <c r="Y35" s="9">
        <v>0</v>
      </c>
      <c r="Z35" s="9">
        <v>97</v>
      </c>
      <c r="AA35" s="9">
        <v>1516510</v>
      </c>
      <c r="AB35" s="9">
        <v>1364859</v>
      </c>
      <c r="AC35" s="9">
        <v>1565</v>
      </c>
      <c r="AD35" s="9">
        <v>150086</v>
      </c>
      <c r="AE35" s="9">
        <v>0</v>
      </c>
      <c r="AF35" s="9">
        <f t="shared" si="6"/>
        <v>98</v>
      </c>
      <c r="AG35" s="9">
        <f t="shared" si="7"/>
        <v>1732680</v>
      </c>
      <c r="AH35" s="9">
        <f t="shared" si="8"/>
        <v>1559409</v>
      </c>
      <c r="AI35" s="9">
        <f t="shared" si="9"/>
        <v>1565</v>
      </c>
      <c r="AJ35" s="9">
        <f t="shared" si="10"/>
        <v>171706</v>
      </c>
      <c r="AK35" s="9">
        <f t="shared" si="11"/>
        <v>0</v>
      </c>
      <c r="AL35" s="8">
        <f t="shared" si="12"/>
        <v>1723</v>
      </c>
      <c r="AM35" s="9">
        <f t="shared" si="13"/>
        <v>84797970</v>
      </c>
      <c r="AN35" s="9">
        <f t="shared" si="14"/>
        <v>76318141</v>
      </c>
      <c r="AO35" s="9">
        <f t="shared" si="15"/>
        <v>3232322</v>
      </c>
      <c r="AP35" s="9">
        <f t="shared" si="16"/>
        <v>5233323</v>
      </c>
      <c r="AQ35" s="9">
        <f t="shared" si="17"/>
        <v>14184</v>
      </c>
      <c r="AR35" s="9">
        <v>612</v>
      </c>
      <c r="AS35" s="9">
        <v>6187230</v>
      </c>
      <c r="AT35" s="9">
        <v>5568507</v>
      </c>
      <c r="AU35" s="9">
        <v>0</v>
      </c>
      <c r="AV35" s="9">
        <v>608658</v>
      </c>
      <c r="AW35" s="9">
        <v>10065</v>
      </c>
      <c r="AX35" s="9">
        <f t="shared" si="18"/>
        <v>2335</v>
      </c>
      <c r="AY35" s="9">
        <f t="shared" si="19"/>
        <v>90985200</v>
      </c>
      <c r="AZ35" s="9">
        <f t="shared" si="20"/>
        <v>81886648</v>
      </c>
      <c r="BA35" s="9">
        <f t="shared" si="21"/>
        <v>3232322</v>
      </c>
      <c r="BB35" s="9">
        <f t="shared" si="22"/>
        <v>5841981</v>
      </c>
      <c r="BC35" s="9">
        <f t="shared" si="23"/>
        <v>24249</v>
      </c>
      <c r="BD35" s="8">
        <v>108</v>
      </c>
      <c r="BE35" s="9">
        <v>3524914</v>
      </c>
      <c r="BF35" s="9">
        <v>2196494</v>
      </c>
      <c r="BG35" s="9">
        <v>0</v>
      </c>
      <c r="BH35" s="9">
        <v>1328420</v>
      </c>
      <c r="BI35" s="9">
        <v>0</v>
      </c>
      <c r="BJ35" s="9">
        <v>1</v>
      </c>
      <c r="BK35" s="9">
        <v>2070</v>
      </c>
      <c r="BL35" s="9">
        <v>690</v>
      </c>
      <c r="BM35" s="9">
        <v>0</v>
      </c>
      <c r="BN35" s="9">
        <v>1380</v>
      </c>
      <c r="BO35" s="9">
        <v>0</v>
      </c>
      <c r="BP35" s="9">
        <f t="shared" si="24"/>
        <v>109</v>
      </c>
      <c r="BQ35" s="9">
        <f t="shared" si="25"/>
        <v>3526984</v>
      </c>
      <c r="BR35" s="9">
        <f t="shared" si="26"/>
        <v>2197184</v>
      </c>
      <c r="BS35" s="9">
        <f t="shared" si="27"/>
        <v>0</v>
      </c>
      <c r="BT35" s="9">
        <f t="shared" si="28"/>
        <v>1329800</v>
      </c>
      <c r="BU35" s="9">
        <f t="shared" si="29"/>
        <v>0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f t="shared" si="30"/>
        <v>2335</v>
      </c>
      <c r="CC35" s="9">
        <f t="shared" si="31"/>
        <v>94512184</v>
      </c>
      <c r="CD35" s="9">
        <f t="shared" si="32"/>
        <v>84083832</v>
      </c>
      <c r="CE35" s="9">
        <f t="shared" si="33"/>
        <v>3232322</v>
      </c>
      <c r="CF35" s="9">
        <f t="shared" si="34"/>
        <v>7171781</v>
      </c>
      <c r="CG35" s="9">
        <f t="shared" si="35"/>
        <v>24249</v>
      </c>
      <c r="CH35" s="6"/>
      <c r="CI35" s="6"/>
      <c r="CJ35" s="6"/>
      <c r="CK35" s="6"/>
      <c r="CL35" s="6"/>
      <c r="CM35" s="6"/>
      <c r="CN35" s="9">
        <v>14</v>
      </c>
      <c r="CO35" s="9">
        <v>114707</v>
      </c>
      <c r="CP35" s="9">
        <v>103235</v>
      </c>
      <c r="CQ35" s="9">
        <v>0</v>
      </c>
      <c r="CR35" s="9">
        <v>11472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8">
        <f t="shared" si="36"/>
        <v>14</v>
      </c>
      <c r="DG35" s="9">
        <f t="shared" si="37"/>
        <v>114707</v>
      </c>
      <c r="DH35" s="9">
        <f t="shared" si="38"/>
        <v>103235</v>
      </c>
      <c r="DI35" s="9">
        <f t="shared" si="39"/>
        <v>0</v>
      </c>
      <c r="DJ35" s="9">
        <f t="shared" si="40"/>
        <v>11472</v>
      </c>
      <c r="DK35" s="9">
        <f t="shared" si="41"/>
        <v>0</v>
      </c>
      <c r="DL35" s="9">
        <f t="shared" si="42"/>
        <v>2349</v>
      </c>
      <c r="DM35" s="9">
        <f t="shared" si="43"/>
        <v>94626891</v>
      </c>
      <c r="DN35" s="9">
        <f t="shared" si="44"/>
        <v>84187067</v>
      </c>
      <c r="DO35" s="9">
        <f t="shared" si="45"/>
        <v>3232322</v>
      </c>
      <c r="DP35" s="9">
        <f t="shared" si="46"/>
        <v>7183253</v>
      </c>
      <c r="DQ35" s="9">
        <f t="shared" si="47"/>
        <v>24249</v>
      </c>
      <c r="DR35" s="9">
        <v>82</v>
      </c>
      <c r="DS35" s="9">
        <v>9</v>
      </c>
      <c r="DT35" s="9">
        <v>91</v>
      </c>
      <c r="DU35" s="9">
        <v>0</v>
      </c>
      <c r="DV35" s="9">
        <v>1</v>
      </c>
      <c r="DX35" s="9">
        <f t="shared" si="50"/>
        <v>14</v>
      </c>
      <c r="DY35" s="9">
        <f t="shared" si="51"/>
        <v>114707</v>
      </c>
      <c r="DZ35" s="9">
        <v>1</v>
      </c>
      <c r="EA35" s="9">
        <v>9410</v>
      </c>
      <c r="EB35" s="9">
        <v>14</v>
      </c>
      <c r="EC35" s="9">
        <v>716280</v>
      </c>
      <c r="ED35" s="9">
        <v>4</v>
      </c>
      <c r="EE35" s="9">
        <v>157146</v>
      </c>
      <c r="EF35" s="9">
        <v>0</v>
      </c>
      <c r="EG35" s="9">
        <v>0</v>
      </c>
      <c r="EH35" s="9">
        <v>0</v>
      </c>
      <c r="EI35" s="9">
        <v>0</v>
      </c>
      <c r="EJ35" s="9">
        <v>0</v>
      </c>
      <c r="EK35" s="9">
        <v>0</v>
      </c>
      <c r="EL35" s="9">
        <v>0</v>
      </c>
      <c r="EM35" s="9">
        <v>0</v>
      </c>
      <c r="EN35" s="9">
        <f t="shared" si="52"/>
        <v>33</v>
      </c>
      <c r="EO35" s="9">
        <f t="shared" si="53"/>
        <v>997543</v>
      </c>
      <c r="EQ35" s="9">
        <f t="shared" si="48"/>
        <v>2368</v>
      </c>
      <c r="ER35" s="9">
        <f t="shared" si="49"/>
        <v>95509727</v>
      </c>
    </row>
    <row r="36" spans="1:148" s="7" customFormat="1" ht="15.95" customHeight="1" x14ac:dyDescent="0.15">
      <c r="A36" s="2" t="s">
        <v>55</v>
      </c>
      <c r="B36" s="8">
        <v>114</v>
      </c>
      <c r="C36" s="9">
        <v>69677880</v>
      </c>
      <c r="D36" s="9">
        <v>62710060</v>
      </c>
      <c r="E36" s="9">
        <v>4431041</v>
      </c>
      <c r="F36" s="9">
        <v>2446209</v>
      </c>
      <c r="G36" s="9">
        <v>90570</v>
      </c>
      <c r="H36" s="9">
        <v>1562</v>
      </c>
      <c r="I36" s="9">
        <v>26015450</v>
      </c>
      <c r="J36" s="9">
        <v>23413875</v>
      </c>
      <c r="K36" s="9">
        <v>128983</v>
      </c>
      <c r="L36" s="9">
        <v>2376618</v>
      </c>
      <c r="M36" s="9">
        <v>95974</v>
      </c>
      <c r="N36" s="9">
        <f t="shared" si="0"/>
        <v>1676</v>
      </c>
      <c r="O36" s="9">
        <f t="shared" si="1"/>
        <v>95693330</v>
      </c>
      <c r="P36" s="9">
        <f t="shared" si="2"/>
        <v>86123935</v>
      </c>
      <c r="Q36" s="9">
        <f t="shared" si="3"/>
        <v>4560024</v>
      </c>
      <c r="R36" s="9">
        <f t="shared" si="4"/>
        <v>4822827</v>
      </c>
      <c r="S36" s="9">
        <f t="shared" si="5"/>
        <v>186544</v>
      </c>
      <c r="T36" s="8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155</v>
      </c>
      <c r="AA36" s="9">
        <v>3216220</v>
      </c>
      <c r="AB36" s="9">
        <v>2894598</v>
      </c>
      <c r="AC36" s="9">
        <v>5044</v>
      </c>
      <c r="AD36" s="9">
        <v>316578</v>
      </c>
      <c r="AE36" s="9">
        <v>0</v>
      </c>
      <c r="AF36" s="9">
        <f t="shared" si="6"/>
        <v>155</v>
      </c>
      <c r="AG36" s="9">
        <f t="shared" si="7"/>
        <v>3216220</v>
      </c>
      <c r="AH36" s="9">
        <f t="shared" si="8"/>
        <v>2894598</v>
      </c>
      <c r="AI36" s="9">
        <f t="shared" si="9"/>
        <v>5044</v>
      </c>
      <c r="AJ36" s="9">
        <f t="shared" si="10"/>
        <v>316578</v>
      </c>
      <c r="AK36" s="9">
        <f t="shared" si="11"/>
        <v>0</v>
      </c>
      <c r="AL36" s="8">
        <f t="shared" si="12"/>
        <v>1831</v>
      </c>
      <c r="AM36" s="9">
        <f t="shared" si="13"/>
        <v>98909550</v>
      </c>
      <c r="AN36" s="9">
        <f t="shared" si="14"/>
        <v>89018533</v>
      </c>
      <c r="AO36" s="9">
        <f t="shared" si="15"/>
        <v>4565068</v>
      </c>
      <c r="AP36" s="9">
        <f t="shared" si="16"/>
        <v>5139405</v>
      </c>
      <c r="AQ36" s="9">
        <f t="shared" si="17"/>
        <v>186544</v>
      </c>
      <c r="AR36" s="9">
        <v>519</v>
      </c>
      <c r="AS36" s="9">
        <v>7669030</v>
      </c>
      <c r="AT36" s="9">
        <v>6902127</v>
      </c>
      <c r="AU36" s="9">
        <v>46423</v>
      </c>
      <c r="AV36" s="9">
        <v>645001</v>
      </c>
      <c r="AW36" s="9">
        <v>75479</v>
      </c>
      <c r="AX36" s="9">
        <f t="shared" si="18"/>
        <v>2350</v>
      </c>
      <c r="AY36" s="9">
        <f t="shared" si="19"/>
        <v>106578580</v>
      </c>
      <c r="AZ36" s="9">
        <f t="shared" si="20"/>
        <v>95920660</v>
      </c>
      <c r="BA36" s="9">
        <f t="shared" si="21"/>
        <v>4611491</v>
      </c>
      <c r="BB36" s="9">
        <f t="shared" si="22"/>
        <v>5784406</v>
      </c>
      <c r="BC36" s="9">
        <f t="shared" si="23"/>
        <v>262023</v>
      </c>
      <c r="BD36" s="8">
        <v>110</v>
      </c>
      <c r="BE36" s="9">
        <v>3403302</v>
      </c>
      <c r="BF36" s="9">
        <v>2293252</v>
      </c>
      <c r="BG36" s="9">
        <v>0</v>
      </c>
      <c r="BH36" s="9">
        <v>1110050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f t="shared" si="24"/>
        <v>110</v>
      </c>
      <c r="BQ36" s="9">
        <f t="shared" si="25"/>
        <v>3403302</v>
      </c>
      <c r="BR36" s="9">
        <f t="shared" si="26"/>
        <v>2293252</v>
      </c>
      <c r="BS36" s="9">
        <f t="shared" si="27"/>
        <v>0</v>
      </c>
      <c r="BT36" s="9">
        <f t="shared" si="28"/>
        <v>1110050</v>
      </c>
      <c r="BU36" s="9">
        <f t="shared" si="29"/>
        <v>0</v>
      </c>
      <c r="BV36" s="8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f t="shared" si="30"/>
        <v>2350</v>
      </c>
      <c r="CC36" s="9">
        <f t="shared" si="31"/>
        <v>109981882</v>
      </c>
      <c r="CD36" s="9">
        <f t="shared" si="32"/>
        <v>98213912</v>
      </c>
      <c r="CE36" s="9">
        <f t="shared" si="33"/>
        <v>4611491</v>
      </c>
      <c r="CF36" s="9">
        <f t="shared" si="34"/>
        <v>6894456</v>
      </c>
      <c r="CG36" s="9">
        <f t="shared" si="35"/>
        <v>262023</v>
      </c>
      <c r="CH36" s="6"/>
      <c r="CI36" s="6"/>
      <c r="CJ36" s="6"/>
      <c r="CK36" s="6"/>
      <c r="CL36" s="6"/>
      <c r="CM36" s="6"/>
      <c r="CN36" s="9">
        <v>10</v>
      </c>
      <c r="CO36" s="9">
        <v>55761</v>
      </c>
      <c r="CP36" s="9">
        <v>50183</v>
      </c>
      <c r="CQ36" s="9">
        <v>0</v>
      </c>
      <c r="CR36" s="9">
        <v>5578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10</v>
      </c>
      <c r="DG36" s="9">
        <f t="shared" si="37"/>
        <v>55761</v>
      </c>
      <c r="DH36" s="9">
        <f t="shared" si="38"/>
        <v>50183</v>
      </c>
      <c r="DI36" s="9">
        <f t="shared" si="39"/>
        <v>0</v>
      </c>
      <c r="DJ36" s="9">
        <f t="shared" si="40"/>
        <v>5578</v>
      </c>
      <c r="DK36" s="9">
        <f t="shared" si="41"/>
        <v>0</v>
      </c>
      <c r="DL36" s="9">
        <f t="shared" si="42"/>
        <v>2360</v>
      </c>
      <c r="DM36" s="9">
        <f t="shared" si="43"/>
        <v>110037643</v>
      </c>
      <c r="DN36" s="9">
        <f t="shared" si="44"/>
        <v>98264095</v>
      </c>
      <c r="DO36" s="9">
        <f t="shared" si="45"/>
        <v>4611491</v>
      </c>
      <c r="DP36" s="9">
        <f t="shared" si="46"/>
        <v>6900034</v>
      </c>
      <c r="DQ36" s="9">
        <f t="shared" si="47"/>
        <v>262023</v>
      </c>
      <c r="DR36" s="9">
        <v>82</v>
      </c>
      <c r="DS36" s="9">
        <v>38</v>
      </c>
      <c r="DT36" s="9">
        <v>120</v>
      </c>
      <c r="DU36" s="9">
        <v>0</v>
      </c>
      <c r="DV36" s="9">
        <v>0</v>
      </c>
      <c r="DX36" s="9">
        <f t="shared" si="50"/>
        <v>10</v>
      </c>
      <c r="DY36" s="9">
        <f t="shared" si="51"/>
        <v>55761</v>
      </c>
      <c r="DZ36" s="9">
        <v>0</v>
      </c>
      <c r="EA36" s="9">
        <v>0</v>
      </c>
      <c r="EB36" s="9">
        <v>0</v>
      </c>
      <c r="EC36" s="9">
        <v>0</v>
      </c>
      <c r="ED36" s="9">
        <v>4</v>
      </c>
      <c r="EE36" s="9">
        <v>110196</v>
      </c>
      <c r="EF36" s="9">
        <v>0</v>
      </c>
      <c r="EG36" s="9">
        <v>0</v>
      </c>
      <c r="EH36" s="9">
        <v>0</v>
      </c>
      <c r="EI36" s="9">
        <v>0</v>
      </c>
      <c r="EJ36" s="9">
        <v>0</v>
      </c>
      <c r="EK36" s="9">
        <v>0</v>
      </c>
      <c r="EL36" s="9">
        <v>0</v>
      </c>
      <c r="EM36" s="9">
        <v>0</v>
      </c>
      <c r="EN36" s="9">
        <f t="shared" si="52"/>
        <v>14</v>
      </c>
      <c r="EO36" s="9">
        <f t="shared" si="53"/>
        <v>165957</v>
      </c>
      <c r="EQ36" s="9">
        <f t="shared" si="48"/>
        <v>2364</v>
      </c>
      <c r="ER36" s="9">
        <f t="shared" si="49"/>
        <v>110147839</v>
      </c>
    </row>
    <row r="37" spans="1:148" s="7" customFormat="1" ht="15.95" customHeight="1" x14ac:dyDescent="0.15">
      <c r="A37" s="2" t="s">
        <v>56</v>
      </c>
      <c r="B37" s="8">
        <v>52</v>
      </c>
      <c r="C37" s="9">
        <v>31925010</v>
      </c>
      <c r="D37" s="9">
        <v>28732496</v>
      </c>
      <c r="E37" s="9">
        <v>1622496</v>
      </c>
      <c r="F37" s="9">
        <v>1570018</v>
      </c>
      <c r="G37" s="9">
        <v>0</v>
      </c>
      <c r="H37" s="9">
        <v>628</v>
      </c>
      <c r="I37" s="9">
        <v>9655450</v>
      </c>
      <c r="J37" s="9">
        <v>8689905</v>
      </c>
      <c r="K37" s="9">
        <v>23013</v>
      </c>
      <c r="L37" s="9">
        <v>921090</v>
      </c>
      <c r="M37" s="9">
        <v>21442</v>
      </c>
      <c r="N37" s="9">
        <f t="shared" si="0"/>
        <v>680</v>
      </c>
      <c r="O37" s="9">
        <f t="shared" si="1"/>
        <v>41580460</v>
      </c>
      <c r="P37" s="9">
        <f t="shared" si="2"/>
        <v>37422401</v>
      </c>
      <c r="Q37" s="9">
        <f t="shared" si="3"/>
        <v>1645509</v>
      </c>
      <c r="R37" s="9">
        <f t="shared" si="4"/>
        <v>2491108</v>
      </c>
      <c r="S37" s="9">
        <f t="shared" si="5"/>
        <v>21442</v>
      </c>
      <c r="T37" s="8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78</v>
      </c>
      <c r="AA37" s="9">
        <v>1447330</v>
      </c>
      <c r="AB37" s="9">
        <v>1302597</v>
      </c>
      <c r="AC37" s="9">
        <v>0</v>
      </c>
      <c r="AD37" s="9">
        <v>144733</v>
      </c>
      <c r="AE37" s="9">
        <v>0</v>
      </c>
      <c r="AF37" s="9">
        <f t="shared" si="6"/>
        <v>78</v>
      </c>
      <c r="AG37" s="9">
        <f t="shared" si="7"/>
        <v>1447330</v>
      </c>
      <c r="AH37" s="9">
        <f t="shared" si="8"/>
        <v>1302597</v>
      </c>
      <c r="AI37" s="9">
        <f t="shared" si="9"/>
        <v>0</v>
      </c>
      <c r="AJ37" s="9">
        <f t="shared" si="10"/>
        <v>144733</v>
      </c>
      <c r="AK37" s="9">
        <f t="shared" si="11"/>
        <v>0</v>
      </c>
      <c r="AL37" s="8">
        <f t="shared" si="12"/>
        <v>758</v>
      </c>
      <c r="AM37" s="9">
        <f t="shared" si="13"/>
        <v>43027790</v>
      </c>
      <c r="AN37" s="9">
        <f t="shared" si="14"/>
        <v>38724998</v>
      </c>
      <c r="AO37" s="9">
        <f t="shared" si="15"/>
        <v>1645509</v>
      </c>
      <c r="AP37" s="9">
        <f t="shared" si="16"/>
        <v>2635841</v>
      </c>
      <c r="AQ37" s="9">
        <f t="shared" si="17"/>
        <v>21442</v>
      </c>
      <c r="AR37" s="9">
        <v>139</v>
      </c>
      <c r="AS37" s="9">
        <v>2344420</v>
      </c>
      <c r="AT37" s="9">
        <v>2109978</v>
      </c>
      <c r="AU37" s="9">
        <v>17206</v>
      </c>
      <c r="AV37" s="9">
        <v>215150</v>
      </c>
      <c r="AW37" s="9">
        <v>2086</v>
      </c>
      <c r="AX37" s="9">
        <f t="shared" si="18"/>
        <v>897</v>
      </c>
      <c r="AY37" s="9">
        <f t="shared" si="19"/>
        <v>45372210</v>
      </c>
      <c r="AZ37" s="9">
        <f t="shared" si="20"/>
        <v>40834976</v>
      </c>
      <c r="BA37" s="9">
        <f t="shared" si="21"/>
        <v>1662715</v>
      </c>
      <c r="BB37" s="9">
        <f t="shared" si="22"/>
        <v>2850991</v>
      </c>
      <c r="BC37" s="9">
        <f t="shared" si="23"/>
        <v>23528</v>
      </c>
      <c r="BD37" s="8">
        <v>48</v>
      </c>
      <c r="BE37" s="9">
        <v>1434960</v>
      </c>
      <c r="BF37" s="9">
        <v>776290</v>
      </c>
      <c r="BG37" s="9">
        <v>0</v>
      </c>
      <c r="BH37" s="9">
        <v>658670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f t="shared" si="24"/>
        <v>48</v>
      </c>
      <c r="BQ37" s="9">
        <f t="shared" si="25"/>
        <v>1434960</v>
      </c>
      <c r="BR37" s="9">
        <f t="shared" si="26"/>
        <v>776290</v>
      </c>
      <c r="BS37" s="9">
        <f t="shared" si="27"/>
        <v>0</v>
      </c>
      <c r="BT37" s="9">
        <f t="shared" si="28"/>
        <v>658670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897</v>
      </c>
      <c r="CC37" s="9">
        <f t="shared" si="31"/>
        <v>46807170</v>
      </c>
      <c r="CD37" s="9">
        <f t="shared" si="32"/>
        <v>41611266</v>
      </c>
      <c r="CE37" s="9">
        <f t="shared" si="33"/>
        <v>1662715</v>
      </c>
      <c r="CF37" s="9">
        <f t="shared" si="34"/>
        <v>3509661</v>
      </c>
      <c r="CG37" s="9">
        <f t="shared" si="35"/>
        <v>23528</v>
      </c>
      <c r="CH37" s="6"/>
      <c r="CI37" s="6"/>
      <c r="CJ37" s="6"/>
      <c r="CK37" s="6"/>
      <c r="CL37" s="6"/>
      <c r="CM37" s="6"/>
      <c r="CN37" s="9">
        <v>9</v>
      </c>
      <c r="CO37" s="9">
        <v>49038</v>
      </c>
      <c r="CP37" s="9">
        <v>44132</v>
      </c>
      <c r="CQ37" s="9">
        <v>0</v>
      </c>
      <c r="CR37" s="9">
        <v>4906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9</v>
      </c>
      <c r="DG37" s="9">
        <f t="shared" si="37"/>
        <v>49038</v>
      </c>
      <c r="DH37" s="9">
        <f t="shared" si="38"/>
        <v>44132</v>
      </c>
      <c r="DI37" s="9">
        <f t="shared" si="39"/>
        <v>0</v>
      </c>
      <c r="DJ37" s="9">
        <f t="shared" si="40"/>
        <v>4906</v>
      </c>
      <c r="DK37" s="9">
        <f t="shared" si="41"/>
        <v>0</v>
      </c>
      <c r="DL37" s="9">
        <f t="shared" si="42"/>
        <v>906</v>
      </c>
      <c r="DM37" s="9">
        <f t="shared" si="43"/>
        <v>46856208</v>
      </c>
      <c r="DN37" s="9">
        <f t="shared" si="44"/>
        <v>41655398</v>
      </c>
      <c r="DO37" s="9">
        <f t="shared" si="45"/>
        <v>1662715</v>
      </c>
      <c r="DP37" s="9">
        <f t="shared" si="46"/>
        <v>3514567</v>
      </c>
      <c r="DQ37" s="9">
        <f t="shared" si="47"/>
        <v>23528</v>
      </c>
      <c r="DR37" s="9">
        <v>32</v>
      </c>
      <c r="DS37" s="9">
        <v>10</v>
      </c>
      <c r="DT37" s="9">
        <v>42</v>
      </c>
      <c r="DU37" s="9">
        <v>0</v>
      </c>
      <c r="DV37" s="9">
        <v>0</v>
      </c>
      <c r="DX37" s="9">
        <f t="shared" si="50"/>
        <v>9</v>
      </c>
      <c r="DY37" s="9">
        <f t="shared" si="51"/>
        <v>49038</v>
      </c>
      <c r="DZ37" s="9">
        <v>2</v>
      </c>
      <c r="EA37" s="9">
        <v>18680</v>
      </c>
      <c r="EB37" s="9">
        <v>0</v>
      </c>
      <c r="EC37" s="9">
        <v>0</v>
      </c>
      <c r="ED37" s="9">
        <v>2</v>
      </c>
      <c r="EE37" s="9">
        <v>57848</v>
      </c>
      <c r="EF37" s="9">
        <v>0</v>
      </c>
      <c r="EG37" s="9">
        <v>0</v>
      </c>
      <c r="EH37" s="9">
        <v>0</v>
      </c>
      <c r="EI37" s="9">
        <v>0</v>
      </c>
      <c r="EJ37" s="9">
        <v>0</v>
      </c>
      <c r="EK37" s="9">
        <v>0</v>
      </c>
      <c r="EL37" s="9">
        <v>0</v>
      </c>
      <c r="EM37" s="9">
        <v>0</v>
      </c>
      <c r="EN37" s="9">
        <f t="shared" si="52"/>
        <v>13</v>
      </c>
      <c r="EO37" s="9">
        <f t="shared" si="53"/>
        <v>125566</v>
      </c>
      <c r="EQ37" s="9">
        <f t="shared" si="48"/>
        <v>910</v>
      </c>
      <c r="ER37" s="9">
        <f t="shared" si="49"/>
        <v>46932736</v>
      </c>
    </row>
    <row r="38" spans="1:148" s="7" customFormat="1" ht="15.95" customHeight="1" x14ac:dyDescent="0.15">
      <c r="A38" s="2" t="s">
        <v>63</v>
      </c>
      <c r="B38" s="8">
        <v>176</v>
      </c>
      <c r="C38" s="9">
        <v>101650040</v>
      </c>
      <c r="D38" s="9">
        <v>91485029</v>
      </c>
      <c r="E38" s="9">
        <v>5922097</v>
      </c>
      <c r="F38" s="9">
        <v>4180414</v>
      </c>
      <c r="G38" s="9">
        <v>62500</v>
      </c>
      <c r="H38" s="9">
        <v>2049</v>
      </c>
      <c r="I38" s="9">
        <v>31524750</v>
      </c>
      <c r="J38" s="9">
        <v>28372275</v>
      </c>
      <c r="K38" s="9">
        <v>64715</v>
      </c>
      <c r="L38" s="9">
        <v>3087321</v>
      </c>
      <c r="M38" s="9">
        <v>439</v>
      </c>
      <c r="N38" s="9">
        <f t="shared" si="0"/>
        <v>2225</v>
      </c>
      <c r="O38" s="9">
        <f t="shared" si="1"/>
        <v>133174790</v>
      </c>
      <c r="P38" s="9">
        <f t="shared" si="2"/>
        <v>119857304</v>
      </c>
      <c r="Q38" s="9">
        <f t="shared" si="3"/>
        <v>5986812</v>
      </c>
      <c r="R38" s="9">
        <f t="shared" si="4"/>
        <v>7267735</v>
      </c>
      <c r="S38" s="9">
        <f t="shared" si="5"/>
        <v>62939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164</v>
      </c>
      <c r="AA38" s="9">
        <v>2199630</v>
      </c>
      <c r="AB38" s="9">
        <v>1979667</v>
      </c>
      <c r="AC38" s="9">
        <v>0</v>
      </c>
      <c r="AD38" s="9">
        <v>219963</v>
      </c>
      <c r="AE38" s="9">
        <v>0</v>
      </c>
      <c r="AF38" s="9">
        <f t="shared" si="6"/>
        <v>164</v>
      </c>
      <c r="AG38" s="9">
        <f t="shared" si="7"/>
        <v>2199630</v>
      </c>
      <c r="AH38" s="9">
        <f t="shared" si="8"/>
        <v>1979667</v>
      </c>
      <c r="AI38" s="9">
        <f t="shared" si="9"/>
        <v>0</v>
      </c>
      <c r="AJ38" s="9">
        <f t="shared" si="10"/>
        <v>219963</v>
      </c>
      <c r="AK38" s="9">
        <f t="shared" si="11"/>
        <v>0</v>
      </c>
      <c r="AL38" s="8">
        <f t="shared" si="12"/>
        <v>2389</v>
      </c>
      <c r="AM38" s="9">
        <f t="shared" si="13"/>
        <v>135374420</v>
      </c>
      <c r="AN38" s="9">
        <f t="shared" si="14"/>
        <v>121836971</v>
      </c>
      <c r="AO38" s="9">
        <f t="shared" si="15"/>
        <v>5986812</v>
      </c>
      <c r="AP38" s="9">
        <f t="shared" si="16"/>
        <v>7487698</v>
      </c>
      <c r="AQ38" s="9">
        <f t="shared" si="17"/>
        <v>62939</v>
      </c>
      <c r="AR38" s="9">
        <v>540</v>
      </c>
      <c r="AS38" s="9">
        <v>7311260</v>
      </c>
      <c r="AT38" s="9">
        <v>6580134</v>
      </c>
      <c r="AU38" s="9">
        <v>3743</v>
      </c>
      <c r="AV38" s="9">
        <v>712830</v>
      </c>
      <c r="AW38" s="9">
        <v>14553</v>
      </c>
      <c r="AX38" s="9">
        <f t="shared" si="18"/>
        <v>2929</v>
      </c>
      <c r="AY38" s="9">
        <f t="shared" si="19"/>
        <v>142685680</v>
      </c>
      <c r="AZ38" s="9">
        <f t="shared" si="20"/>
        <v>128417105</v>
      </c>
      <c r="BA38" s="9">
        <f t="shared" si="21"/>
        <v>5990555</v>
      </c>
      <c r="BB38" s="9">
        <f t="shared" si="22"/>
        <v>8200528</v>
      </c>
      <c r="BC38" s="9">
        <f t="shared" si="23"/>
        <v>77492</v>
      </c>
      <c r="BD38" s="8">
        <v>172</v>
      </c>
      <c r="BE38" s="9">
        <v>6209075</v>
      </c>
      <c r="BF38" s="9">
        <v>3696695</v>
      </c>
      <c r="BG38" s="9">
        <v>0</v>
      </c>
      <c r="BH38" s="9">
        <v>2512380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172</v>
      </c>
      <c r="BQ38" s="9">
        <f t="shared" si="25"/>
        <v>6209075</v>
      </c>
      <c r="BR38" s="9">
        <f t="shared" si="26"/>
        <v>3696695</v>
      </c>
      <c r="BS38" s="9">
        <f t="shared" si="27"/>
        <v>0</v>
      </c>
      <c r="BT38" s="9">
        <f t="shared" si="28"/>
        <v>2512380</v>
      </c>
      <c r="BU38" s="9">
        <f t="shared" si="29"/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2929</v>
      </c>
      <c r="CC38" s="9">
        <f t="shared" si="31"/>
        <v>148894755</v>
      </c>
      <c r="CD38" s="9">
        <f t="shared" si="32"/>
        <v>132113800</v>
      </c>
      <c r="CE38" s="9">
        <f t="shared" si="33"/>
        <v>5990555</v>
      </c>
      <c r="CF38" s="9">
        <f t="shared" si="34"/>
        <v>10712908</v>
      </c>
      <c r="CG38" s="9">
        <f t="shared" si="35"/>
        <v>77492</v>
      </c>
      <c r="CH38" s="6"/>
      <c r="CI38" s="6"/>
      <c r="CJ38" s="6"/>
      <c r="CK38" s="6"/>
      <c r="CL38" s="6"/>
      <c r="CM38" s="6"/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0</v>
      </c>
      <c r="DG38" s="9">
        <f t="shared" si="37"/>
        <v>0</v>
      </c>
      <c r="DH38" s="9">
        <f t="shared" si="38"/>
        <v>0</v>
      </c>
      <c r="DI38" s="9">
        <f t="shared" si="39"/>
        <v>0</v>
      </c>
      <c r="DJ38" s="9">
        <f t="shared" si="40"/>
        <v>0</v>
      </c>
      <c r="DK38" s="9">
        <f t="shared" si="41"/>
        <v>0</v>
      </c>
      <c r="DL38" s="9">
        <f t="shared" si="42"/>
        <v>2929</v>
      </c>
      <c r="DM38" s="9">
        <f t="shared" si="43"/>
        <v>148894755</v>
      </c>
      <c r="DN38" s="9">
        <f t="shared" si="44"/>
        <v>132113800</v>
      </c>
      <c r="DO38" s="9">
        <f t="shared" si="45"/>
        <v>5990555</v>
      </c>
      <c r="DP38" s="9">
        <f t="shared" si="46"/>
        <v>10712908</v>
      </c>
      <c r="DQ38" s="9">
        <f t="shared" si="47"/>
        <v>77492</v>
      </c>
      <c r="DR38" s="9">
        <v>138</v>
      </c>
      <c r="DS38" s="9">
        <v>8</v>
      </c>
      <c r="DT38" s="9">
        <v>146</v>
      </c>
      <c r="DU38" s="9">
        <v>4</v>
      </c>
      <c r="DV38" s="9">
        <v>12</v>
      </c>
      <c r="DX38" s="9">
        <f t="shared" si="50"/>
        <v>0</v>
      </c>
      <c r="DY38" s="9">
        <f t="shared" si="51"/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9">
        <v>0</v>
      </c>
      <c r="EH38" s="9">
        <v>0</v>
      </c>
      <c r="EI38" s="9">
        <v>0</v>
      </c>
      <c r="EJ38" s="9">
        <v>0</v>
      </c>
      <c r="EK38" s="9">
        <v>0</v>
      </c>
      <c r="EL38" s="9">
        <v>0</v>
      </c>
      <c r="EM38" s="9">
        <v>0</v>
      </c>
      <c r="EN38" s="9">
        <f t="shared" si="52"/>
        <v>0</v>
      </c>
      <c r="EO38" s="9">
        <f t="shared" si="53"/>
        <v>0</v>
      </c>
      <c r="EQ38" s="9">
        <f t="shared" si="48"/>
        <v>2929</v>
      </c>
      <c r="ER38" s="9">
        <f t="shared" si="49"/>
        <v>148894755</v>
      </c>
    </row>
    <row r="39" spans="1:148" s="7" customFormat="1" ht="15.95" customHeight="1" x14ac:dyDescent="0.15">
      <c r="A39" s="2" t="s">
        <v>64</v>
      </c>
      <c r="B39" s="8">
        <v>278</v>
      </c>
      <c r="C39" s="9">
        <v>175010350</v>
      </c>
      <c r="D39" s="9">
        <v>157508905</v>
      </c>
      <c r="E39" s="9">
        <v>10970024</v>
      </c>
      <c r="F39" s="9">
        <v>6531421</v>
      </c>
      <c r="G39" s="9">
        <v>0</v>
      </c>
      <c r="H39" s="9">
        <v>2842</v>
      </c>
      <c r="I39" s="9">
        <v>40965230</v>
      </c>
      <c r="J39" s="9">
        <v>36868707</v>
      </c>
      <c r="K39" s="9">
        <v>330026</v>
      </c>
      <c r="L39" s="9">
        <v>3683946</v>
      </c>
      <c r="M39" s="9">
        <v>82551</v>
      </c>
      <c r="N39" s="9">
        <f t="shared" si="0"/>
        <v>3120</v>
      </c>
      <c r="O39" s="9">
        <f t="shared" si="1"/>
        <v>215975580</v>
      </c>
      <c r="P39" s="9">
        <f t="shared" si="2"/>
        <v>194377612</v>
      </c>
      <c r="Q39" s="9">
        <f t="shared" si="3"/>
        <v>11300050</v>
      </c>
      <c r="R39" s="9">
        <f t="shared" si="4"/>
        <v>10215367</v>
      </c>
      <c r="S39" s="9">
        <f t="shared" si="5"/>
        <v>82551</v>
      </c>
      <c r="T39" s="8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279</v>
      </c>
      <c r="AA39" s="9">
        <v>4253340</v>
      </c>
      <c r="AB39" s="9">
        <v>3828006</v>
      </c>
      <c r="AC39" s="9">
        <v>1479</v>
      </c>
      <c r="AD39" s="9">
        <v>423855</v>
      </c>
      <c r="AE39" s="9">
        <v>0</v>
      </c>
      <c r="AF39" s="9">
        <f t="shared" si="6"/>
        <v>279</v>
      </c>
      <c r="AG39" s="9">
        <f t="shared" si="7"/>
        <v>4253340</v>
      </c>
      <c r="AH39" s="9">
        <f t="shared" si="8"/>
        <v>3828006</v>
      </c>
      <c r="AI39" s="9">
        <f t="shared" si="9"/>
        <v>1479</v>
      </c>
      <c r="AJ39" s="9">
        <f t="shared" si="10"/>
        <v>423855</v>
      </c>
      <c r="AK39" s="9">
        <f t="shared" si="11"/>
        <v>0</v>
      </c>
      <c r="AL39" s="8">
        <f t="shared" si="12"/>
        <v>3399</v>
      </c>
      <c r="AM39" s="9">
        <f t="shared" si="13"/>
        <v>220228920</v>
      </c>
      <c r="AN39" s="9">
        <f t="shared" si="14"/>
        <v>198205618</v>
      </c>
      <c r="AO39" s="9">
        <f t="shared" si="15"/>
        <v>11301529</v>
      </c>
      <c r="AP39" s="9">
        <f t="shared" si="16"/>
        <v>10639222</v>
      </c>
      <c r="AQ39" s="9">
        <f t="shared" si="17"/>
        <v>82551</v>
      </c>
      <c r="AR39" s="9">
        <v>782</v>
      </c>
      <c r="AS39" s="9">
        <v>11285190</v>
      </c>
      <c r="AT39" s="9">
        <v>10156671</v>
      </c>
      <c r="AU39" s="9">
        <v>190480</v>
      </c>
      <c r="AV39" s="9">
        <v>910691</v>
      </c>
      <c r="AW39" s="9">
        <v>27348</v>
      </c>
      <c r="AX39" s="9">
        <f t="shared" si="18"/>
        <v>4181</v>
      </c>
      <c r="AY39" s="9">
        <f t="shared" si="19"/>
        <v>231514110</v>
      </c>
      <c r="AZ39" s="9">
        <f t="shared" si="20"/>
        <v>208362289</v>
      </c>
      <c r="BA39" s="9">
        <f t="shared" si="21"/>
        <v>11492009</v>
      </c>
      <c r="BB39" s="9">
        <f t="shared" si="22"/>
        <v>11549913</v>
      </c>
      <c r="BC39" s="9">
        <f t="shared" si="23"/>
        <v>109899</v>
      </c>
      <c r="BD39" s="8">
        <v>263</v>
      </c>
      <c r="BE39" s="9">
        <v>8100247</v>
      </c>
      <c r="BF39" s="9">
        <v>4800677</v>
      </c>
      <c r="BG39" s="9">
        <v>0</v>
      </c>
      <c r="BH39" s="9">
        <v>3299570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263</v>
      </c>
      <c r="BQ39" s="9">
        <f t="shared" si="25"/>
        <v>8100247</v>
      </c>
      <c r="BR39" s="9">
        <f t="shared" si="26"/>
        <v>4800677</v>
      </c>
      <c r="BS39" s="9">
        <f t="shared" si="27"/>
        <v>0</v>
      </c>
      <c r="BT39" s="9">
        <f t="shared" si="28"/>
        <v>3299570</v>
      </c>
      <c r="BU39" s="9">
        <f t="shared" si="29"/>
        <v>0</v>
      </c>
      <c r="BV39" s="8">
        <v>3</v>
      </c>
      <c r="BW39" s="9">
        <v>512120</v>
      </c>
      <c r="BX39" s="9">
        <v>460908</v>
      </c>
      <c r="BY39" s="9">
        <v>27212</v>
      </c>
      <c r="BZ39" s="9">
        <v>24000</v>
      </c>
      <c r="CA39" s="9">
        <v>0</v>
      </c>
      <c r="CB39" s="9">
        <f t="shared" si="30"/>
        <v>4184</v>
      </c>
      <c r="CC39" s="9">
        <f t="shared" si="31"/>
        <v>240126477</v>
      </c>
      <c r="CD39" s="9">
        <f t="shared" si="32"/>
        <v>213623874</v>
      </c>
      <c r="CE39" s="9">
        <f t="shared" si="33"/>
        <v>11519221</v>
      </c>
      <c r="CF39" s="9">
        <f t="shared" si="34"/>
        <v>14873483</v>
      </c>
      <c r="CG39" s="9">
        <f t="shared" si="35"/>
        <v>109899</v>
      </c>
      <c r="CH39" s="6"/>
      <c r="CI39" s="6"/>
      <c r="CJ39" s="6"/>
      <c r="CK39" s="6"/>
      <c r="CL39" s="6"/>
      <c r="CM39" s="6"/>
      <c r="CN39" s="9">
        <v>3</v>
      </c>
      <c r="CO39" s="9">
        <v>9040</v>
      </c>
      <c r="CP39" s="9">
        <v>8136</v>
      </c>
      <c r="CQ39" s="9">
        <v>0</v>
      </c>
      <c r="CR39" s="9">
        <v>904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3</v>
      </c>
      <c r="DG39" s="9">
        <f t="shared" si="37"/>
        <v>9040</v>
      </c>
      <c r="DH39" s="9">
        <f t="shared" si="38"/>
        <v>8136</v>
      </c>
      <c r="DI39" s="9">
        <f t="shared" si="39"/>
        <v>0</v>
      </c>
      <c r="DJ39" s="9">
        <f t="shared" si="40"/>
        <v>904</v>
      </c>
      <c r="DK39" s="9">
        <f t="shared" si="41"/>
        <v>0</v>
      </c>
      <c r="DL39" s="9">
        <f t="shared" si="42"/>
        <v>4187</v>
      </c>
      <c r="DM39" s="9">
        <f t="shared" si="43"/>
        <v>240135517</v>
      </c>
      <c r="DN39" s="9">
        <f t="shared" si="44"/>
        <v>213632010</v>
      </c>
      <c r="DO39" s="9">
        <f t="shared" si="45"/>
        <v>11519221</v>
      </c>
      <c r="DP39" s="9">
        <f t="shared" si="46"/>
        <v>14874387</v>
      </c>
      <c r="DQ39" s="9">
        <f t="shared" si="47"/>
        <v>109899</v>
      </c>
      <c r="DR39" s="9">
        <v>216</v>
      </c>
      <c r="DS39" s="9">
        <v>35</v>
      </c>
      <c r="DT39" s="9">
        <v>251</v>
      </c>
      <c r="DU39" s="9">
        <v>14</v>
      </c>
      <c r="DV39" s="9">
        <v>13</v>
      </c>
      <c r="DX39" s="9">
        <f t="shared" si="50"/>
        <v>3</v>
      </c>
      <c r="DY39" s="9">
        <f t="shared" si="51"/>
        <v>9040</v>
      </c>
      <c r="DZ39" s="9">
        <v>0</v>
      </c>
      <c r="EA39" s="9">
        <v>0</v>
      </c>
      <c r="EB39" s="9">
        <v>8</v>
      </c>
      <c r="EC39" s="9">
        <v>175140</v>
      </c>
      <c r="ED39" s="9">
        <v>8</v>
      </c>
      <c r="EE39" s="9">
        <v>254608</v>
      </c>
      <c r="EF39" s="9">
        <v>0</v>
      </c>
      <c r="EG39" s="9">
        <v>0</v>
      </c>
      <c r="EH39" s="9">
        <v>0</v>
      </c>
      <c r="EI39" s="9">
        <v>0</v>
      </c>
      <c r="EJ39" s="9">
        <v>0</v>
      </c>
      <c r="EK39" s="9">
        <v>0</v>
      </c>
      <c r="EL39" s="9">
        <v>0</v>
      </c>
      <c r="EM39" s="9">
        <v>0</v>
      </c>
      <c r="EN39" s="9">
        <f t="shared" si="52"/>
        <v>19</v>
      </c>
      <c r="EO39" s="9">
        <f t="shared" si="53"/>
        <v>438788</v>
      </c>
      <c r="EQ39" s="9">
        <f t="shared" si="48"/>
        <v>4203</v>
      </c>
      <c r="ER39" s="9">
        <f t="shared" si="49"/>
        <v>240565265</v>
      </c>
    </row>
    <row r="40" spans="1:148" s="7" customFormat="1" ht="15.95" customHeight="1" x14ac:dyDescent="0.15">
      <c r="A40" s="2" t="s">
        <v>57</v>
      </c>
      <c r="B40" s="8">
        <v>1260</v>
      </c>
      <c r="C40" s="9">
        <v>670706900</v>
      </c>
      <c r="D40" s="9">
        <v>603635935</v>
      </c>
      <c r="E40" s="9">
        <v>37531324</v>
      </c>
      <c r="F40" s="9">
        <v>28550173</v>
      </c>
      <c r="G40" s="9">
        <v>989468</v>
      </c>
      <c r="H40" s="9">
        <v>12007</v>
      </c>
      <c r="I40" s="9">
        <v>206983790</v>
      </c>
      <c r="J40" s="9">
        <v>186285411</v>
      </c>
      <c r="K40" s="9">
        <v>4694138</v>
      </c>
      <c r="L40" s="9">
        <v>14699117</v>
      </c>
      <c r="M40" s="9">
        <v>1305124</v>
      </c>
      <c r="N40" s="9">
        <f t="shared" si="0"/>
        <v>13267</v>
      </c>
      <c r="O40" s="9">
        <f t="shared" si="1"/>
        <v>877690690</v>
      </c>
      <c r="P40" s="9">
        <f t="shared" si="2"/>
        <v>789921346</v>
      </c>
      <c r="Q40" s="9">
        <f t="shared" si="3"/>
        <v>42225462</v>
      </c>
      <c r="R40" s="9">
        <f t="shared" si="4"/>
        <v>43249290</v>
      </c>
      <c r="S40" s="9">
        <f t="shared" si="5"/>
        <v>2294592</v>
      </c>
      <c r="T40" s="8">
        <v>1</v>
      </c>
      <c r="U40" s="9">
        <v>125900</v>
      </c>
      <c r="V40" s="9">
        <v>113310</v>
      </c>
      <c r="W40" s="9">
        <v>0</v>
      </c>
      <c r="X40" s="9">
        <v>12590</v>
      </c>
      <c r="Y40" s="9">
        <v>0</v>
      </c>
      <c r="Z40" s="9">
        <v>976</v>
      </c>
      <c r="AA40" s="9">
        <v>14356010</v>
      </c>
      <c r="AB40" s="9">
        <v>12920409</v>
      </c>
      <c r="AC40" s="9">
        <v>-44885</v>
      </c>
      <c r="AD40" s="9">
        <v>1480486</v>
      </c>
      <c r="AE40" s="9">
        <v>0</v>
      </c>
      <c r="AF40" s="9">
        <f t="shared" si="6"/>
        <v>977</v>
      </c>
      <c r="AG40" s="9">
        <f t="shared" si="7"/>
        <v>14481910</v>
      </c>
      <c r="AH40" s="9">
        <f t="shared" si="8"/>
        <v>13033719</v>
      </c>
      <c r="AI40" s="9">
        <f t="shared" si="9"/>
        <v>-44885</v>
      </c>
      <c r="AJ40" s="9">
        <f t="shared" si="10"/>
        <v>1493076</v>
      </c>
      <c r="AK40" s="9">
        <f t="shared" si="11"/>
        <v>0</v>
      </c>
      <c r="AL40" s="8">
        <f t="shared" si="12"/>
        <v>14244</v>
      </c>
      <c r="AM40" s="9">
        <f t="shared" si="13"/>
        <v>892172600</v>
      </c>
      <c r="AN40" s="9">
        <f t="shared" si="14"/>
        <v>802955065</v>
      </c>
      <c r="AO40" s="9">
        <f t="shared" si="15"/>
        <v>42180577</v>
      </c>
      <c r="AP40" s="9">
        <f t="shared" si="16"/>
        <v>44742366</v>
      </c>
      <c r="AQ40" s="9">
        <f t="shared" si="17"/>
        <v>2294592</v>
      </c>
      <c r="AR40" s="9">
        <v>10424</v>
      </c>
      <c r="AS40" s="9">
        <v>148848930</v>
      </c>
      <c r="AT40" s="9">
        <v>133964049</v>
      </c>
      <c r="AU40" s="9">
        <v>814412</v>
      </c>
      <c r="AV40" s="9">
        <v>13252096</v>
      </c>
      <c r="AW40" s="9">
        <v>818373</v>
      </c>
      <c r="AX40" s="9">
        <f t="shared" si="18"/>
        <v>24668</v>
      </c>
      <c r="AY40" s="9">
        <f t="shared" si="19"/>
        <v>1041021530</v>
      </c>
      <c r="AZ40" s="9">
        <f t="shared" si="20"/>
        <v>936919114</v>
      </c>
      <c r="BA40" s="9">
        <f t="shared" si="21"/>
        <v>42994989</v>
      </c>
      <c r="BB40" s="9">
        <f t="shared" si="22"/>
        <v>57994462</v>
      </c>
      <c r="BC40" s="9">
        <f t="shared" si="23"/>
        <v>3112965</v>
      </c>
      <c r="BD40" s="8">
        <v>1199</v>
      </c>
      <c r="BE40" s="9">
        <v>35073674</v>
      </c>
      <c r="BF40" s="9">
        <v>22544744</v>
      </c>
      <c r="BG40" s="9">
        <v>0</v>
      </c>
      <c r="BH40" s="9">
        <v>12525990</v>
      </c>
      <c r="BI40" s="9">
        <v>2940</v>
      </c>
      <c r="BJ40" s="9">
        <v>1</v>
      </c>
      <c r="BK40" s="9">
        <v>3350</v>
      </c>
      <c r="BL40" s="9">
        <v>2300</v>
      </c>
      <c r="BM40" s="9">
        <v>0</v>
      </c>
      <c r="BN40" s="9">
        <v>1050</v>
      </c>
      <c r="BO40" s="9">
        <v>0</v>
      </c>
      <c r="BP40" s="9">
        <f t="shared" si="24"/>
        <v>1200</v>
      </c>
      <c r="BQ40" s="9">
        <f t="shared" si="25"/>
        <v>35077024</v>
      </c>
      <c r="BR40" s="9">
        <f t="shared" si="26"/>
        <v>22547044</v>
      </c>
      <c r="BS40" s="9">
        <f t="shared" si="27"/>
        <v>0</v>
      </c>
      <c r="BT40" s="9">
        <f t="shared" si="28"/>
        <v>12527040</v>
      </c>
      <c r="BU40" s="9">
        <f t="shared" si="29"/>
        <v>2940</v>
      </c>
      <c r="BV40" s="8">
        <v>22</v>
      </c>
      <c r="BW40" s="9">
        <v>1799750</v>
      </c>
      <c r="BX40" s="9">
        <v>1619775</v>
      </c>
      <c r="BY40" s="9">
        <v>12746</v>
      </c>
      <c r="BZ40" s="9">
        <v>167229</v>
      </c>
      <c r="CA40" s="9">
        <v>0</v>
      </c>
      <c r="CB40" s="9">
        <f t="shared" si="30"/>
        <v>24690</v>
      </c>
      <c r="CC40" s="9">
        <f t="shared" si="31"/>
        <v>1077898304</v>
      </c>
      <c r="CD40" s="9">
        <f t="shared" si="32"/>
        <v>961085933</v>
      </c>
      <c r="CE40" s="9">
        <f t="shared" si="33"/>
        <v>43007735</v>
      </c>
      <c r="CF40" s="9">
        <f t="shared" si="34"/>
        <v>70688731</v>
      </c>
      <c r="CG40" s="9">
        <f t="shared" si="35"/>
        <v>3115905</v>
      </c>
      <c r="CH40" s="6"/>
      <c r="CI40" s="6"/>
      <c r="CJ40" s="6"/>
      <c r="CK40" s="6"/>
      <c r="CL40" s="6"/>
      <c r="CM40" s="6"/>
      <c r="CN40" s="9">
        <v>24</v>
      </c>
      <c r="CO40" s="9">
        <v>106736</v>
      </c>
      <c r="CP40" s="9">
        <v>96060</v>
      </c>
      <c r="CQ40" s="9">
        <v>0</v>
      </c>
      <c r="CR40" s="9">
        <v>10676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24</v>
      </c>
      <c r="DG40" s="9">
        <f t="shared" si="37"/>
        <v>106736</v>
      </c>
      <c r="DH40" s="9">
        <f t="shared" si="38"/>
        <v>96060</v>
      </c>
      <c r="DI40" s="9">
        <f t="shared" si="39"/>
        <v>0</v>
      </c>
      <c r="DJ40" s="9">
        <f t="shared" si="40"/>
        <v>10676</v>
      </c>
      <c r="DK40" s="9">
        <f t="shared" si="41"/>
        <v>0</v>
      </c>
      <c r="DL40" s="9">
        <f t="shared" si="42"/>
        <v>24714</v>
      </c>
      <c r="DM40" s="9">
        <f t="shared" si="43"/>
        <v>1078005040</v>
      </c>
      <c r="DN40" s="9">
        <f t="shared" si="44"/>
        <v>961181993</v>
      </c>
      <c r="DO40" s="9">
        <f t="shared" si="45"/>
        <v>43007735</v>
      </c>
      <c r="DP40" s="9">
        <f t="shared" si="46"/>
        <v>70699407</v>
      </c>
      <c r="DQ40" s="9">
        <f t="shared" si="47"/>
        <v>3115905</v>
      </c>
      <c r="DR40" s="9">
        <v>827</v>
      </c>
      <c r="DS40" s="9">
        <v>282</v>
      </c>
      <c r="DT40" s="9">
        <v>1109</v>
      </c>
      <c r="DU40" s="9">
        <v>218</v>
      </c>
      <c r="DV40" s="9">
        <v>11</v>
      </c>
      <c r="DX40" s="9">
        <f t="shared" si="50"/>
        <v>24</v>
      </c>
      <c r="DY40" s="9">
        <f t="shared" si="51"/>
        <v>106736</v>
      </c>
      <c r="DZ40" s="9">
        <v>229</v>
      </c>
      <c r="EA40" s="9">
        <v>3181720</v>
      </c>
      <c r="EB40" s="9">
        <v>114</v>
      </c>
      <c r="EC40" s="9">
        <v>1754285</v>
      </c>
      <c r="ED40" s="9">
        <v>38</v>
      </c>
      <c r="EE40" s="9">
        <v>1153234</v>
      </c>
      <c r="EF40" s="9">
        <v>8</v>
      </c>
      <c r="EG40" s="9">
        <v>69840</v>
      </c>
      <c r="EH40" s="9">
        <v>0</v>
      </c>
      <c r="EI40" s="9">
        <v>0</v>
      </c>
      <c r="EJ40" s="9">
        <v>0</v>
      </c>
      <c r="EK40" s="9">
        <v>0</v>
      </c>
      <c r="EL40" s="9">
        <v>0</v>
      </c>
      <c r="EM40" s="9">
        <v>0</v>
      </c>
      <c r="EN40" s="9">
        <f t="shared" si="52"/>
        <v>413</v>
      </c>
      <c r="EO40" s="9">
        <f t="shared" si="53"/>
        <v>6265815</v>
      </c>
      <c r="EQ40" s="9">
        <f t="shared" si="48"/>
        <v>25103</v>
      </c>
      <c r="ER40" s="9">
        <f t="shared" si="49"/>
        <v>1084164119</v>
      </c>
    </row>
    <row r="41" spans="1:148" s="7" customFormat="1" ht="15.95" customHeight="1" x14ac:dyDescent="0.15">
      <c r="A41" s="2" t="s">
        <v>58</v>
      </c>
      <c r="B41" s="8">
        <v>3347</v>
      </c>
      <c r="C41" s="9">
        <v>1932564240</v>
      </c>
      <c r="D41" s="9">
        <v>1739307369</v>
      </c>
      <c r="E41" s="9">
        <v>110691464</v>
      </c>
      <c r="F41" s="9">
        <v>76411155</v>
      </c>
      <c r="G41" s="9">
        <v>6154252</v>
      </c>
      <c r="H41" s="9">
        <v>42298</v>
      </c>
      <c r="I41" s="9">
        <v>649967060</v>
      </c>
      <c r="J41" s="9">
        <v>584970354</v>
      </c>
      <c r="K41" s="9">
        <v>11716599</v>
      </c>
      <c r="L41" s="9">
        <v>49953298</v>
      </c>
      <c r="M41" s="9">
        <v>3326809</v>
      </c>
      <c r="N41" s="9">
        <f t="shared" si="0"/>
        <v>45645</v>
      </c>
      <c r="O41" s="9">
        <f t="shared" si="1"/>
        <v>2582531300</v>
      </c>
      <c r="P41" s="9">
        <f t="shared" si="2"/>
        <v>2324277723</v>
      </c>
      <c r="Q41" s="9">
        <f t="shared" si="3"/>
        <v>122408063</v>
      </c>
      <c r="R41" s="9">
        <f t="shared" si="4"/>
        <v>126364453</v>
      </c>
      <c r="S41" s="9">
        <f t="shared" si="5"/>
        <v>9481061</v>
      </c>
      <c r="T41" s="8">
        <v>3</v>
      </c>
      <c r="U41" s="9">
        <v>1146930</v>
      </c>
      <c r="V41" s="9">
        <v>1032237</v>
      </c>
      <c r="W41" s="9">
        <v>35783</v>
      </c>
      <c r="X41" s="9">
        <v>78910</v>
      </c>
      <c r="Y41" s="9">
        <v>0</v>
      </c>
      <c r="Z41" s="9">
        <v>3768</v>
      </c>
      <c r="AA41" s="9">
        <v>57343000</v>
      </c>
      <c r="AB41" s="9">
        <v>51608700</v>
      </c>
      <c r="AC41" s="9">
        <v>68556</v>
      </c>
      <c r="AD41" s="9">
        <v>5665744</v>
      </c>
      <c r="AE41" s="9">
        <v>0</v>
      </c>
      <c r="AF41" s="9">
        <f t="shared" si="6"/>
        <v>3771</v>
      </c>
      <c r="AG41" s="9">
        <f t="shared" si="7"/>
        <v>58489930</v>
      </c>
      <c r="AH41" s="9">
        <f t="shared" si="8"/>
        <v>52640937</v>
      </c>
      <c r="AI41" s="9">
        <f t="shared" si="9"/>
        <v>104339</v>
      </c>
      <c r="AJ41" s="9">
        <f t="shared" si="10"/>
        <v>5744654</v>
      </c>
      <c r="AK41" s="9">
        <f t="shared" si="11"/>
        <v>0</v>
      </c>
      <c r="AL41" s="8">
        <f t="shared" si="12"/>
        <v>49416</v>
      </c>
      <c r="AM41" s="9">
        <f t="shared" si="13"/>
        <v>2641021230</v>
      </c>
      <c r="AN41" s="9">
        <f t="shared" si="14"/>
        <v>2376918660</v>
      </c>
      <c r="AO41" s="9">
        <f t="shared" si="15"/>
        <v>122512402</v>
      </c>
      <c r="AP41" s="9">
        <f t="shared" si="16"/>
        <v>132109107</v>
      </c>
      <c r="AQ41" s="9">
        <f t="shared" si="17"/>
        <v>9481061</v>
      </c>
      <c r="AR41" s="9">
        <v>29575</v>
      </c>
      <c r="AS41" s="9">
        <v>354850270</v>
      </c>
      <c r="AT41" s="9">
        <v>319365249</v>
      </c>
      <c r="AU41" s="9">
        <v>635375</v>
      </c>
      <c r="AV41" s="9">
        <v>33079967</v>
      </c>
      <c r="AW41" s="9">
        <v>1769679</v>
      </c>
      <c r="AX41" s="9">
        <f t="shared" si="18"/>
        <v>78991</v>
      </c>
      <c r="AY41" s="9">
        <f t="shared" si="19"/>
        <v>2995871500</v>
      </c>
      <c r="AZ41" s="9">
        <f t="shared" si="20"/>
        <v>2696283909</v>
      </c>
      <c r="BA41" s="9">
        <f t="shared" si="21"/>
        <v>123147777</v>
      </c>
      <c r="BB41" s="9">
        <f t="shared" si="22"/>
        <v>165189074</v>
      </c>
      <c r="BC41" s="9">
        <f t="shared" si="23"/>
        <v>11250740</v>
      </c>
      <c r="BD41" s="8">
        <v>3255</v>
      </c>
      <c r="BE41" s="9">
        <v>111862743</v>
      </c>
      <c r="BF41" s="9">
        <v>73117093</v>
      </c>
      <c r="BG41" s="9">
        <v>0</v>
      </c>
      <c r="BH41" s="9">
        <v>38745650</v>
      </c>
      <c r="BI41" s="9">
        <v>0</v>
      </c>
      <c r="BJ41" s="9">
        <v>3</v>
      </c>
      <c r="BK41" s="9">
        <v>34250</v>
      </c>
      <c r="BL41" s="9">
        <v>12330</v>
      </c>
      <c r="BM41" s="9">
        <v>0</v>
      </c>
      <c r="BN41" s="9">
        <v>21920</v>
      </c>
      <c r="BO41" s="9">
        <v>0</v>
      </c>
      <c r="BP41" s="9">
        <f t="shared" si="24"/>
        <v>3258</v>
      </c>
      <c r="BQ41" s="9">
        <f t="shared" si="25"/>
        <v>111896993</v>
      </c>
      <c r="BR41" s="9">
        <f t="shared" si="26"/>
        <v>73129423</v>
      </c>
      <c r="BS41" s="9">
        <f t="shared" si="27"/>
        <v>0</v>
      </c>
      <c r="BT41" s="9">
        <f t="shared" si="28"/>
        <v>38767570</v>
      </c>
      <c r="BU41" s="9">
        <f t="shared" si="29"/>
        <v>0</v>
      </c>
      <c r="BV41" s="8">
        <v>57</v>
      </c>
      <c r="BW41" s="9">
        <v>4780830</v>
      </c>
      <c r="BX41" s="9">
        <v>4302747</v>
      </c>
      <c r="BY41" s="9">
        <v>71807</v>
      </c>
      <c r="BZ41" s="9">
        <v>288537</v>
      </c>
      <c r="CA41" s="9">
        <v>117739</v>
      </c>
      <c r="CB41" s="9">
        <f t="shared" si="30"/>
        <v>79048</v>
      </c>
      <c r="CC41" s="9">
        <f t="shared" si="31"/>
        <v>3112549323</v>
      </c>
      <c r="CD41" s="9">
        <f t="shared" si="32"/>
        <v>2773716079</v>
      </c>
      <c r="CE41" s="9">
        <f t="shared" si="33"/>
        <v>123219584</v>
      </c>
      <c r="CF41" s="9">
        <f t="shared" si="34"/>
        <v>204245181</v>
      </c>
      <c r="CG41" s="9">
        <f t="shared" si="35"/>
        <v>11368479</v>
      </c>
      <c r="CH41" s="6"/>
      <c r="CI41" s="6"/>
      <c r="CJ41" s="6"/>
      <c r="CK41" s="6"/>
      <c r="CL41" s="6"/>
      <c r="CM41" s="6"/>
      <c r="CN41" s="9">
        <v>432</v>
      </c>
      <c r="CO41" s="9">
        <v>2578981</v>
      </c>
      <c r="CP41" s="9">
        <v>2321030</v>
      </c>
      <c r="CQ41" s="9">
        <v>0</v>
      </c>
      <c r="CR41" s="9">
        <v>257951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432</v>
      </c>
      <c r="DG41" s="9">
        <f t="shared" si="37"/>
        <v>2578981</v>
      </c>
      <c r="DH41" s="9">
        <f t="shared" si="38"/>
        <v>2321030</v>
      </c>
      <c r="DI41" s="9">
        <f t="shared" si="39"/>
        <v>0</v>
      </c>
      <c r="DJ41" s="9">
        <f t="shared" si="40"/>
        <v>257951</v>
      </c>
      <c r="DK41" s="9">
        <f t="shared" si="41"/>
        <v>0</v>
      </c>
      <c r="DL41" s="9">
        <f t="shared" si="42"/>
        <v>79480</v>
      </c>
      <c r="DM41" s="9">
        <f t="shared" si="43"/>
        <v>3115128304</v>
      </c>
      <c r="DN41" s="9">
        <f t="shared" si="44"/>
        <v>2776037109</v>
      </c>
      <c r="DO41" s="9">
        <f t="shared" si="45"/>
        <v>123219584</v>
      </c>
      <c r="DP41" s="9">
        <f t="shared" si="46"/>
        <v>204503132</v>
      </c>
      <c r="DQ41" s="9">
        <f t="shared" si="47"/>
        <v>11368479</v>
      </c>
      <c r="DR41" s="9">
        <v>2386</v>
      </c>
      <c r="DS41" s="9">
        <v>746</v>
      </c>
      <c r="DT41" s="9">
        <v>3132</v>
      </c>
      <c r="DU41" s="9">
        <v>463</v>
      </c>
      <c r="DV41" s="9">
        <v>96</v>
      </c>
      <c r="DX41" s="9">
        <f t="shared" si="50"/>
        <v>432</v>
      </c>
      <c r="DY41" s="9">
        <f t="shared" si="51"/>
        <v>2578981</v>
      </c>
      <c r="DZ41" s="9">
        <v>296</v>
      </c>
      <c r="EA41" s="9">
        <v>5640520</v>
      </c>
      <c r="EB41" s="9">
        <v>134</v>
      </c>
      <c r="EC41" s="9">
        <v>3808715</v>
      </c>
      <c r="ED41" s="9">
        <v>96</v>
      </c>
      <c r="EE41" s="9">
        <v>3033132</v>
      </c>
      <c r="EF41" s="9">
        <v>0</v>
      </c>
      <c r="EG41" s="9">
        <v>0</v>
      </c>
      <c r="EH41" s="9">
        <v>0</v>
      </c>
      <c r="EI41" s="9">
        <v>0</v>
      </c>
      <c r="EJ41" s="9">
        <v>0</v>
      </c>
      <c r="EK41" s="9">
        <v>0</v>
      </c>
      <c r="EL41" s="9">
        <v>0</v>
      </c>
      <c r="EM41" s="9">
        <v>0</v>
      </c>
      <c r="EN41" s="9">
        <f t="shared" si="52"/>
        <v>958</v>
      </c>
      <c r="EO41" s="9">
        <f t="shared" si="53"/>
        <v>15061348</v>
      </c>
      <c r="EQ41" s="9">
        <f t="shared" si="48"/>
        <v>80006</v>
      </c>
      <c r="ER41" s="9">
        <f t="shared" si="49"/>
        <v>3127610671</v>
      </c>
    </row>
    <row r="42" spans="1:148" s="7" customFormat="1" ht="15.95" customHeight="1" x14ac:dyDescent="0.15">
      <c r="A42" s="2" t="s">
        <v>65</v>
      </c>
      <c r="B42" s="8">
        <v>179</v>
      </c>
      <c r="C42" s="9">
        <v>79555760</v>
      </c>
      <c r="D42" s="9">
        <v>71600140</v>
      </c>
      <c r="E42" s="9">
        <v>3271207</v>
      </c>
      <c r="F42" s="9">
        <v>4644413</v>
      </c>
      <c r="G42" s="9">
        <v>40000</v>
      </c>
      <c r="H42" s="9">
        <v>2055</v>
      </c>
      <c r="I42" s="9">
        <v>37983920</v>
      </c>
      <c r="J42" s="9">
        <v>34185478</v>
      </c>
      <c r="K42" s="9">
        <v>167177</v>
      </c>
      <c r="L42" s="9">
        <v>3590647</v>
      </c>
      <c r="M42" s="9">
        <v>40618</v>
      </c>
      <c r="N42" s="9">
        <f t="shared" si="0"/>
        <v>2234</v>
      </c>
      <c r="O42" s="9">
        <f t="shared" si="1"/>
        <v>117539680</v>
      </c>
      <c r="P42" s="9">
        <f t="shared" si="2"/>
        <v>105785618</v>
      </c>
      <c r="Q42" s="9">
        <f t="shared" si="3"/>
        <v>3438384</v>
      </c>
      <c r="R42" s="9">
        <f t="shared" si="4"/>
        <v>8235060</v>
      </c>
      <c r="S42" s="9">
        <f t="shared" si="5"/>
        <v>80618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231</v>
      </c>
      <c r="AA42" s="9">
        <v>4427310</v>
      </c>
      <c r="AB42" s="9">
        <v>3984579</v>
      </c>
      <c r="AC42" s="9">
        <v>3557</v>
      </c>
      <c r="AD42" s="9">
        <v>439174</v>
      </c>
      <c r="AE42" s="9">
        <v>0</v>
      </c>
      <c r="AF42" s="9">
        <f t="shared" si="6"/>
        <v>231</v>
      </c>
      <c r="AG42" s="9">
        <f t="shared" si="7"/>
        <v>4427310</v>
      </c>
      <c r="AH42" s="9">
        <f t="shared" si="8"/>
        <v>3984579</v>
      </c>
      <c r="AI42" s="9">
        <f t="shared" si="9"/>
        <v>3557</v>
      </c>
      <c r="AJ42" s="9">
        <f t="shared" si="10"/>
        <v>439174</v>
      </c>
      <c r="AK42" s="9">
        <f t="shared" si="11"/>
        <v>0</v>
      </c>
      <c r="AL42" s="8">
        <f t="shared" si="12"/>
        <v>2465</v>
      </c>
      <c r="AM42" s="9">
        <f t="shared" si="13"/>
        <v>121966990</v>
      </c>
      <c r="AN42" s="9">
        <f t="shared" si="14"/>
        <v>109770197</v>
      </c>
      <c r="AO42" s="9">
        <f t="shared" si="15"/>
        <v>3441941</v>
      </c>
      <c r="AP42" s="9">
        <f t="shared" si="16"/>
        <v>8674234</v>
      </c>
      <c r="AQ42" s="9">
        <f t="shared" si="17"/>
        <v>80618</v>
      </c>
      <c r="AR42" s="9">
        <v>449</v>
      </c>
      <c r="AS42" s="9">
        <v>7801920</v>
      </c>
      <c r="AT42" s="9">
        <v>7021728</v>
      </c>
      <c r="AU42" s="9">
        <v>182620</v>
      </c>
      <c r="AV42" s="9">
        <v>503356</v>
      </c>
      <c r="AW42" s="9">
        <v>94216</v>
      </c>
      <c r="AX42" s="9">
        <f t="shared" si="18"/>
        <v>2914</v>
      </c>
      <c r="AY42" s="9">
        <f t="shared" si="19"/>
        <v>129768910</v>
      </c>
      <c r="AZ42" s="9">
        <f t="shared" si="20"/>
        <v>116791925</v>
      </c>
      <c r="BA42" s="9">
        <f t="shared" si="21"/>
        <v>3624561</v>
      </c>
      <c r="BB42" s="9">
        <f t="shared" si="22"/>
        <v>9177590</v>
      </c>
      <c r="BC42" s="9">
        <f t="shared" si="23"/>
        <v>174834</v>
      </c>
      <c r="BD42" s="8">
        <v>178</v>
      </c>
      <c r="BE42" s="9">
        <v>6997222</v>
      </c>
      <c r="BF42" s="9">
        <v>2789162</v>
      </c>
      <c r="BG42" s="9">
        <v>0</v>
      </c>
      <c r="BH42" s="9">
        <v>4208060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178</v>
      </c>
      <c r="BQ42" s="9">
        <f t="shared" si="25"/>
        <v>6997222</v>
      </c>
      <c r="BR42" s="9">
        <f t="shared" si="26"/>
        <v>2789162</v>
      </c>
      <c r="BS42" s="9">
        <f t="shared" si="27"/>
        <v>0</v>
      </c>
      <c r="BT42" s="9">
        <f t="shared" si="28"/>
        <v>4208060</v>
      </c>
      <c r="BU42" s="9">
        <f t="shared" si="29"/>
        <v>0</v>
      </c>
      <c r="BV42" s="8">
        <v>4</v>
      </c>
      <c r="BW42" s="9">
        <v>332100</v>
      </c>
      <c r="BX42" s="9">
        <v>298890</v>
      </c>
      <c r="BY42" s="9">
        <v>8249</v>
      </c>
      <c r="BZ42" s="9">
        <v>24961</v>
      </c>
      <c r="CA42" s="9">
        <v>0</v>
      </c>
      <c r="CB42" s="9">
        <f t="shared" si="30"/>
        <v>2918</v>
      </c>
      <c r="CC42" s="9">
        <f t="shared" si="31"/>
        <v>137098232</v>
      </c>
      <c r="CD42" s="9">
        <f t="shared" si="32"/>
        <v>119879977</v>
      </c>
      <c r="CE42" s="9">
        <f t="shared" si="33"/>
        <v>3632810</v>
      </c>
      <c r="CF42" s="9">
        <f t="shared" si="34"/>
        <v>13410611</v>
      </c>
      <c r="CG42" s="9">
        <f t="shared" si="35"/>
        <v>174834</v>
      </c>
      <c r="CH42" s="6"/>
      <c r="CI42" s="6"/>
      <c r="CJ42" s="6"/>
      <c r="CK42" s="6"/>
      <c r="CL42" s="6"/>
      <c r="CM42" s="6"/>
      <c r="CN42" s="9">
        <v>30</v>
      </c>
      <c r="CO42" s="9">
        <v>148094</v>
      </c>
      <c r="CP42" s="9">
        <v>133284</v>
      </c>
      <c r="CQ42" s="9">
        <v>0</v>
      </c>
      <c r="CR42" s="9">
        <v>14810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30</v>
      </c>
      <c r="DG42" s="9">
        <f t="shared" si="37"/>
        <v>148094</v>
      </c>
      <c r="DH42" s="9">
        <f t="shared" si="38"/>
        <v>133284</v>
      </c>
      <c r="DI42" s="9">
        <f t="shared" si="39"/>
        <v>0</v>
      </c>
      <c r="DJ42" s="9">
        <f t="shared" si="40"/>
        <v>14810</v>
      </c>
      <c r="DK42" s="9">
        <f t="shared" si="41"/>
        <v>0</v>
      </c>
      <c r="DL42" s="9">
        <f t="shared" si="42"/>
        <v>2948</v>
      </c>
      <c r="DM42" s="9">
        <f t="shared" si="43"/>
        <v>137246326</v>
      </c>
      <c r="DN42" s="9">
        <f t="shared" si="44"/>
        <v>120013261</v>
      </c>
      <c r="DO42" s="9">
        <f t="shared" si="45"/>
        <v>3632810</v>
      </c>
      <c r="DP42" s="9">
        <f t="shared" si="46"/>
        <v>13425421</v>
      </c>
      <c r="DQ42" s="9">
        <f t="shared" si="47"/>
        <v>174834</v>
      </c>
      <c r="DR42" s="9">
        <v>101</v>
      </c>
      <c r="DS42" s="9">
        <v>36</v>
      </c>
      <c r="DT42" s="9">
        <v>137</v>
      </c>
      <c r="DU42" s="9">
        <v>14</v>
      </c>
      <c r="DV42" s="9">
        <v>12</v>
      </c>
      <c r="DX42" s="9">
        <f t="shared" si="50"/>
        <v>30</v>
      </c>
      <c r="DY42" s="9">
        <f t="shared" si="51"/>
        <v>148094</v>
      </c>
      <c r="DZ42" s="9">
        <v>0</v>
      </c>
      <c r="EA42" s="9">
        <v>0</v>
      </c>
      <c r="EB42" s="9">
        <v>0</v>
      </c>
      <c r="EC42" s="9">
        <v>0</v>
      </c>
      <c r="ED42" s="9">
        <v>6</v>
      </c>
      <c r="EE42" s="9">
        <v>253457</v>
      </c>
      <c r="EF42" s="9">
        <v>0</v>
      </c>
      <c r="EG42" s="9">
        <v>0</v>
      </c>
      <c r="EH42" s="9">
        <v>0</v>
      </c>
      <c r="EI42" s="9">
        <v>0</v>
      </c>
      <c r="EJ42" s="9">
        <v>0</v>
      </c>
      <c r="EK42" s="9">
        <v>0</v>
      </c>
      <c r="EL42" s="9">
        <v>0</v>
      </c>
      <c r="EM42" s="9">
        <v>0</v>
      </c>
      <c r="EN42" s="9">
        <f t="shared" si="52"/>
        <v>36</v>
      </c>
      <c r="EO42" s="9">
        <f t="shared" si="53"/>
        <v>401551</v>
      </c>
      <c r="EQ42" s="9">
        <f t="shared" si="48"/>
        <v>2954</v>
      </c>
      <c r="ER42" s="9">
        <f t="shared" si="49"/>
        <v>137499783</v>
      </c>
    </row>
    <row r="43" spans="1:148" s="7" customFormat="1" ht="15.95" customHeight="1" x14ac:dyDescent="0.15">
      <c r="A43" s="2" t="s">
        <v>66</v>
      </c>
      <c r="B43" s="8">
        <v>513</v>
      </c>
      <c r="C43" s="9">
        <v>254960730</v>
      </c>
      <c r="D43" s="9">
        <v>229464562</v>
      </c>
      <c r="E43" s="9">
        <v>13752472</v>
      </c>
      <c r="F43" s="9">
        <v>11231783</v>
      </c>
      <c r="G43" s="9">
        <v>511913</v>
      </c>
      <c r="H43" s="9">
        <v>6901</v>
      </c>
      <c r="I43" s="9">
        <v>104738850</v>
      </c>
      <c r="J43" s="9">
        <v>94264966</v>
      </c>
      <c r="K43" s="9">
        <v>538169</v>
      </c>
      <c r="L43" s="9">
        <v>9843070</v>
      </c>
      <c r="M43" s="9">
        <v>92645</v>
      </c>
      <c r="N43" s="9">
        <f t="shared" si="0"/>
        <v>7414</v>
      </c>
      <c r="O43" s="9">
        <f t="shared" si="1"/>
        <v>359699580</v>
      </c>
      <c r="P43" s="9">
        <f t="shared" si="2"/>
        <v>323729528</v>
      </c>
      <c r="Q43" s="9">
        <f t="shared" si="3"/>
        <v>14290641</v>
      </c>
      <c r="R43" s="9">
        <f t="shared" si="4"/>
        <v>21074853</v>
      </c>
      <c r="S43" s="9">
        <f t="shared" si="5"/>
        <v>604558</v>
      </c>
      <c r="T43" s="8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475</v>
      </c>
      <c r="AA43" s="9">
        <v>7110400</v>
      </c>
      <c r="AB43" s="9">
        <v>6399360</v>
      </c>
      <c r="AC43" s="9">
        <v>0</v>
      </c>
      <c r="AD43" s="9">
        <v>709413</v>
      </c>
      <c r="AE43" s="9">
        <v>1627</v>
      </c>
      <c r="AF43" s="9">
        <f t="shared" si="6"/>
        <v>475</v>
      </c>
      <c r="AG43" s="9">
        <f t="shared" si="7"/>
        <v>7110400</v>
      </c>
      <c r="AH43" s="9">
        <f t="shared" si="8"/>
        <v>6399360</v>
      </c>
      <c r="AI43" s="9">
        <f t="shared" si="9"/>
        <v>0</v>
      </c>
      <c r="AJ43" s="9">
        <f t="shared" si="10"/>
        <v>709413</v>
      </c>
      <c r="AK43" s="9">
        <f t="shared" si="11"/>
        <v>1627</v>
      </c>
      <c r="AL43" s="8">
        <f t="shared" si="12"/>
        <v>7889</v>
      </c>
      <c r="AM43" s="9">
        <f t="shared" si="13"/>
        <v>366809980</v>
      </c>
      <c r="AN43" s="9">
        <f t="shared" si="14"/>
        <v>330128888</v>
      </c>
      <c r="AO43" s="9">
        <f t="shared" si="15"/>
        <v>14290641</v>
      </c>
      <c r="AP43" s="9">
        <f t="shared" si="16"/>
        <v>21784266</v>
      </c>
      <c r="AQ43" s="9">
        <f t="shared" si="17"/>
        <v>606185</v>
      </c>
      <c r="AR43" s="9">
        <v>2688</v>
      </c>
      <c r="AS43" s="9">
        <v>45824860</v>
      </c>
      <c r="AT43" s="9">
        <v>41242374</v>
      </c>
      <c r="AU43" s="9">
        <v>660142</v>
      </c>
      <c r="AV43" s="9">
        <v>3681387</v>
      </c>
      <c r="AW43" s="9">
        <v>240957</v>
      </c>
      <c r="AX43" s="9">
        <f t="shared" si="18"/>
        <v>10577</v>
      </c>
      <c r="AY43" s="9">
        <f t="shared" si="19"/>
        <v>412634840</v>
      </c>
      <c r="AZ43" s="9">
        <f t="shared" si="20"/>
        <v>371371262</v>
      </c>
      <c r="BA43" s="9">
        <f t="shared" si="21"/>
        <v>14950783</v>
      </c>
      <c r="BB43" s="9">
        <f t="shared" si="22"/>
        <v>25465653</v>
      </c>
      <c r="BC43" s="9">
        <f t="shared" si="23"/>
        <v>847142</v>
      </c>
      <c r="BD43" s="8">
        <v>501</v>
      </c>
      <c r="BE43" s="9">
        <v>15086097</v>
      </c>
      <c r="BF43" s="9">
        <v>9549177</v>
      </c>
      <c r="BG43" s="9">
        <v>0</v>
      </c>
      <c r="BH43" s="9">
        <v>5522520</v>
      </c>
      <c r="BI43" s="9">
        <v>14400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f t="shared" si="24"/>
        <v>501</v>
      </c>
      <c r="BQ43" s="9">
        <f t="shared" si="25"/>
        <v>15086097</v>
      </c>
      <c r="BR43" s="9">
        <f t="shared" si="26"/>
        <v>9549177</v>
      </c>
      <c r="BS43" s="9">
        <f t="shared" si="27"/>
        <v>0</v>
      </c>
      <c r="BT43" s="9">
        <f t="shared" si="28"/>
        <v>5522520</v>
      </c>
      <c r="BU43" s="9">
        <f t="shared" si="29"/>
        <v>14400</v>
      </c>
      <c r="BV43" s="8">
        <v>15</v>
      </c>
      <c r="BW43" s="9">
        <v>837500</v>
      </c>
      <c r="BX43" s="9">
        <v>753750</v>
      </c>
      <c r="BY43" s="9">
        <v>4979</v>
      </c>
      <c r="BZ43" s="9">
        <v>47948</v>
      </c>
      <c r="CA43" s="9">
        <v>30823</v>
      </c>
      <c r="CB43" s="9">
        <f t="shared" si="30"/>
        <v>10592</v>
      </c>
      <c r="CC43" s="9">
        <f t="shared" si="31"/>
        <v>428558437</v>
      </c>
      <c r="CD43" s="9">
        <f t="shared" si="32"/>
        <v>381674189</v>
      </c>
      <c r="CE43" s="9">
        <f t="shared" si="33"/>
        <v>14955762</v>
      </c>
      <c r="CF43" s="9">
        <f t="shared" si="34"/>
        <v>31036121</v>
      </c>
      <c r="CG43" s="9">
        <f t="shared" si="35"/>
        <v>892365</v>
      </c>
      <c r="CH43" s="6"/>
      <c r="CI43" s="6"/>
      <c r="CJ43" s="6"/>
      <c r="CK43" s="6"/>
      <c r="CL43" s="6"/>
      <c r="CM43" s="6"/>
      <c r="CN43" s="9">
        <v>65</v>
      </c>
      <c r="CO43" s="9">
        <v>278004</v>
      </c>
      <c r="CP43" s="9">
        <v>250203</v>
      </c>
      <c r="CQ43" s="9">
        <v>0</v>
      </c>
      <c r="CR43" s="9">
        <v>27801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65</v>
      </c>
      <c r="DG43" s="9">
        <f t="shared" si="37"/>
        <v>278004</v>
      </c>
      <c r="DH43" s="9">
        <f t="shared" si="38"/>
        <v>250203</v>
      </c>
      <c r="DI43" s="9">
        <f t="shared" si="39"/>
        <v>0</v>
      </c>
      <c r="DJ43" s="9">
        <f t="shared" si="40"/>
        <v>27801</v>
      </c>
      <c r="DK43" s="9">
        <f t="shared" si="41"/>
        <v>0</v>
      </c>
      <c r="DL43" s="9">
        <f t="shared" si="42"/>
        <v>10657</v>
      </c>
      <c r="DM43" s="9">
        <f t="shared" si="43"/>
        <v>428836441</v>
      </c>
      <c r="DN43" s="9">
        <f t="shared" si="44"/>
        <v>381924392</v>
      </c>
      <c r="DO43" s="9">
        <f t="shared" si="45"/>
        <v>14955762</v>
      </c>
      <c r="DP43" s="9">
        <f t="shared" si="46"/>
        <v>31063922</v>
      </c>
      <c r="DQ43" s="9">
        <f t="shared" si="47"/>
        <v>892365</v>
      </c>
      <c r="DR43" s="9">
        <v>352</v>
      </c>
      <c r="DS43" s="9">
        <v>120</v>
      </c>
      <c r="DT43" s="9">
        <v>472</v>
      </c>
      <c r="DU43" s="9">
        <v>12</v>
      </c>
      <c r="DV43" s="9">
        <v>8</v>
      </c>
      <c r="DX43" s="9">
        <f t="shared" si="50"/>
        <v>65</v>
      </c>
      <c r="DY43" s="9">
        <f t="shared" si="51"/>
        <v>278004</v>
      </c>
      <c r="DZ43" s="9">
        <v>25</v>
      </c>
      <c r="EA43" s="9">
        <v>320150</v>
      </c>
      <c r="EB43" s="9">
        <v>21</v>
      </c>
      <c r="EC43" s="9">
        <v>331270</v>
      </c>
      <c r="ED43" s="9">
        <v>16</v>
      </c>
      <c r="EE43" s="9">
        <v>518491</v>
      </c>
      <c r="EF43" s="9">
        <v>1</v>
      </c>
      <c r="EG43" s="9">
        <v>1410</v>
      </c>
      <c r="EH43" s="9">
        <v>0</v>
      </c>
      <c r="EI43" s="9">
        <v>0</v>
      </c>
      <c r="EJ43" s="9">
        <v>0</v>
      </c>
      <c r="EK43" s="9">
        <v>0</v>
      </c>
      <c r="EL43" s="9">
        <v>0</v>
      </c>
      <c r="EM43" s="9">
        <v>0</v>
      </c>
      <c r="EN43" s="9">
        <f t="shared" si="52"/>
        <v>128</v>
      </c>
      <c r="EO43" s="9">
        <f t="shared" si="53"/>
        <v>1449325</v>
      </c>
      <c r="EQ43" s="9">
        <f t="shared" si="48"/>
        <v>10720</v>
      </c>
      <c r="ER43" s="9">
        <f t="shared" si="49"/>
        <v>430007762</v>
      </c>
    </row>
    <row r="44" spans="1:148" s="7" customFormat="1" ht="15.95" customHeight="1" thickBot="1" x14ac:dyDescent="0.2">
      <c r="A44" s="10" t="s">
        <v>67</v>
      </c>
      <c r="B44" s="11">
        <v>164</v>
      </c>
      <c r="C44" s="12">
        <v>99613410</v>
      </c>
      <c r="D44" s="12">
        <v>89652075</v>
      </c>
      <c r="E44" s="12">
        <v>6555673</v>
      </c>
      <c r="F44" s="12">
        <v>3090362</v>
      </c>
      <c r="G44" s="12">
        <v>315300</v>
      </c>
      <c r="H44" s="12">
        <v>1769</v>
      </c>
      <c r="I44" s="12">
        <v>28797110</v>
      </c>
      <c r="J44" s="12">
        <v>25917399</v>
      </c>
      <c r="K44" s="12">
        <v>30772</v>
      </c>
      <c r="L44" s="12">
        <v>2636353</v>
      </c>
      <c r="M44" s="12">
        <v>212586</v>
      </c>
      <c r="N44" s="12">
        <f t="shared" si="0"/>
        <v>1933</v>
      </c>
      <c r="O44" s="12">
        <f t="shared" si="1"/>
        <v>128410520</v>
      </c>
      <c r="P44" s="12">
        <f t="shared" si="2"/>
        <v>115569474</v>
      </c>
      <c r="Q44" s="12">
        <f t="shared" si="3"/>
        <v>6586445</v>
      </c>
      <c r="R44" s="12">
        <f t="shared" si="4"/>
        <v>5726715</v>
      </c>
      <c r="S44" s="12">
        <f t="shared" si="5"/>
        <v>527886</v>
      </c>
      <c r="T44" s="11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148</v>
      </c>
      <c r="AA44" s="12">
        <v>2746660</v>
      </c>
      <c r="AB44" s="12">
        <v>2471994</v>
      </c>
      <c r="AC44" s="12">
        <v>0</v>
      </c>
      <c r="AD44" s="12">
        <v>274666</v>
      </c>
      <c r="AE44" s="12">
        <v>0</v>
      </c>
      <c r="AF44" s="12">
        <f t="shared" si="6"/>
        <v>148</v>
      </c>
      <c r="AG44" s="12">
        <f t="shared" si="7"/>
        <v>2746660</v>
      </c>
      <c r="AH44" s="12">
        <f t="shared" si="8"/>
        <v>2471994</v>
      </c>
      <c r="AI44" s="12">
        <f t="shared" si="9"/>
        <v>0</v>
      </c>
      <c r="AJ44" s="12">
        <f t="shared" si="10"/>
        <v>274666</v>
      </c>
      <c r="AK44" s="12">
        <f t="shared" si="11"/>
        <v>0</v>
      </c>
      <c r="AL44" s="11">
        <f t="shared" si="12"/>
        <v>2081</v>
      </c>
      <c r="AM44" s="12">
        <f t="shared" si="13"/>
        <v>131157180</v>
      </c>
      <c r="AN44" s="12">
        <f t="shared" si="14"/>
        <v>118041468</v>
      </c>
      <c r="AO44" s="12">
        <f t="shared" si="15"/>
        <v>6586445</v>
      </c>
      <c r="AP44" s="12">
        <f t="shared" si="16"/>
        <v>6001381</v>
      </c>
      <c r="AQ44" s="12">
        <f t="shared" si="17"/>
        <v>527886</v>
      </c>
      <c r="AR44" s="12">
        <v>620</v>
      </c>
      <c r="AS44" s="12">
        <v>15364470</v>
      </c>
      <c r="AT44" s="12">
        <v>13828023</v>
      </c>
      <c r="AU44" s="12">
        <v>327134</v>
      </c>
      <c r="AV44" s="12">
        <v>1156754</v>
      </c>
      <c r="AW44" s="12">
        <v>52559</v>
      </c>
      <c r="AX44" s="9">
        <f t="shared" si="18"/>
        <v>2701</v>
      </c>
      <c r="AY44" s="9">
        <f t="shared" si="19"/>
        <v>146521650</v>
      </c>
      <c r="AZ44" s="9">
        <f t="shared" si="20"/>
        <v>131869491</v>
      </c>
      <c r="BA44" s="9">
        <f t="shared" si="21"/>
        <v>6913579</v>
      </c>
      <c r="BB44" s="9">
        <f t="shared" si="22"/>
        <v>7158135</v>
      </c>
      <c r="BC44" s="9">
        <f t="shared" si="23"/>
        <v>580445</v>
      </c>
      <c r="BD44" s="11">
        <v>160</v>
      </c>
      <c r="BE44" s="12">
        <v>4023269</v>
      </c>
      <c r="BF44" s="12">
        <v>2957969</v>
      </c>
      <c r="BG44" s="12">
        <v>0</v>
      </c>
      <c r="BH44" s="12">
        <v>1065300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f t="shared" si="24"/>
        <v>160</v>
      </c>
      <c r="BQ44" s="12">
        <f t="shared" si="25"/>
        <v>4023269</v>
      </c>
      <c r="BR44" s="12">
        <f t="shared" si="26"/>
        <v>2957969</v>
      </c>
      <c r="BS44" s="12">
        <f t="shared" si="27"/>
        <v>0</v>
      </c>
      <c r="BT44" s="12">
        <f t="shared" si="28"/>
        <v>1065300</v>
      </c>
      <c r="BU44" s="12">
        <f t="shared" si="29"/>
        <v>0</v>
      </c>
      <c r="BV44" s="11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9">
        <f t="shared" si="30"/>
        <v>2701</v>
      </c>
      <c r="CC44" s="9">
        <f t="shared" si="31"/>
        <v>150544919</v>
      </c>
      <c r="CD44" s="9">
        <f t="shared" si="32"/>
        <v>134827460</v>
      </c>
      <c r="CE44" s="9">
        <f t="shared" si="33"/>
        <v>6913579</v>
      </c>
      <c r="CF44" s="9">
        <f t="shared" si="34"/>
        <v>8223435</v>
      </c>
      <c r="CG44" s="9">
        <f t="shared" si="35"/>
        <v>580445</v>
      </c>
      <c r="CH44" s="6"/>
      <c r="CI44" s="6"/>
      <c r="CJ44" s="6"/>
      <c r="CK44" s="6"/>
      <c r="CL44" s="6"/>
      <c r="CM44" s="6"/>
      <c r="CN44" s="9">
        <v>15</v>
      </c>
      <c r="CO44" s="9">
        <v>64145</v>
      </c>
      <c r="CP44" s="9">
        <v>57728</v>
      </c>
      <c r="CQ44" s="9">
        <v>0</v>
      </c>
      <c r="CR44" s="9">
        <v>6417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15</v>
      </c>
      <c r="DG44" s="9">
        <f t="shared" si="37"/>
        <v>64145</v>
      </c>
      <c r="DH44" s="9">
        <f t="shared" si="38"/>
        <v>57728</v>
      </c>
      <c r="DI44" s="9">
        <f t="shared" si="39"/>
        <v>0</v>
      </c>
      <c r="DJ44" s="9">
        <f t="shared" si="40"/>
        <v>6417</v>
      </c>
      <c r="DK44" s="9">
        <f t="shared" si="41"/>
        <v>0</v>
      </c>
      <c r="DL44" s="9">
        <f t="shared" si="42"/>
        <v>2716</v>
      </c>
      <c r="DM44" s="9">
        <f t="shared" si="43"/>
        <v>150609064</v>
      </c>
      <c r="DN44" s="9">
        <f t="shared" si="44"/>
        <v>134885188</v>
      </c>
      <c r="DO44" s="9">
        <f t="shared" si="45"/>
        <v>6913579</v>
      </c>
      <c r="DP44" s="9">
        <f t="shared" si="46"/>
        <v>8229852</v>
      </c>
      <c r="DQ44" s="9">
        <f t="shared" si="47"/>
        <v>580445</v>
      </c>
      <c r="DR44" s="9">
        <v>139</v>
      </c>
      <c r="DS44" s="9">
        <v>35</v>
      </c>
      <c r="DT44" s="9">
        <v>174</v>
      </c>
      <c r="DU44" s="9">
        <v>0</v>
      </c>
      <c r="DV44" s="9">
        <v>0</v>
      </c>
      <c r="DX44" s="9">
        <f t="shared" si="50"/>
        <v>15</v>
      </c>
      <c r="DY44" s="9">
        <f t="shared" si="51"/>
        <v>64145</v>
      </c>
      <c r="DZ44" s="9">
        <v>0</v>
      </c>
      <c r="EA44" s="9">
        <v>0</v>
      </c>
      <c r="EB44" s="9">
        <v>0</v>
      </c>
      <c r="EC44" s="9">
        <v>0</v>
      </c>
      <c r="ED44" s="9">
        <v>5</v>
      </c>
      <c r="EE44" s="9">
        <v>315393</v>
      </c>
      <c r="EF44" s="9">
        <v>0</v>
      </c>
      <c r="EG44" s="9">
        <v>0</v>
      </c>
      <c r="EH44" s="9">
        <v>0</v>
      </c>
      <c r="EI44" s="9">
        <v>0</v>
      </c>
      <c r="EJ44" s="9">
        <v>0</v>
      </c>
      <c r="EK44" s="9">
        <v>0</v>
      </c>
      <c r="EL44" s="9">
        <v>0</v>
      </c>
      <c r="EM44" s="9">
        <v>0</v>
      </c>
      <c r="EN44" s="9">
        <f t="shared" si="52"/>
        <v>20</v>
      </c>
      <c r="EO44" s="9">
        <f t="shared" si="53"/>
        <v>379538</v>
      </c>
      <c r="EQ44" s="9">
        <f t="shared" si="48"/>
        <v>2721</v>
      </c>
      <c r="ER44" s="9">
        <f t="shared" si="49"/>
        <v>150924457</v>
      </c>
    </row>
    <row r="45" spans="1:148" s="7" customFormat="1" ht="15.95" customHeight="1" thickTop="1" x14ac:dyDescent="0.15">
      <c r="A45" s="2" t="s">
        <v>59</v>
      </c>
      <c r="B45" s="13">
        <f t="shared" ref="B45:AG45" si="54">SUM(B4:B44)</f>
        <v>136482</v>
      </c>
      <c r="C45" s="14">
        <f t="shared" si="54"/>
        <v>78405390150</v>
      </c>
      <c r="D45" s="14">
        <f t="shared" si="54"/>
        <v>70568594176</v>
      </c>
      <c r="E45" s="14">
        <f t="shared" si="54"/>
        <v>4130356225</v>
      </c>
      <c r="F45" s="14">
        <f t="shared" si="54"/>
        <v>3480223767</v>
      </c>
      <c r="G45" s="14">
        <f t="shared" si="54"/>
        <v>226215982</v>
      </c>
      <c r="H45" s="14">
        <f t="shared" si="54"/>
        <v>1964423</v>
      </c>
      <c r="I45" s="14">
        <f t="shared" si="54"/>
        <v>31935677980</v>
      </c>
      <c r="J45" s="14">
        <f t="shared" si="54"/>
        <v>28742185671</v>
      </c>
      <c r="K45" s="14">
        <f t="shared" si="54"/>
        <v>546646454</v>
      </c>
      <c r="L45" s="14">
        <f t="shared" si="54"/>
        <v>2415544163</v>
      </c>
      <c r="M45" s="14">
        <f t="shared" si="54"/>
        <v>231301358</v>
      </c>
      <c r="N45" s="14">
        <f t="shared" si="54"/>
        <v>2100905</v>
      </c>
      <c r="O45" s="14">
        <f t="shared" si="54"/>
        <v>110341068130</v>
      </c>
      <c r="P45" s="14">
        <f t="shared" si="54"/>
        <v>99310779847</v>
      </c>
      <c r="Q45" s="14">
        <f t="shared" si="54"/>
        <v>4677002679</v>
      </c>
      <c r="R45" s="14">
        <f t="shared" si="54"/>
        <v>5895767930</v>
      </c>
      <c r="S45" s="14">
        <f t="shared" si="54"/>
        <v>457517340</v>
      </c>
      <c r="T45" s="13">
        <f t="shared" si="54"/>
        <v>371</v>
      </c>
      <c r="U45" s="14">
        <f t="shared" si="54"/>
        <v>99701180</v>
      </c>
      <c r="V45" s="14">
        <f t="shared" si="54"/>
        <v>89730895</v>
      </c>
      <c r="W45" s="14">
        <f t="shared" si="54"/>
        <v>3466447</v>
      </c>
      <c r="X45" s="14">
        <f t="shared" si="54"/>
        <v>6451941</v>
      </c>
      <c r="Y45" s="14">
        <f t="shared" si="54"/>
        <v>51897</v>
      </c>
      <c r="Z45" s="14">
        <f t="shared" si="54"/>
        <v>215281</v>
      </c>
      <c r="AA45" s="14">
        <f t="shared" si="54"/>
        <v>3120572970</v>
      </c>
      <c r="AB45" s="14">
        <f t="shared" si="54"/>
        <v>2808523428</v>
      </c>
      <c r="AC45" s="14">
        <f t="shared" si="54"/>
        <v>1164683</v>
      </c>
      <c r="AD45" s="14">
        <f t="shared" si="54"/>
        <v>310676342</v>
      </c>
      <c r="AE45" s="14">
        <f t="shared" si="54"/>
        <v>208517</v>
      </c>
      <c r="AF45" s="14">
        <f t="shared" si="54"/>
        <v>215652</v>
      </c>
      <c r="AG45" s="14">
        <f t="shared" si="54"/>
        <v>3220274150</v>
      </c>
      <c r="AH45" s="14">
        <f t="shared" ref="AH45:BM45" si="55">SUM(AH4:AH44)</f>
        <v>2898254323</v>
      </c>
      <c r="AI45" s="14">
        <f t="shared" si="55"/>
        <v>4631130</v>
      </c>
      <c r="AJ45" s="14">
        <f t="shared" si="55"/>
        <v>317128283</v>
      </c>
      <c r="AK45" s="14">
        <f t="shared" si="55"/>
        <v>260414</v>
      </c>
      <c r="AL45" s="13">
        <f t="shared" si="55"/>
        <v>2316557</v>
      </c>
      <c r="AM45" s="14">
        <f t="shared" si="55"/>
        <v>113561342280</v>
      </c>
      <c r="AN45" s="14">
        <f t="shared" si="55"/>
        <v>102209034170</v>
      </c>
      <c r="AO45" s="14">
        <f t="shared" si="55"/>
        <v>4681633809</v>
      </c>
      <c r="AP45" s="14">
        <f t="shared" si="55"/>
        <v>6212896213</v>
      </c>
      <c r="AQ45" s="14">
        <f t="shared" si="55"/>
        <v>457777754</v>
      </c>
      <c r="AR45" s="14">
        <f t="shared" si="55"/>
        <v>1410296</v>
      </c>
      <c r="AS45" s="14">
        <f t="shared" si="55"/>
        <v>18392272600</v>
      </c>
      <c r="AT45" s="14">
        <f t="shared" si="55"/>
        <v>16553078397</v>
      </c>
      <c r="AU45" s="14">
        <f t="shared" si="55"/>
        <v>80232323</v>
      </c>
      <c r="AV45" s="14">
        <f t="shared" si="55"/>
        <v>1660179864</v>
      </c>
      <c r="AW45" s="14">
        <f t="shared" si="55"/>
        <v>98782016</v>
      </c>
      <c r="AX45" s="14">
        <f t="shared" si="55"/>
        <v>3726853</v>
      </c>
      <c r="AY45" s="14">
        <f t="shared" si="55"/>
        <v>131953614880</v>
      </c>
      <c r="AZ45" s="14">
        <f t="shared" si="55"/>
        <v>118762112567</v>
      </c>
      <c r="BA45" s="14">
        <f t="shared" si="55"/>
        <v>4761866132</v>
      </c>
      <c r="BB45" s="14">
        <f t="shared" si="55"/>
        <v>7873076077</v>
      </c>
      <c r="BC45" s="14">
        <f t="shared" si="55"/>
        <v>556559770</v>
      </c>
      <c r="BD45" s="13">
        <f t="shared" si="55"/>
        <v>131949</v>
      </c>
      <c r="BE45" s="14">
        <f t="shared" si="55"/>
        <v>4420006336</v>
      </c>
      <c r="BF45" s="14">
        <f t="shared" si="55"/>
        <v>2494845686</v>
      </c>
      <c r="BG45" s="14">
        <f t="shared" si="55"/>
        <v>0</v>
      </c>
      <c r="BH45" s="14">
        <f t="shared" si="55"/>
        <v>1921275725</v>
      </c>
      <c r="BI45" s="14">
        <f t="shared" si="55"/>
        <v>3884925</v>
      </c>
      <c r="BJ45" s="14">
        <f t="shared" si="55"/>
        <v>367</v>
      </c>
      <c r="BK45" s="14">
        <f t="shared" si="55"/>
        <v>3301640</v>
      </c>
      <c r="BL45" s="14">
        <f t="shared" si="55"/>
        <v>1758340</v>
      </c>
      <c r="BM45" s="14">
        <f t="shared" si="55"/>
        <v>0</v>
      </c>
      <c r="BN45" s="14">
        <f t="shared" ref="BN45:CG45" si="56">SUM(BN4:BN44)</f>
        <v>1540540</v>
      </c>
      <c r="BO45" s="14">
        <f t="shared" si="56"/>
        <v>2760</v>
      </c>
      <c r="BP45" s="14">
        <f t="shared" si="56"/>
        <v>132316</v>
      </c>
      <c r="BQ45" s="14">
        <f t="shared" si="56"/>
        <v>4423307976</v>
      </c>
      <c r="BR45" s="14">
        <f t="shared" si="56"/>
        <v>2496604026</v>
      </c>
      <c r="BS45" s="14">
        <f t="shared" si="56"/>
        <v>0</v>
      </c>
      <c r="BT45" s="14">
        <f t="shared" si="56"/>
        <v>1922816265</v>
      </c>
      <c r="BU45" s="14">
        <f t="shared" si="56"/>
        <v>3887685</v>
      </c>
      <c r="BV45" s="13">
        <f t="shared" si="56"/>
        <v>5416</v>
      </c>
      <c r="BW45" s="14">
        <f t="shared" si="56"/>
        <v>616871660</v>
      </c>
      <c r="BX45" s="14">
        <f t="shared" si="56"/>
        <v>555184498</v>
      </c>
      <c r="BY45" s="14">
        <f t="shared" si="56"/>
        <v>19052947</v>
      </c>
      <c r="BZ45" s="14">
        <f t="shared" si="56"/>
        <v>27457212</v>
      </c>
      <c r="CA45" s="14">
        <f t="shared" si="56"/>
        <v>15177003</v>
      </c>
      <c r="CB45" s="14">
        <f t="shared" si="56"/>
        <v>3732269</v>
      </c>
      <c r="CC45" s="14">
        <f t="shared" si="56"/>
        <v>136993794516</v>
      </c>
      <c r="CD45" s="14">
        <f t="shared" si="56"/>
        <v>121813901091</v>
      </c>
      <c r="CE45" s="14">
        <f t="shared" si="56"/>
        <v>4780919079</v>
      </c>
      <c r="CF45" s="14">
        <f t="shared" si="56"/>
        <v>9823349554</v>
      </c>
      <c r="CG45" s="14">
        <f t="shared" si="56"/>
        <v>575624458</v>
      </c>
      <c r="CH45" s="6"/>
      <c r="CI45" s="6"/>
      <c r="CJ45" s="6"/>
      <c r="CK45" s="6"/>
      <c r="CL45" s="6"/>
      <c r="CM45" s="6"/>
      <c r="CN45" s="14">
        <f t="shared" ref="CN45:DV45" si="57">SUM(CN4:CN44)</f>
        <v>27179</v>
      </c>
      <c r="CO45" s="14">
        <f t="shared" si="57"/>
        <v>183240150</v>
      </c>
      <c r="CP45" s="14">
        <f t="shared" si="57"/>
        <v>164912092</v>
      </c>
      <c r="CQ45" s="14">
        <f t="shared" si="57"/>
        <v>0</v>
      </c>
      <c r="CR45" s="14">
        <f t="shared" si="57"/>
        <v>18328058</v>
      </c>
      <c r="CS45" s="14">
        <f t="shared" si="57"/>
        <v>0</v>
      </c>
      <c r="CT45" s="14">
        <f t="shared" si="57"/>
        <v>0</v>
      </c>
      <c r="CU45" s="14">
        <f t="shared" si="57"/>
        <v>0</v>
      </c>
      <c r="CV45" s="14">
        <f t="shared" si="57"/>
        <v>0</v>
      </c>
      <c r="CW45" s="14">
        <f t="shared" si="57"/>
        <v>0</v>
      </c>
      <c r="CX45" s="14">
        <f t="shared" si="57"/>
        <v>0</v>
      </c>
      <c r="CY45" s="14">
        <f t="shared" si="57"/>
        <v>0</v>
      </c>
      <c r="CZ45" s="14">
        <f t="shared" si="57"/>
        <v>0</v>
      </c>
      <c r="DA45" s="14">
        <f t="shared" si="57"/>
        <v>0</v>
      </c>
      <c r="DB45" s="14">
        <f t="shared" si="57"/>
        <v>0</v>
      </c>
      <c r="DC45" s="14">
        <f t="shared" si="57"/>
        <v>0</v>
      </c>
      <c r="DD45" s="14">
        <f t="shared" si="57"/>
        <v>0</v>
      </c>
      <c r="DE45" s="14">
        <f t="shared" si="57"/>
        <v>0</v>
      </c>
      <c r="DF45" s="13">
        <f t="shared" si="57"/>
        <v>27179</v>
      </c>
      <c r="DG45" s="14">
        <f t="shared" si="57"/>
        <v>183240150</v>
      </c>
      <c r="DH45" s="14">
        <f t="shared" si="57"/>
        <v>164912092</v>
      </c>
      <c r="DI45" s="14">
        <f t="shared" si="57"/>
        <v>0</v>
      </c>
      <c r="DJ45" s="14">
        <f t="shared" si="57"/>
        <v>18328058</v>
      </c>
      <c r="DK45" s="14">
        <f t="shared" si="57"/>
        <v>0</v>
      </c>
      <c r="DL45" s="14">
        <f t="shared" si="57"/>
        <v>3759448</v>
      </c>
      <c r="DM45" s="14">
        <f t="shared" si="57"/>
        <v>137177034666</v>
      </c>
      <c r="DN45" s="14">
        <f t="shared" si="57"/>
        <v>121978813183</v>
      </c>
      <c r="DO45" s="14">
        <f t="shared" si="57"/>
        <v>4780919079</v>
      </c>
      <c r="DP45" s="14">
        <f t="shared" si="57"/>
        <v>9841677612</v>
      </c>
      <c r="DQ45" s="14">
        <f t="shared" si="57"/>
        <v>575624458</v>
      </c>
      <c r="DR45" s="14">
        <f t="shared" si="57"/>
        <v>90775</v>
      </c>
      <c r="DS45" s="14">
        <f t="shared" si="57"/>
        <v>40162</v>
      </c>
      <c r="DT45" s="14">
        <f t="shared" si="57"/>
        <v>130937</v>
      </c>
      <c r="DU45" s="14">
        <f t="shared" si="57"/>
        <v>18052</v>
      </c>
      <c r="DV45" s="14">
        <f t="shared" si="57"/>
        <v>6046</v>
      </c>
      <c r="DX45" s="14">
        <f t="shared" ref="DX45:EO45" si="58">SUM(DX4:DX44)</f>
        <v>27182</v>
      </c>
      <c r="DY45" s="14">
        <f t="shared" si="58"/>
        <v>183257176</v>
      </c>
      <c r="DZ45" s="14">
        <f t="shared" si="58"/>
        <v>5708</v>
      </c>
      <c r="EA45" s="14">
        <f t="shared" si="58"/>
        <v>122712930</v>
      </c>
      <c r="EB45" s="14">
        <f t="shared" si="58"/>
        <v>9584</v>
      </c>
      <c r="EC45" s="14">
        <f t="shared" si="58"/>
        <v>302485605</v>
      </c>
      <c r="ED45" s="14">
        <f t="shared" si="58"/>
        <v>4271</v>
      </c>
      <c r="EE45" s="14">
        <f t="shared" si="58"/>
        <v>139455022</v>
      </c>
      <c r="EF45" s="14">
        <f t="shared" si="58"/>
        <v>93</v>
      </c>
      <c r="EG45" s="14">
        <f t="shared" si="58"/>
        <v>1095010</v>
      </c>
      <c r="EH45" s="14">
        <f t="shared" si="58"/>
        <v>5</v>
      </c>
      <c r="EI45" s="14">
        <f t="shared" si="58"/>
        <v>295300</v>
      </c>
      <c r="EJ45" s="14">
        <f t="shared" si="58"/>
        <v>0</v>
      </c>
      <c r="EK45" s="14">
        <f t="shared" si="58"/>
        <v>0</v>
      </c>
      <c r="EL45" s="14">
        <f t="shared" si="58"/>
        <v>0</v>
      </c>
      <c r="EM45" s="14">
        <f t="shared" si="58"/>
        <v>0</v>
      </c>
      <c r="EN45" s="14">
        <f t="shared" si="58"/>
        <v>46843</v>
      </c>
      <c r="EO45" s="14">
        <f t="shared" si="58"/>
        <v>749301043</v>
      </c>
      <c r="EQ45" s="14">
        <f>SUM(EQ4:EQ44)</f>
        <v>3779112</v>
      </c>
      <c r="ER45" s="14">
        <f>SUM(ER4:ER44)</f>
        <v>137743095559</v>
      </c>
    </row>
    <row r="46" spans="1:148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47" spans="1:148" x14ac:dyDescent="0.15"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V47" s="16"/>
      <c r="BW47" s="16"/>
      <c r="BX47" s="16"/>
      <c r="BY47" s="16"/>
      <c r="BZ47" s="16"/>
      <c r="CA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</row>
  </sheetData>
  <mergeCells count="35">
    <mergeCell ref="EN1:EO2"/>
    <mergeCell ref="EQ1:ER2"/>
    <mergeCell ref="DX2:DY2"/>
    <mergeCell ref="DZ2:EA2"/>
    <mergeCell ref="EB2:EC2"/>
    <mergeCell ref="ED2:EE2"/>
    <mergeCell ref="EF2:EG2"/>
    <mergeCell ref="EL2:EM2"/>
    <mergeCell ref="EH2:EI2"/>
    <mergeCell ref="EJ2:EK2"/>
    <mergeCell ref="B1:S1"/>
    <mergeCell ref="B2:G2"/>
    <mergeCell ref="H2:M2"/>
    <mergeCell ref="N2:S2"/>
    <mergeCell ref="DX1:EM1"/>
    <mergeCell ref="AL1:AQ2"/>
    <mergeCell ref="T1:AK1"/>
    <mergeCell ref="T2:Y2"/>
    <mergeCell ref="Z2:AE2"/>
    <mergeCell ref="AF2:AK2"/>
    <mergeCell ref="AR1:AW2"/>
    <mergeCell ref="AX1:BC2"/>
    <mergeCell ref="BD1:BU1"/>
    <mergeCell ref="BD2:BI2"/>
    <mergeCell ref="BJ2:BO2"/>
    <mergeCell ref="BP2:BU2"/>
    <mergeCell ref="DF1:DK2"/>
    <mergeCell ref="DL1:DQ2"/>
    <mergeCell ref="DR1:DV2"/>
    <mergeCell ref="BV1:CA2"/>
    <mergeCell ref="CB1:CG2"/>
    <mergeCell ref="CN1:CY1"/>
    <mergeCell ref="CN2:CS2"/>
    <mergeCell ref="CT2:CY2"/>
    <mergeCell ref="CZ1:DE2"/>
  </mergeCells>
  <phoneticPr fontId="2"/>
  <pageMargins left="0.39370078740157483" right="0.39370078740157483" top="0.78740157480314965" bottom="0.39370078740157483" header="0.51181102362204722" footer="0.51181102362204722"/>
  <pageSetup paperSize="9" scale="74" fitToWidth="0" orientation="landscape" horizontalDpi="300" verticalDpi="300" r:id="rId1"/>
  <headerFooter alignWithMargins="0">
    <oddHeader>&amp;L&amp;A&amp;R&amp;D&amp;C&amp;16平成30年分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R47"/>
  <sheetViews>
    <sheetView topLeftCell="DR1" zoomScale="85" workbookViewId="0">
      <selection activeCell="EC21" sqref="EC21"/>
    </sheetView>
  </sheetViews>
  <sheetFormatPr defaultRowHeight="13.5" x14ac:dyDescent="0.15"/>
  <cols>
    <col min="1" max="1" width="8.25" bestFit="1" customWidth="1"/>
    <col min="2" max="2" width="7.375" style="15" bestFit="1" customWidth="1"/>
    <col min="3" max="4" width="12.75" style="15" bestFit="1" customWidth="1"/>
    <col min="5" max="6" width="11.75" style="15" bestFit="1" customWidth="1"/>
    <col min="7" max="7" width="10.375" style="15" bestFit="1" customWidth="1"/>
    <col min="8" max="8" width="8.5" style="15" bestFit="1" customWidth="1"/>
    <col min="9" max="10" width="12.75" style="15" bestFit="1" customWidth="1"/>
    <col min="11" max="11" width="10.375" style="15" bestFit="1" customWidth="1"/>
    <col min="12" max="12" width="11.75" style="15" bestFit="1" customWidth="1"/>
    <col min="13" max="13" width="10.375" style="15" bestFit="1" customWidth="1"/>
    <col min="14" max="14" width="8.5" style="15" bestFit="1" customWidth="1"/>
    <col min="15" max="16" width="13.75" style="15" customWidth="1"/>
    <col min="17" max="18" width="11.75" style="15" bestFit="1" customWidth="1"/>
    <col min="19" max="19" width="10.375" style="15" bestFit="1" customWidth="1"/>
    <col min="20" max="20" width="5" bestFit="1" customWidth="1"/>
    <col min="21" max="22" width="10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8.5" bestFit="1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0.375" bestFit="1" customWidth="1"/>
    <col min="56" max="56" width="7.375" style="15" bestFit="1" customWidth="1"/>
    <col min="57" max="58" width="11.75" style="15" bestFit="1" customWidth="1"/>
    <col min="59" max="59" width="5" style="15" bestFit="1" customWidth="1"/>
    <col min="60" max="60" width="11.75" style="15" bestFit="1" customWidth="1"/>
    <col min="61" max="61" width="10" style="15" bestFit="1" customWidth="1"/>
    <col min="62" max="62" width="5" style="15" bestFit="1" customWidth="1"/>
    <col min="63" max="64" width="8.5" style="15" bestFit="1" customWidth="1"/>
    <col min="65" max="65" width="5" style="15" bestFit="1" customWidth="1"/>
    <col min="66" max="66" width="10.125" style="15" bestFit="1" customWidth="1"/>
    <col min="67" max="67" width="10" style="15" bestFit="1" customWidth="1"/>
    <col min="68" max="68" width="7.375" style="15" bestFit="1" customWidth="1"/>
    <col min="69" max="70" width="11.75" style="15" bestFit="1" customWidth="1"/>
    <col min="71" max="71" width="5" style="15" bestFit="1" customWidth="1"/>
    <col min="72" max="72" width="11.75" style="15" bestFit="1" customWidth="1"/>
    <col min="73" max="73" width="10" style="15" bestFit="1" customWidth="1"/>
    <col min="74" max="74" width="5.625" bestFit="1" customWidth="1"/>
    <col min="75" max="76" width="10.375" bestFit="1" customWidth="1"/>
    <col min="77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0.375" bestFit="1" customWidth="1"/>
    <col min="86" max="86" width="7.625" customWidth="1"/>
    <col min="87" max="89" width="11.625" customWidth="1"/>
    <col min="90" max="91" width="10.625" customWidth="1"/>
    <col min="92" max="92" width="6.5" bestFit="1" customWidth="1"/>
    <col min="93" max="94" width="10.375" bestFit="1" customWidth="1"/>
    <col min="95" max="95" width="5" bestFit="1" customWidth="1"/>
    <col min="96" max="96" width="10.125" bestFit="1" customWidth="1"/>
    <col min="97" max="97" width="10" bestFit="1" customWidth="1"/>
    <col min="98" max="98" width="5" bestFit="1" customWidth="1"/>
    <col min="99" max="100" width="6.625" bestFit="1" customWidth="1"/>
    <col min="101" max="101" width="5" bestFit="1" customWidth="1"/>
    <col min="102" max="102" width="10.125" bestFit="1" customWidth="1"/>
    <col min="103" max="103" width="10" bestFit="1" customWidth="1"/>
    <col min="104" max="104" width="5" bestFit="1" customWidth="1"/>
    <col min="105" max="106" width="6.625" bestFit="1" customWidth="1"/>
    <col min="107" max="107" width="5" bestFit="1" customWidth="1"/>
    <col min="108" max="108" width="10.125" bestFit="1" customWidth="1"/>
    <col min="109" max="109" width="10" bestFit="1" customWidth="1"/>
    <col min="110" max="110" width="6.5" bestFit="1" customWidth="1"/>
    <col min="111" max="112" width="10.375" bestFit="1" customWidth="1"/>
    <col min="113" max="113" width="5" bestFit="1" customWidth="1"/>
    <col min="114" max="114" width="10.125" bestFit="1" customWidth="1"/>
    <col min="115" max="115" width="10" bestFit="1" customWidth="1"/>
    <col min="116" max="116" width="8.5" bestFit="1" customWidth="1"/>
    <col min="117" max="118" width="13.75" bestFit="1" customWidth="1"/>
    <col min="119" max="119" width="11.75" bestFit="1" customWidth="1"/>
    <col min="120" max="120" width="12.75" bestFit="1" customWidth="1"/>
    <col min="121" max="121" width="10.375" bestFit="1" customWidth="1"/>
    <col min="122" max="122" width="6.5" bestFit="1" customWidth="1"/>
    <col min="123" max="123" width="6.625" bestFit="1" customWidth="1"/>
    <col min="124" max="124" width="10" bestFit="1" customWidth="1"/>
    <col min="125" max="126" width="8.25" bestFit="1" customWidth="1"/>
    <col min="128" max="128" width="6.5" bestFit="1" customWidth="1"/>
    <col min="129" max="129" width="10.375" bestFit="1" customWidth="1"/>
    <col min="130" max="130" width="5.625" bestFit="1" customWidth="1"/>
    <col min="131" max="131" width="10.375" bestFit="1" customWidth="1"/>
    <col min="132" max="132" width="6.5" bestFit="1" customWidth="1"/>
    <col min="133" max="133" width="10.375" bestFit="1" customWidth="1"/>
    <col min="134" max="134" width="5.625" bestFit="1" customWidth="1"/>
    <col min="135" max="135" width="10.375" bestFit="1" customWidth="1"/>
    <col min="136" max="136" width="5" bestFit="1" customWidth="1"/>
    <col min="137" max="137" width="8.5" bestFit="1" customWidth="1"/>
    <col min="138" max="138" width="5" bestFit="1" customWidth="1"/>
    <col min="139" max="139" width="7.375" bestFit="1" customWidth="1"/>
    <col min="140" max="144" width="8.125" customWidth="1"/>
    <col min="145" max="145" width="10.375" bestFit="1" customWidth="1"/>
    <col min="147" max="147" width="8.5" bestFit="1" customWidth="1"/>
    <col min="148" max="148" width="13.75" bestFit="1" customWidth="1"/>
  </cols>
  <sheetData>
    <row r="1" spans="1:148" s="1" customFormat="1" ht="24" customHeight="1" x14ac:dyDescent="0.1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 t="s">
        <v>1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 t="s">
        <v>2</v>
      </c>
      <c r="AM1" s="38"/>
      <c r="AN1" s="38"/>
      <c r="AO1" s="38"/>
      <c r="AP1" s="38"/>
      <c r="AQ1" s="38"/>
      <c r="AR1" s="37" t="s">
        <v>3</v>
      </c>
      <c r="AS1" s="37"/>
      <c r="AT1" s="37"/>
      <c r="AU1" s="37"/>
      <c r="AV1" s="37"/>
      <c r="AW1" s="37"/>
      <c r="AX1" s="38" t="s">
        <v>4</v>
      </c>
      <c r="AY1" s="38"/>
      <c r="AZ1" s="38"/>
      <c r="BA1" s="38"/>
      <c r="BB1" s="38"/>
      <c r="BC1" s="38"/>
      <c r="BD1" s="37" t="s">
        <v>5</v>
      </c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 t="s">
        <v>6</v>
      </c>
      <c r="BW1" s="37"/>
      <c r="BX1" s="37"/>
      <c r="BY1" s="37"/>
      <c r="BZ1" s="37"/>
      <c r="CA1" s="37"/>
      <c r="CB1" s="38" t="s">
        <v>7</v>
      </c>
      <c r="CC1" s="38"/>
      <c r="CD1" s="38"/>
      <c r="CE1" s="38"/>
      <c r="CF1" s="38"/>
      <c r="CG1" s="38"/>
      <c r="CH1"/>
      <c r="CI1"/>
      <c r="CJ1"/>
      <c r="CK1"/>
      <c r="CL1"/>
      <c r="CM1"/>
      <c r="CN1" s="39" t="s">
        <v>8</v>
      </c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1"/>
      <c r="CZ1" s="37" t="s">
        <v>9</v>
      </c>
      <c r="DA1" s="37"/>
      <c r="DB1" s="37"/>
      <c r="DC1" s="37"/>
      <c r="DD1" s="37"/>
      <c r="DE1" s="37"/>
      <c r="DF1" s="38" t="s">
        <v>10</v>
      </c>
      <c r="DG1" s="38"/>
      <c r="DH1" s="38"/>
      <c r="DI1" s="38"/>
      <c r="DJ1" s="38"/>
      <c r="DK1" s="38"/>
      <c r="DL1" s="38" t="s">
        <v>11</v>
      </c>
      <c r="DM1" s="38"/>
      <c r="DN1" s="38"/>
      <c r="DO1" s="38"/>
      <c r="DP1" s="38"/>
      <c r="DQ1" s="38"/>
      <c r="DR1" s="37" t="s">
        <v>12</v>
      </c>
      <c r="DS1" s="37"/>
      <c r="DT1" s="37"/>
      <c r="DU1" s="37"/>
      <c r="DV1" s="37"/>
      <c r="DX1" s="30" t="s">
        <v>68</v>
      </c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2"/>
      <c r="EN1" s="33" t="s">
        <v>69</v>
      </c>
      <c r="EO1" s="34"/>
      <c r="EQ1" s="33" t="s">
        <v>70</v>
      </c>
      <c r="ER1" s="34"/>
    </row>
    <row r="2" spans="1:148" s="1" customFormat="1" ht="24" customHeight="1" x14ac:dyDescent="0.2">
      <c r="B2" s="37" t="s">
        <v>13</v>
      </c>
      <c r="C2" s="37"/>
      <c r="D2" s="37"/>
      <c r="E2" s="37"/>
      <c r="F2" s="37"/>
      <c r="G2" s="37"/>
      <c r="H2" s="37" t="s">
        <v>14</v>
      </c>
      <c r="I2" s="37"/>
      <c r="J2" s="37"/>
      <c r="K2" s="37"/>
      <c r="L2" s="37"/>
      <c r="M2" s="37"/>
      <c r="N2" s="38" t="s">
        <v>15</v>
      </c>
      <c r="O2" s="38"/>
      <c r="P2" s="38"/>
      <c r="Q2" s="38"/>
      <c r="R2" s="38"/>
      <c r="S2" s="38"/>
      <c r="T2" s="37" t="s">
        <v>13</v>
      </c>
      <c r="U2" s="37"/>
      <c r="V2" s="37"/>
      <c r="W2" s="37"/>
      <c r="X2" s="37"/>
      <c r="Y2" s="37"/>
      <c r="Z2" s="37" t="s">
        <v>14</v>
      </c>
      <c r="AA2" s="37"/>
      <c r="AB2" s="37"/>
      <c r="AC2" s="37"/>
      <c r="AD2" s="37"/>
      <c r="AE2" s="37"/>
      <c r="AF2" s="38" t="s">
        <v>15</v>
      </c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7"/>
      <c r="AS2" s="37"/>
      <c r="AT2" s="37"/>
      <c r="AU2" s="37"/>
      <c r="AV2" s="37"/>
      <c r="AW2" s="37"/>
      <c r="AX2" s="38"/>
      <c r="AY2" s="38"/>
      <c r="AZ2" s="38"/>
      <c r="BA2" s="38"/>
      <c r="BB2" s="38"/>
      <c r="BC2" s="38"/>
      <c r="BD2" s="37" t="s">
        <v>0</v>
      </c>
      <c r="BE2" s="37"/>
      <c r="BF2" s="37"/>
      <c r="BG2" s="37"/>
      <c r="BH2" s="37"/>
      <c r="BI2" s="37"/>
      <c r="BJ2" s="37" t="s">
        <v>1</v>
      </c>
      <c r="BK2" s="37"/>
      <c r="BL2" s="37"/>
      <c r="BM2" s="37"/>
      <c r="BN2" s="37"/>
      <c r="BO2" s="37"/>
      <c r="BP2" s="38" t="s">
        <v>15</v>
      </c>
      <c r="BQ2" s="38"/>
      <c r="BR2" s="38"/>
      <c r="BS2" s="38"/>
      <c r="BT2" s="38"/>
      <c r="BU2" s="38"/>
      <c r="BV2" s="37"/>
      <c r="BW2" s="37"/>
      <c r="BX2" s="37"/>
      <c r="BY2" s="37"/>
      <c r="BZ2" s="37"/>
      <c r="CA2" s="37"/>
      <c r="CB2" s="38"/>
      <c r="CC2" s="38"/>
      <c r="CD2" s="38"/>
      <c r="CE2" s="38"/>
      <c r="CF2" s="38"/>
      <c r="CG2" s="38"/>
      <c r="CH2"/>
      <c r="CI2"/>
      <c r="CJ2"/>
      <c r="CK2"/>
      <c r="CL2"/>
      <c r="CM2"/>
      <c r="CN2" s="39" t="s">
        <v>16</v>
      </c>
      <c r="CO2" s="40"/>
      <c r="CP2" s="40"/>
      <c r="CQ2" s="40"/>
      <c r="CR2" s="40"/>
      <c r="CS2" s="41"/>
      <c r="CT2" s="39" t="s">
        <v>17</v>
      </c>
      <c r="CU2" s="40"/>
      <c r="CV2" s="40"/>
      <c r="CW2" s="40"/>
      <c r="CX2" s="40"/>
      <c r="CY2" s="41"/>
      <c r="CZ2" s="37"/>
      <c r="DA2" s="37"/>
      <c r="DB2" s="37"/>
      <c r="DC2" s="37"/>
      <c r="DD2" s="37"/>
      <c r="DE2" s="37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7"/>
      <c r="DS2" s="37"/>
      <c r="DT2" s="37"/>
      <c r="DU2" s="37"/>
      <c r="DV2" s="37"/>
      <c r="DX2" s="35" t="s">
        <v>16</v>
      </c>
      <c r="DY2" s="35"/>
      <c r="DZ2" s="35" t="s">
        <v>74</v>
      </c>
      <c r="EA2" s="35"/>
      <c r="EB2" s="36" t="s">
        <v>73</v>
      </c>
      <c r="EC2" s="36"/>
      <c r="ED2" s="35" t="s">
        <v>72</v>
      </c>
      <c r="EE2" s="35"/>
      <c r="EF2" s="35" t="s">
        <v>71</v>
      </c>
      <c r="EG2" s="35"/>
      <c r="EH2" s="35" t="s">
        <v>78</v>
      </c>
      <c r="EI2" s="35"/>
      <c r="EJ2" s="35" t="s">
        <v>79</v>
      </c>
      <c r="EK2" s="35"/>
      <c r="EL2" s="35" t="s">
        <v>75</v>
      </c>
      <c r="EM2" s="35"/>
      <c r="EN2" s="34"/>
      <c r="EO2" s="34"/>
      <c r="EQ2" s="34"/>
      <c r="ER2" s="34"/>
    </row>
    <row r="3" spans="1:148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23</v>
      </c>
      <c r="CA3" s="5" t="s">
        <v>24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7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L3" s="20" t="s">
        <v>19</v>
      </c>
      <c r="EM3" s="20" t="s">
        <v>20</v>
      </c>
      <c r="EN3" s="20" t="s">
        <v>19</v>
      </c>
      <c r="EO3" s="20" t="s">
        <v>20</v>
      </c>
      <c r="EQ3" s="20" t="s">
        <v>19</v>
      </c>
      <c r="ER3" s="20" t="s">
        <v>20</v>
      </c>
    </row>
    <row r="4" spans="1:148" s="7" customFormat="1" ht="15.95" customHeight="1" x14ac:dyDescent="0.15">
      <c r="A4" s="2" t="s">
        <v>26</v>
      </c>
      <c r="B4" s="8">
        <v>33662</v>
      </c>
      <c r="C4" s="9">
        <v>20073606490</v>
      </c>
      <c r="D4" s="9">
        <v>17728962127</v>
      </c>
      <c r="E4" s="9">
        <v>1221931875</v>
      </c>
      <c r="F4" s="9">
        <v>1063757695</v>
      </c>
      <c r="G4" s="9">
        <v>58954793</v>
      </c>
      <c r="H4" s="9">
        <v>550269</v>
      </c>
      <c r="I4" s="9">
        <v>8975563580</v>
      </c>
      <c r="J4" s="9">
        <v>7899066836</v>
      </c>
      <c r="K4" s="9">
        <v>169831582</v>
      </c>
      <c r="L4" s="9">
        <v>829721560</v>
      </c>
      <c r="M4" s="9">
        <v>76943506</v>
      </c>
      <c r="N4" s="9">
        <f t="shared" ref="N4:N44" si="0">B4+H4</f>
        <v>583931</v>
      </c>
      <c r="O4" s="9">
        <f t="shared" ref="O4:O44" si="1">C4+I4</f>
        <v>29049170070</v>
      </c>
      <c r="P4" s="9">
        <f t="shared" ref="P4:P44" si="2">D4+J4</f>
        <v>25628028963</v>
      </c>
      <c r="Q4" s="9">
        <f t="shared" ref="Q4:Q44" si="3">E4+K4</f>
        <v>1391763457</v>
      </c>
      <c r="R4" s="9">
        <f t="shared" ref="R4:R44" si="4">F4+L4</f>
        <v>1893479255</v>
      </c>
      <c r="S4" s="9">
        <f t="shared" ref="S4:S44" si="5">G4+M4</f>
        <v>135898299</v>
      </c>
      <c r="T4" s="8">
        <v>162</v>
      </c>
      <c r="U4" s="9">
        <v>31871690</v>
      </c>
      <c r="V4" s="9">
        <v>28042960</v>
      </c>
      <c r="W4" s="9">
        <v>846901</v>
      </c>
      <c r="X4" s="9">
        <v>2961139</v>
      </c>
      <c r="Y4" s="9">
        <v>20690</v>
      </c>
      <c r="Z4" s="9">
        <v>65757</v>
      </c>
      <c r="AA4" s="9">
        <v>943340380</v>
      </c>
      <c r="AB4" s="9">
        <v>828395294</v>
      </c>
      <c r="AC4" s="9">
        <v>289689</v>
      </c>
      <c r="AD4" s="9">
        <v>114525465</v>
      </c>
      <c r="AE4" s="9">
        <v>129932</v>
      </c>
      <c r="AF4" s="9">
        <f t="shared" ref="AF4:AF44" si="6">T4+Z4</f>
        <v>65919</v>
      </c>
      <c r="AG4" s="9">
        <f t="shared" ref="AG4:AG44" si="7">U4+AA4</f>
        <v>975212070</v>
      </c>
      <c r="AH4" s="9">
        <f t="shared" ref="AH4:AH44" si="8">V4+AB4</f>
        <v>856438254</v>
      </c>
      <c r="AI4" s="9">
        <f t="shared" ref="AI4:AI44" si="9">W4+AC4</f>
        <v>1136590</v>
      </c>
      <c r="AJ4" s="9">
        <f t="shared" ref="AJ4:AJ44" si="10">X4+AD4</f>
        <v>117486604</v>
      </c>
      <c r="AK4" s="9">
        <f t="shared" ref="AK4:AK44" si="11">Y4+AE4</f>
        <v>150622</v>
      </c>
      <c r="AL4" s="8">
        <f t="shared" ref="AL4:AL44" si="12">AF4+N4</f>
        <v>649850</v>
      </c>
      <c r="AM4" s="9">
        <f t="shared" ref="AM4:AM44" si="13">AG4+O4</f>
        <v>30024382140</v>
      </c>
      <c r="AN4" s="9">
        <f t="shared" ref="AN4:AN44" si="14">AH4+P4</f>
        <v>26484467217</v>
      </c>
      <c r="AO4" s="9">
        <f t="shared" ref="AO4:AO44" si="15">AI4+Q4</f>
        <v>1392900047</v>
      </c>
      <c r="AP4" s="9">
        <f t="shared" ref="AP4:AP44" si="16">AJ4+R4</f>
        <v>2010965859</v>
      </c>
      <c r="AQ4" s="9">
        <f t="shared" ref="AQ4:AQ44" si="17">AK4+S4</f>
        <v>136048921</v>
      </c>
      <c r="AR4" s="9">
        <v>402455</v>
      </c>
      <c r="AS4" s="9">
        <v>5098058280</v>
      </c>
      <c r="AT4" s="9">
        <v>4479289053</v>
      </c>
      <c r="AU4" s="9">
        <v>30270286</v>
      </c>
      <c r="AV4" s="9">
        <v>554582196</v>
      </c>
      <c r="AW4" s="9">
        <v>33916745</v>
      </c>
      <c r="AX4" s="9">
        <f t="shared" ref="AX4:AX44" si="18">AL4+AR4</f>
        <v>1052305</v>
      </c>
      <c r="AY4" s="9">
        <f t="shared" ref="AY4:AY44" si="19">AM4+AS4</f>
        <v>35122440420</v>
      </c>
      <c r="AZ4" s="9">
        <f t="shared" ref="AZ4:AZ44" si="20">AN4+AT4</f>
        <v>30963756270</v>
      </c>
      <c r="BA4" s="9">
        <f t="shared" ref="BA4:BA44" si="21">AO4+AU4</f>
        <v>1423170333</v>
      </c>
      <c r="BB4" s="9">
        <f t="shared" ref="BB4:BB44" si="22">AP4+AV4</f>
        <v>2565548055</v>
      </c>
      <c r="BC4" s="9">
        <f t="shared" ref="BC4:BC44" si="23">AQ4+AW4</f>
        <v>169965666</v>
      </c>
      <c r="BD4" s="8">
        <v>32262</v>
      </c>
      <c r="BE4" s="9">
        <v>1008641589</v>
      </c>
      <c r="BF4" s="9">
        <v>516106119</v>
      </c>
      <c r="BG4" s="9">
        <v>0</v>
      </c>
      <c r="BH4" s="9">
        <v>491405590</v>
      </c>
      <c r="BI4" s="9">
        <v>1129880</v>
      </c>
      <c r="BJ4" s="9">
        <v>161</v>
      </c>
      <c r="BK4" s="9">
        <v>978900</v>
      </c>
      <c r="BL4" s="9">
        <v>440560</v>
      </c>
      <c r="BM4" s="9">
        <v>0</v>
      </c>
      <c r="BN4" s="9">
        <v>535580</v>
      </c>
      <c r="BO4" s="9">
        <v>2760</v>
      </c>
      <c r="BP4" s="9">
        <f t="shared" ref="BP4:BP44" si="24">BD4+BJ4</f>
        <v>32423</v>
      </c>
      <c r="BQ4" s="9">
        <f t="shared" ref="BQ4:BQ44" si="25">BE4+BK4</f>
        <v>1009620489</v>
      </c>
      <c r="BR4" s="9">
        <f t="shared" ref="BR4:BR44" si="26">BF4+BL4</f>
        <v>516546679</v>
      </c>
      <c r="BS4" s="9">
        <f t="shared" ref="BS4:BS44" si="27">BG4+BM4</f>
        <v>0</v>
      </c>
      <c r="BT4" s="9">
        <f t="shared" ref="BT4:BT44" si="28">BH4+BN4</f>
        <v>491941170</v>
      </c>
      <c r="BU4" s="9">
        <f t="shared" ref="BU4:BU44" si="29">BI4+BO4</f>
        <v>1132640</v>
      </c>
      <c r="BV4" s="8">
        <v>1652</v>
      </c>
      <c r="BW4" s="9">
        <v>229381430</v>
      </c>
      <c r="BX4" s="9">
        <v>203007018</v>
      </c>
      <c r="BY4" s="9">
        <v>8577755</v>
      </c>
      <c r="BZ4" s="9">
        <v>12128600</v>
      </c>
      <c r="CA4" s="9">
        <v>5668057</v>
      </c>
      <c r="CB4" s="9">
        <f t="shared" ref="CB4:CB44" si="30">AX4+BV4</f>
        <v>1053957</v>
      </c>
      <c r="CC4" s="9">
        <f t="shared" ref="CC4:CC44" si="31">AY4+BQ4+BW4</f>
        <v>36361442339</v>
      </c>
      <c r="CD4" s="9">
        <f t="shared" ref="CD4:CD44" si="32">AZ4+BR4+BX4</f>
        <v>31683309967</v>
      </c>
      <c r="CE4" s="9">
        <f t="shared" ref="CE4:CE44" si="33">BA4+BS4+BY4</f>
        <v>1431748088</v>
      </c>
      <c r="CF4" s="9">
        <f t="shared" ref="CF4:CF44" si="34">BB4+BT4+BZ4</f>
        <v>3069617825</v>
      </c>
      <c r="CG4" s="9">
        <f t="shared" ref="CG4:CG44" si="35">BC4+BU4+CA4</f>
        <v>176766363</v>
      </c>
      <c r="CH4" s="6"/>
      <c r="CI4" s="6"/>
      <c r="CJ4" s="6"/>
      <c r="CK4" s="6"/>
      <c r="CL4" s="6"/>
      <c r="CM4" s="6"/>
      <c r="CN4" s="18">
        <v>9192</v>
      </c>
      <c r="CO4" s="9">
        <v>57841512</v>
      </c>
      <c r="CP4" s="9">
        <v>50741748</v>
      </c>
      <c r="CQ4" s="9">
        <v>0</v>
      </c>
      <c r="CR4" s="9">
        <v>7099764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9192</v>
      </c>
      <c r="DG4" s="9">
        <f t="shared" ref="DG4:DG44" si="37">CO4+CU4+DA4</f>
        <v>57841512</v>
      </c>
      <c r="DH4" s="9">
        <f t="shared" ref="DH4:DH44" si="38">CP4+CV4+DB4</f>
        <v>50741748</v>
      </c>
      <c r="DI4" s="9">
        <f t="shared" ref="DI4:DI44" si="39">CQ4+CW4+DC4</f>
        <v>0</v>
      </c>
      <c r="DJ4" s="9">
        <f t="shared" ref="DJ4:DJ44" si="40">CR4+CX4+DD4</f>
        <v>7099764</v>
      </c>
      <c r="DK4" s="9">
        <f t="shared" ref="DK4:DK44" si="41">CS4+CY4+DE4</f>
        <v>0</v>
      </c>
      <c r="DL4" s="9">
        <f t="shared" ref="DL4:DL44" si="42">CB4+DF4</f>
        <v>1063149</v>
      </c>
      <c r="DM4" s="9">
        <f t="shared" ref="DM4:DM44" si="43">CC4+DG4</f>
        <v>36419283851</v>
      </c>
      <c r="DN4" s="9">
        <f t="shared" ref="DN4:DN44" si="44">CD4+DH4</f>
        <v>31734051715</v>
      </c>
      <c r="DO4" s="9">
        <f t="shared" ref="DO4:DO44" si="45">CE4+DI4</f>
        <v>1431748088</v>
      </c>
      <c r="DP4" s="9">
        <f t="shared" ref="DP4:DP44" si="46">CF4+DJ4</f>
        <v>3076717589</v>
      </c>
      <c r="DQ4" s="9">
        <f t="shared" ref="DQ4:DQ44" si="47">CG4+DK4</f>
        <v>176766363</v>
      </c>
      <c r="DR4" s="9">
        <v>21295</v>
      </c>
      <c r="DS4" s="9">
        <v>10959</v>
      </c>
      <c r="DT4" s="9">
        <v>32254</v>
      </c>
      <c r="DU4" s="9">
        <v>4679</v>
      </c>
      <c r="DV4" s="9">
        <v>2272</v>
      </c>
      <c r="DX4" s="9">
        <f>'７割'!DX4+'９割'!DX4</f>
        <v>9193</v>
      </c>
      <c r="DY4" s="9">
        <f>'７割'!DY4+'９割'!DY4</f>
        <v>57853752</v>
      </c>
      <c r="DZ4" s="9">
        <f>'７割'!DZ4+'９割'!DZ4</f>
        <v>1931</v>
      </c>
      <c r="EA4" s="9">
        <f>'７割'!EA4+'９割'!EA4</f>
        <v>39171115</v>
      </c>
      <c r="EB4" s="9">
        <f>'７割'!EB4+'９割'!EB4</f>
        <v>3851</v>
      </c>
      <c r="EC4" s="9">
        <f>'７割'!EC4+'９割'!EC4</f>
        <v>121050505</v>
      </c>
      <c r="ED4" s="9">
        <f>'７割'!ED4+'９割'!ED4</f>
        <v>1098</v>
      </c>
      <c r="EE4" s="9">
        <f>'７割'!EE4+'９割'!EE4</f>
        <v>36302594</v>
      </c>
      <c r="EF4" s="9">
        <f>'７割'!EF4+'９割'!EF4</f>
        <v>15</v>
      </c>
      <c r="EG4" s="9">
        <f>'７割'!EG4+'９割'!EG4</f>
        <v>139560</v>
      </c>
      <c r="EH4" s="9">
        <f>'７割'!EH4+'９割'!EH4</f>
        <v>4</v>
      </c>
      <c r="EI4" s="9">
        <f>'７割'!EI4+'９割'!EI4</f>
        <v>265750</v>
      </c>
      <c r="EJ4" s="9">
        <f>'７割'!EJ4+'９割'!EJ4</f>
        <v>0</v>
      </c>
      <c r="EK4" s="9">
        <f>'７割'!EK4+'９割'!EK4</f>
        <v>0</v>
      </c>
      <c r="EL4" s="9">
        <f>'７割'!EL4+'９割'!EL4</f>
        <v>0</v>
      </c>
      <c r="EM4" s="9">
        <f>'７割'!EM4+'９割'!EM4</f>
        <v>0</v>
      </c>
      <c r="EN4" s="9">
        <f t="shared" ref="EN4:EN44" si="48">DX4+DZ4+EB4+ED4+EF4+EL4</f>
        <v>16088</v>
      </c>
      <c r="EO4" s="9">
        <f t="shared" ref="EO4:EO44" si="49">DY4+EA4+EC4+EE4+EG4+EM4</f>
        <v>254517526</v>
      </c>
      <c r="EQ4" s="9">
        <f t="shared" ref="EQ4:EQ44" si="50">CB4+EN4</f>
        <v>1070045</v>
      </c>
      <c r="ER4" s="9">
        <f t="shared" ref="ER4:ER44" si="51">CC4+EO4</f>
        <v>36615959865</v>
      </c>
    </row>
    <row r="5" spans="1:148" s="7" customFormat="1" ht="15.95" customHeight="1" x14ac:dyDescent="0.15">
      <c r="A5" s="2" t="s">
        <v>27</v>
      </c>
      <c r="B5" s="8">
        <v>8455</v>
      </c>
      <c r="C5" s="9">
        <v>4969351890</v>
      </c>
      <c r="D5" s="9">
        <v>4368821688</v>
      </c>
      <c r="E5" s="9">
        <v>319396346</v>
      </c>
      <c r="F5" s="9">
        <v>259539893</v>
      </c>
      <c r="G5" s="9">
        <v>21593963</v>
      </c>
      <c r="H5" s="9">
        <v>126268</v>
      </c>
      <c r="I5" s="9">
        <v>2048460210</v>
      </c>
      <c r="J5" s="9">
        <v>1791326979</v>
      </c>
      <c r="K5" s="9">
        <v>41334198</v>
      </c>
      <c r="L5" s="9">
        <v>203061396</v>
      </c>
      <c r="M5" s="9">
        <v>12737337</v>
      </c>
      <c r="N5" s="9">
        <f t="shared" si="0"/>
        <v>134723</v>
      </c>
      <c r="O5" s="9">
        <f t="shared" si="1"/>
        <v>7017812100</v>
      </c>
      <c r="P5" s="9">
        <f t="shared" si="2"/>
        <v>6160148667</v>
      </c>
      <c r="Q5" s="9">
        <f t="shared" si="3"/>
        <v>360730544</v>
      </c>
      <c r="R5" s="9">
        <f t="shared" si="4"/>
        <v>462601289</v>
      </c>
      <c r="S5" s="9">
        <f t="shared" si="5"/>
        <v>34331300</v>
      </c>
      <c r="T5" s="8">
        <v>27</v>
      </c>
      <c r="U5" s="9">
        <v>8688970</v>
      </c>
      <c r="V5" s="9">
        <v>7674483</v>
      </c>
      <c r="W5" s="9">
        <v>315226</v>
      </c>
      <c r="X5" s="9">
        <v>699261</v>
      </c>
      <c r="Y5" s="9">
        <v>0</v>
      </c>
      <c r="Z5" s="9">
        <v>15476</v>
      </c>
      <c r="AA5" s="9">
        <v>219812900</v>
      </c>
      <c r="AB5" s="9">
        <v>192030936</v>
      </c>
      <c r="AC5" s="9">
        <v>37618</v>
      </c>
      <c r="AD5" s="9">
        <v>27719976</v>
      </c>
      <c r="AE5" s="9">
        <v>24370</v>
      </c>
      <c r="AF5" s="9">
        <f t="shared" si="6"/>
        <v>15503</v>
      </c>
      <c r="AG5" s="9">
        <f t="shared" si="7"/>
        <v>228501870</v>
      </c>
      <c r="AH5" s="9">
        <f t="shared" si="8"/>
        <v>199705419</v>
      </c>
      <c r="AI5" s="9">
        <f t="shared" si="9"/>
        <v>352844</v>
      </c>
      <c r="AJ5" s="9">
        <f t="shared" si="10"/>
        <v>28419237</v>
      </c>
      <c r="AK5" s="9">
        <f t="shared" si="11"/>
        <v>24370</v>
      </c>
      <c r="AL5" s="8">
        <f t="shared" si="12"/>
        <v>150226</v>
      </c>
      <c r="AM5" s="9">
        <f t="shared" si="13"/>
        <v>7246313970</v>
      </c>
      <c r="AN5" s="9">
        <f t="shared" si="14"/>
        <v>6359854086</v>
      </c>
      <c r="AO5" s="9">
        <f t="shared" si="15"/>
        <v>361083388</v>
      </c>
      <c r="AP5" s="9">
        <f t="shared" si="16"/>
        <v>491020526</v>
      </c>
      <c r="AQ5" s="9">
        <f t="shared" si="17"/>
        <v>34355670</v>
      </c>
      <c r="AR5" s="9">
        <v>85946</v>
      </c>
      <c r="AS5" s="9">
        <v>1111363310</v>
      </c>
      <c r="AT5" s="9">
        <v>970550919</v>
      </c>
      <c r="AU5" s="9">
        <v>4362857</v>
      </c>
      <c r="AV5" s="9">
        <v>128361586</v>
      </c>
      <c r="AW5" s="9">
        <v>8087948</v>
      </c>
      <c r="AX5" s="9">
        <f t="shared" si="18"/>
        <v>236172</v>
      </c>
      <c r="AY5" s="9">
        <f t="shared" si="19"/>
        <v>8357677280</v>
      </c>
      <c r="AZ5" s="9">
        <f t="shared" si="20"/>
        <v>7330405005</v>
      </c>
      <c r="BA5" s="9">
        <f t="shared" si="21"/>
        <v>365446245</v>
      </c>
      <c r="BB5" s="9">
        <f t="shared" si="22"/>
        <v>619382112</v>
      </c>
      <c r="BC5" s="9">
        <f t="shared" si="23"/>
        <v>42443618</v>
      </c>
      <c r="BD5" s="8">
        <v>8200</v>
      </c>
      <c r="BE5" s="9">
        <v>276521288</v>
      </c>
      <c r="BF5" s="9">
        <v>147618328</v>
      </c>
      <c r="BG5" s="9">
        <v>0</v>
      </c>
      <c r="BH5" s="9">
        <v>128499385</v>
      </c>
      <c r="BI5" s="9">
        <v>403575</v>
      </c>
      <c r="BJ5" s="9">
        <v>27</v>
      </c>
      <c r="BK5" s="9">
        <v>320079</v>
      </c>
      <c r="BL5" s="9">
        <v>165249</v>
      </c>
      <c r="BM5" s="9">
        <v>0</v>
      </c>
      <c r="BN5" s="9">
        <v>154830</v>
      </c>
      <c r="BO5" s="9">
        <v>0</v>
      </c>
      <c r="BP5" s="9">
        <f t="shared" si="24"/>
        <v>8227</v>
      </c>
      <c r="BQ5" s="9">
        <f t="shared" si="25"/>
        <v>276841367</v>
      </c>
      <c r="BR5" s="9">
        <f t="shared" si="26"/>
        <v>147783577</v>
      </c>
      <c r="BS5" s="9">
        <f t="shared" si="27"/>
        <v>0</v>
      </c>
      <c r="BT5" s="9">
        <f t="shared" si="28"/>
        <v>128654215</v>
      </c>
      <c r="BU5" s="9">
        <f t="shared" si="29"/>
        <v>403575</v>
      </c>
      <c r="BV5" s="8">
        <v>354</v>
      </c>
      <c r="BW5" s="9">
        <v>41362590</v>
      </c>
      <c r="BX5" s="9">
        <v>35370937</v>
      </c>
      <c r="BY5" s="9">
        <v>1295242</v>
      </c>
      <c r="BZ5" s="9">
        <v>2068575</v>
      </c>
      <c r="CA5" s="9">
        <v>2627836</v>
      </c>
      <c r="CB5" s="9">
        <f t="shared" si="30"/>
        <v>236526</v>
      </c>
      <c r="CC5" s="9">
        <f t="shared" si="31"/>
        <v>8675881237</v>
      </c>
      <c r="CD5" s="9">
        <f t="shared" si="32"/>
        <v>7513559519</v>
      </c>
      <c r="CE5" s="9">
        <f t="shared" si="33"/>
        <v>366741487</v>
      </c>
      <c r="CF5" s="9">
        <f t="shared" si="34"/>
        <v>750104902</v>
      </c>
      <c r="CG5" s="9">
        <f t="shared" si="35"/>
        <v>45475029</v>
      </c>
      <c r="CH5" s="6"/>
      <c r="CI5" s="6"/>
      <c r="CJ5" s="6"/>
      <c r="CK5" s="6"/>
      <c r="CL5" s="6"/>
      <c r="CM5" s="6"/>
      <c r="CN5" s="18">
        <v>2378</v>
      </c>
      <c r="CO5" s="9">
        <v>17435643</v>
      </c>
      <c r="CP5" s="9">
        <v>15216265</v>
      </c>
      <c r="CQ5" s="9">
        <v>0</v>
      </c>
      <c r="CR5" s="9">
        <v>2219378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2378</v>
      </c>
      <c r="DG5" s="9">
        <f t="shared" si="37"/>
        <v>17435643</v>
      </c>
      <c r="DH5" s="9">
        <f t="shared" si="38"/>
        <v>15216265</v>
      </c>
      <c r="DI5" s="9">
        <f t="shared" si="39"/>
        <v>0</v>
      </c>
      <c r="DJ5" s="9">
        <f t="shared" si="40"/>
        <v>2219378</v>
      </c>
      <c r="DK5" s="9">
        <f t="shared" si="41"/>
        <v>0</v>
      </c>
      <c r="DL5" s="9">
        <f t="shared" si="42"/>
        <v>238904</v>
      </c>
      <c r="DM5" s="9">
        <f t="shared" si="43"/>
        <v>8693316880</v>
      </c>
      <c r="DN5" s="9">
        <f t="shared" si="44"/>
        <v>7528775784</v>
      </c>
      <c r="DO5" s="9">
        <f t="shared" si="45"/>
        <v>366741487</v>
      </c>
      <c r="DP5" s="9">
        <f t="shared" si="46"/>
        <v>752324280</v>
      </c>
      <c r="DQ5" s="9">
        <f t="shared" si="47"/>
        <v>45475029</v>
      </c>
      <c r="DR5" s="9">
        <v>5667</v>
      </c>
      <c r="DS5" s="9">
        <v>2466</v>
      </c>
      <c r="DT5" s="9">
        <v>8133</v>
      </c>
      <c r="DU5" s="9">
        <v>1357</v>
      </c>
      <c r="DV5" s="9">
        <v>492</v>
      </c>
      <c r="DX5" s="9">
        <f>'７割'!DX5+'９割'!DX5</f>
        <v>2378</v>
      </c>
      <c r="DY5" s="9">
        <f>'７割'!DY5+'９割'!DY5</f>
        <v>17435643</v>
      </c>
      <c r="DZ5" s="9">
        <f>'７割'!DZ5+'９割'!DZ5</f>
        <v>604</v>
      </c>
      <c r="EA5" s="9">
        <f>'７割'!EA5+'９割'!EA5</f>
        <v>14350800</v>
      </c>
      <c r="EB5" s="9">
        <f>'７割'!EB5+'９割'!EB5</f>
        <v>718</v>
      </c>
      <c r="EC5" s="9">
        <f>'７割'!EC5+'９割'!EC5</f>
        <v>23230045</v>
      </c>
      <c r="ED5" s="9">
        <f>'７割'!ED5+'９割'!ED5</f>
        <v>280</v>
      </c>
      <c r="EE5" s="9">
        <f>'７割'!EE5+'９割'!EE5</f>
        <v>8896485</v>
      </c>
      <c r="EF5" s="9">
        <f>'７割'!EF5+'９割'!EF5</f>
        <v>5</v>
      </c>
      <c r="EG5" s="9">
        <f>'７割'!EG5+'９割'!EG5</f>
        <v>79490</v>
      </c>
      <c r="EH5" s="9">
        <f>'７割'!EH5+'９割'!EH5</f>
        <v>0</v>
      </c>
      <c r="EI5" s="9">
        <f>'７割'!EI5+'９割'!EI5</f>
        <v>0</v>
      </c>
      <c r="EJ5" s="9">
        <f>'７割'!EJ5+'９割'!EJ5</f>
        <v>0</v>
      </c>
      <c r="EK5" s="9">
        <f>'７割'!EK5+'９割'!EK5</f>
        <v>0</v>
      </c>
      <c r="EL5" s="9">
        <f>'７割'!EL5+'９割'!EL5</f>
        <v>0</v>
      </c>
      <c r="EM5" s="9">
        <f>'７割'!EM5+'９割'!EM5</f>
        <v>0</v>
      </c>
      <c r="EN5" s="9">
        <f t="shared" si="48"/>
        <v>3985</v>
      </c>
      <c r="EO5" s="9">
        <f t="shared" si="49"/>
        <v>63992463</v>
      </c>
      <c r="EQ5" s="9">
        <f t="shared" si="50"/>
        <v>240511</v>
      </c>
      <c r="ER5" s="9">
        <f t="shared" si="51"/>
        <v>8739873700</v>
      </c>
    </row>
    <row r="6" spans="1:148" s="7" customFormat="1" ht="15.95" customHeight="1" x14ac:dyDescent="0.15">
      <c r="A6" s="2" t="s">
        <v>28</v>
      </c>
      <c r="B6" s="8">
        <v>4508</v>
      </c>
      <c r="C6" s="9">
        <v>2199902800</v>
      </c>
      <c r="D6" s="9">
        <v>1961514472</v>
      </c>
      <c r="E6" s="9">
        <v>125701670</v>
      </c>
      <c r="F6" s="9">
        <v>107351137</v>
      </c>
      <c r="G6" s="9">
        <v>5335521</v>
      </c>
      <c r="H6" s="9">
        <v>74555</v>
      </c>
      <c r="I6" s="9">
        <v>1094471460</v>
      </c>
      <c r="J6" s="9">
        <v>968942880</v>
      </c>
      <c r="K6" s="9">
        <v>15562650</v>
      </c>
      <c r="L6" s="9">
        <v>106169440</v>
      </c>
      <c r="M6" s="9">
        <v>3796490</v>
      </c>
      <c r="N6" s="9">
        <f t="shared" si="0"/>
        <v>79063</v>
      </c>
      <c r="O6" s="9">
        <f t="shared" si="1"/>
        <v>3294374260</v>
      </c>
      <c r="P6" s="9">
        <f t="shared" si="2"/>
        <v>2930457352</v>
      </c>
      <c r="Q6" s="9">
        <f t="shared" si="3"/>
        <v>141264320</v>
      </c>
      <c r="R6" s="9">
        <f t="shared" si="4"/>
        <v>213520577</v>
      </c>
      <c r="S6" s="9">
        <f t="shared" si="5"/>
        <v>9132011</v>
      </c>
      <c r="T6" s="8">
        <v>9</v>
      </c>
      <c r="U6" s="9">
        <v>2579740</v>
      </c>
      <c r="V6" s="9">
        <v>2033999</v>
      </c>
      <c r="W6" s="9">
        <v>296316</v>
      </c>
      <c r="X6" s="9">
        <v>249425</v>
      </c>
      <c r="Y6" s="9">
        <v>0</v>
      </c>
      <c r="Z6" s="9">
        <v>5740</v>
      </c>
      <c r="AA6" s="9">
        <v>75974200</v>
      </c>
      <c r="AB6" s="9">
        <v>67159460</v>
      </c>
      <c r="AC6" s="9">
        <v>73070</v>
      </c>
      <c r="AD6" s="9">
        <v>8733469</v>
      </c>
      <c r="AE6" s="9">
        <v>8201</v>
      </c>
      <c r="AF6" s="9">
        <f t="shared" si="6"/>
        <v>5749</v>
      </c>
      <c r="AG6" s="9">
        <f t="shared" si="7"/>
        <v>78553940</v>
      </c>
      <c r="AH6" s="9">
        <f t="shared" si="8"/>
        <v>69193459</v>
      </c>
      <c r="AI6" s="9">
        <f t="shared" si="9"/>
        <v>369386</v>
      </c>
      <c r="AJ6" s="9">
        <f t="shared" si="10"/>
        <v>8982894</v>
      </c>
      <c r="AK6" s="9">
        <f t="shared" si="11"/>
        <v>8201</v>
      </c>
      <c r="AL6" s="8">
        <f t="shared" si="12"/>
        <v>84812</v>
      </c>
      <c r="AM6" s="9">
        <f t="shared" si="13"/>
        <v>3372928200</v>
      </c>
      <c r="AN6" s="9">
        <f t="shared" si="14"/>
        <v>2999650811</v>
      </c>
      <c r="AO6" s="9">
        <f t="shared" si="15"/>
        <v>141633706</v>
      </c>
      <c r="AP6" s="9">
        <f t="shared" si="16"/>
        <v>222503471</v>
      </c>
      <c r="AQ6" s="9">
        <f t="shared" si="17"/>
        <v>9140212</v>
      </c>
      <c r="AR6" s="9">
        <v>54451</v>
      </c>
      <c r="AS6" s="9">
        <v>707558170</v>
      </c>
      <c r="AT6" s="9">
        <v>629974313</v>
      </c>
      <c r="AU6" s="9">
        <v>2500468</v>
      </c>
      <c r="AV6" s="9">
        <v>72264872</v>
      </c>
      <c r="AW6" s="9">
        <v>2818517</v>
      </c>
      <c r="AX6" s="9">
        <f t="shared" si="18"/>
        <v>139263</v>
      </c>
      <c r="AY6" s="9">
        <f t="shared" si="19"/>
        <v>4080486370</v>
      </c>
      <c r="AZ6" s="9">
        <f t="shared" si="20"/>
        <v>3629625124</v>
      </c>
      <c r="BA6" s="9">
        <f t="shared" si="21"/>
        <v>144134174</v>
      </c>
      <c r="BB6" s="9">
        <f t="shared" si="22"/>
        <v>294768343</v>
      </c>
      <c r="BC6" s="9">
        <f t="shared" si="23"/>
        <v>11958729</v>
      </c>
      <c r="BD6" s="8">
        <v>4377</v>
      </c>
      <c r="BE6" s="9">
        <v>125396063</v>
      </c>
      <c r="BF6" s="9">
        <v>74678113</v>
      </c>
      <c r="BG6" s="9">
        <v>0</v>
      </c>
      <c r="BH6" s="9">
        <v>50473600</v>
      </c>
      <c r="BI6" s="9">
        <v>244350</v>
      </c>
      <c r="BJ6" s="9">
        <v>9</v>
      </c>
      <c r="BK6" s="9">
        <v>74579</v>
      </c>
      <c r="BL6" s="9">
        <v>29529</v>
      </c>
      <c r="BM6" s="9">
        <v>0</v>
      </c>
      <c r="BN6" s="9">
        <v>45050</v>
      </c>
      <c r="BO6" s="9">
        <v>0</v>
      </c>
      <c r="BP6" s="9">
        <f t="shared" si="24"/>
        <v>4386</v>
      </c>
      <c r="BQ6" s="9">
        <f t="shared" si="25"/>
        <v>125470642</v>
      </c>
      <c r="BR6" s="9">
        <f t="shared" si="26"/>
        <v>74707642</v>
      </c>
      <c r="BS6" s="9">
        <f t="shared" si="27"/>
        <v>0</v>
      </c>
      <c r="BT6" s="9">
        <f t="shared" si="28"/>
        <v>50518650</v>
      </c>
      <c r="BU6" s="9">
        <f t="shared" si="29"/>
        <v>244350</v>
      </c>
      <c r="BV6" s="8">
        <v>185</v>
      </c>
      <c r="BW6" s="9">
        <v>14090260</v>
      </c>
      <c r="BX6" s="9">
        <v>12504478</v>
      </c>
      <c r="BY6" s="9">
        <v>240907</v>
      </c>
      <c r="BZ6" s="9">
        <v>727654</v>
      </c>
      <c r="CA6" s="9">
        <v>617221</v>
      </c>
      <c r="CB6" s="9">
        <f t="shared" si="30"/>
        <v>139448</v>
      </c>
      <c r="CC6" s="9">
        <f t="shared" si="31"/>
        <v>4220047272</v>
      </c>
      <c r="CD6" s="9">
        <f t="shared" si="32"/>
        <v>3716837244</v>
      </c>
      <c r="CE6" s="9">
        <f t="shared" si="33"/>
        <v>144375081</v>
      </c>
      <c r="CF6" s="9">
        <f t="shared" si="34"/>
        <v>346014647</v>
      </c>
      <c r="CG6" s="9">
        <f t="shared" si="35"/>
        <v>12820300</v>
      </c>
      <c r="CH6" s="6"/>
      <c r="CI6" s="6"/>
      <c r="CJ6" s="6"/>
      <c r="CK6" s="6"/>
      <c r="CL6" s="6"/>
      <c r="CM6" s="6"/>
      <c r="CN6" s="18">
        <v>1237</v>
      </c>
      <c r="CO6" s="9">
        <v>8547112</v>
      </c>
      <c r="CP6" s="9">
        <v>7601423</v>
      </c>
      <c r="CQ6" s="9">
        <v>0</v>
      </c>
      <c r="CR6" s="9">
        <v>945689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1237</v>
      </c>
      <c r="DG6" s="9">
        <f t="shared" si="37"/>
        <v>8547112</v>
      </c>
      <c r="DH6" s="9">
        <f t="shared" si="38"/>
        <v>7601423</v>
      </c>
      <c r="DI6" s="9">
        <f t="shared" si="39"/>
        <v>0</v>
      </c>
      <c r="DJ6" s="9">
        <f t="shared" si="40"/>
        <v>945689</v>
      </c>
      <c r="DK6" s="9">
        <f t="shared" si="41"/>
        <v>0</v>
      </c>
      <c r="DL6" s="9">
        <f t="shared" si="42"/>
        <v>140685</v>
      </c>
      <c r="DM6" s="9">
        <f t="shared" si="43"/>
        <v>4228594384</v>
      </c>
      <c r="DN6" s="9">
        <f t="shared" si="44"/>
        <v>3724438667</v>
      </c>
      <c r="DO6" s="9">
        <f t="shared" si="45"/>
        <v>144375081</v>
      </c>
      <c r="DP6" s="9">
        <f t="shared" si="46"/>
        <v>346960336</v>
      </c>
      <c r="DQ6" s="9">
        <f t="shared" si="47"/>
        <v>12820300</v>
      </c>
      <c r="DR6" s="9">
        <v>2818</v>
      </c>
      <c r="DS6" s="9">
        <v>1035</v>
      </c>
      <c r="DT6" s="9">
        <v>3853</v>
      </c>
      <c r="DU6" s="9">
        <v>447</v>
      </c>
      <c r="DV6" s="9">
        <v>74</v>
      </c>
      <c r="DX6" s="9">
        <f>'７割'!DX6+'９割'!DX6</f>
        <v>1237</v>
      </c>
      <c r="DY6" s="9">
        <f>'７割'!DY6+'９割'!DY6</f>
        <v>8547112</v>
      </c>
      <c r="DZ6" s="9">
        <f>'７割'!DZ6+'９割'!DZ6</f>
        <v>202</v>
      </c>
      <c r="EA6" s="9">
        <f>'７割'!EA6+'９割'!EA6</f>
        <v>2561080</v>
      </c>
      <c r="EB6" s="9">
        <f>'７割'!EB6+'９割'!EB6</f>
        <v>549</v>
      </c>
      <c r="EC6" s="9">
        <f>'７割'!EC6+'９割'!EC6</f>
        <v>11715235</v>
      </c>
      <c r="ED6" s="9">
        <f>'７割'!ED6+'９割'!ED6</f>
        <v>158</v>
      </c>
      <c r="EE6" s="9">
        <f>'７割'!EE6+'９割'!EE6</f>
        <v>4763047</v>
      </c>
      <c r="EF6" s="9">
        <f>'７割'!EF6+'９割'!EF6</f>
        <v>13</v>
      </c>
      <c r="EG6" s="9">
        <f>'７割'!EG6+'９割'!EG6</f>
        <v>190780</v>
      </c>
      <c r="EH6" s="9">
        <f>'７割'!EH6+'９割'!EH6</f>
        <v>0</v>
      </c>
      <c r="EI6" s="9">
        <f>'７割'!EI6+'９割'!EI6</f>
        <v>0</v>
      </c>
      <c r="EJ6" s="9">
        <f>'７割'!EJ6+'９割'!EJ6</f>
        <v>0</v>
      </c>
      <c r="EK6" s="9">
        <f>'７割'!EK6+'９割'!EK6</f>
        <v>0</v>
      </c>
      <c r="EL6" s="9">
        <f>'７割'!EL6+'９割'!EL6</f>
        <v>0</v>
      </c>
      <c r="EM6" s="9">
        <f>'７割'!EM6+'９割'!EM6</f>
        <v>0</v>
      </c>
      <c r="EN6" s="9">
        <f t="shared" si="48"/>
        <v>2159</v>
      </c>
      <c r="EO6" s="9">
        <f t="shared" si="49"/>
        <v>27777254</v>
      </c>
      <c r="EQ6" s="9">
        <f t="shared" si="50"/>
        <v>141607</v>
      </c>
      <c r="ER6" s="9">
        <f t="shared" si="51"/>
        <v>4247824526</v>
      </c>
    </row>
    <row r="7" spans="1:148" s="7" customFormat="1" ht="15.95" customHeight="1" x14ac:dyDescent="0.15">
      <c r="A7" s="2" t="s">
        <v>29</v>
      </c>
      <c r="B7" s="8">
        <v>8881</v>
      </c>
      <c r="C7" s="9">
        <v>5600097730</v>
      </c>
      <c r="D7" s="9">
        <v>4934603361</v>
      </c>
      <c r="E7" s="9">
        <v>358392259</v>
      </c>
      <c r="F7" s="9">
        <v>291216173</v>
      </c>
      <c r="G7" s="9">
        <v>15885937</v>
      </c>
      <c r="H7" s="9">
        <v>160119</v>
      </c>
      <c r="I7" s="9">
        <v>2451576710</v>
      </c>
      <c r="J7" s="9">
        <v>2154914261</v>
      </c>
      <c r="K7" s="9">
        <v>42545640</v>
      </c>
      <c r="L7" s="9">
        <v>241888543</v>
      </c>
      <c r="M7" s="9">
        <v>12228266</v>
      </c>
      <c r="N7" s="9">
        <f t="shared" si="0"/>
        <v>169000</v>
      </c>
      <c r="O7" s="9">
        <f t="shared" si="1"/>
        <v>8051674440</v>
      </c>
      <c r="P7" s="9">
        <f t="shared" si="2"/>
        <v>7089517622</v>
      </c>
      <c r="Q7" s="9">
        <f t="shared" si="3"/>
        <v>400937899</v>
      </c>
      <c r="R7" s="9">
        <f t="shared" si="4"/>
        <v>533104716</v>
      </c>
      <c r="S7" s="9">
        <f t="shared" si="5"/>
        <v>28114203</v>
      </c>
      <c r="T7" s="8">
        <v>16</v>
      </c>
      <c r="U7" s="9">
        <v>3134780</v>
      </c>
      <c r="V7" s="9">
        <v>2804078</v>
      </c>
      <c r="W7" s="9">
        <v>10417</v>
      </c>
      <c r="X7" s="9">
        <v>320285</v>
      </c>
      <c r="Y7" s="9">
        <v>0</v>
      </c>
      <c r="Z7" s="9">
        <v>19096</v>
      </c>
      <c r="AA7" s="9">
        <v>266740310</v>
      </c>
      <c r="AB7" s="9">
        <v>233748933</v>
      </c>
      <c r="AC7" s="9">
        <v>54651</v>
      </c>
      <c r="AD7" s="9">
        <v>32903649</v>
      </c>
      <c r="AE7" s="9">
        <v>33077</v>
      </c>
      <c r="AF7" s="9">
        <f t="shared" si="6"/>
        <v>19112</v>
      </c>
      <c r="AG7" s="9">
        <f t="shared" si="7"/>
        <v>269875090</v>
      </c>
      <c r="AH7" s="9">
        <f t="shared" si="8"/>
        <v>236553011</v>
      </c>
      <c r="AI7" s="9">
        <f t="shared" si="9"/>
        <v>65068</v>
      </c>
      <c r="AJ7" s="9">
        <f t="shared" si="10"/>
        <v>33223934</v>
      </c>
      <c r="AK7" s="9">
        <f t="shared" si="11"/>
        <v>33077</v>
      </c>
      <c r="AL7" s="8">
        <f t="shared" si="12"/>
        <v>188112</v>
      </c>
      <c r="AM7" s="9">
        <f t="shared" si="13"/>
        <v>8321549530</v>
      </c>
      <c r="AN7" s="9">
        <f t="shared" si="14"/>
        <v>7326070633</v>
      </c>
      <c r="AO7" s="9">
        <f t="shared" si="15"/>
        <v>401002967</v>
      </c>
      <c r="AP7" s="9">
        <f t="shared" si="16"/>
        <v>566328650</v>
      </c>
      <c r="AQ7" s="9">
        <f t="shared" si="17"/>
        <v>28147280</v>
      </c>
      <c r="AR7" s="9">
        <v>116870</v>
      </c>
      <c r="AS7" s="9">
        <v>1489203470</v>
      </c>
      <c r="AT7" s="9">
        <v>1309082244</v>
      </c>
      <c r="AU7" s="9">
        <v>7372394</v>
      </c>
      <c r="AV7" s="9">
        <v>160326654</v>
      </c>
      <c r="AW7" s="9">
        <v>12422178</v>
      </c>
      <c r="AX7" s="9">
        <f t="shared" si="18"/>
        <v>304982</v>
      </c>
      <c r="AY7" s="9">
        <f t="shared" si="19"/>
        <v>9810753000</v>
      </c>
      <c r="AZ7" s="9">
        <f t="shared" si="20"/>
        <v>8635152877</v>
      </c>
      <c r="BA7" s="9">
        <f t="shared" si="21"/>
        <v>408375361</v>
      </c>
      <c r="BB7" s="9">
        <f t="shared" si="22"/>
        <v>726655304</v>
      </c>
      <c r="BC7" s="9">
        <f t="shared" si="23"/>
        <v>40569458</v>
      </c>
      <c r="BD7" s="8">
        <v>8599</v>
      </c>
      <c r="BE7" s="9">
        <v>272464077</v>
      </c>
      <c r="BF7" s="9">
        <v>138473777</v>
      </c>
      <c r="BG7" s="9">
        <v>0</v>
      </c>
      <c r="BH7" s="9">
        <v>133942430</v>
      </c>
      <c r="BI7" s="9">
        <v>47870</v>
      </c>
      <c r="BJ7" s="9">
        <v>16</v>
      </c>
      <c r="BK7" s="9">
        <v>87382</v>
      </c>
      <c r="BL7" s="9">
        <v>33562</v>
      </c>
      <c r="BM7" s="9">
        <v>0</v>
      </c>
      <c r="BN7" s="9">
        <v>53820</v>
      </c>
      <c r="BO7" s="9">
        <v>0</v>
      </c>
      <c r="BP7" s="9">
        <f t="shared" si="24"/>
        <v>8615</v>
      </c>
      <c r="BQ7" s="9">
        <f t="shared" si="25"/>
        <v>272551459</v>
      </c>
      <c r="BR7" s="9">
        <f t="shared" si="26"/>
        <v>138507339</v>
      </c>
      <c r="BS7" s="9">
        <f t="shared" si="27"/>
        <v>0</v>
      </c>
      <c r="BT7" s="9">
        <f t="shared" si="28"/>
        <v>133996250</v>
      </c>
      <c r="BU7" s="9">
        <f t="shared" si="29"/>
        <v>47870</v>
      </c>
      <c r="BV7" s="8">
        <v>578</v>
      </c>
      <c r="BW7" s="9">
        <v>76643020</v>
      </c>
      <c r="BX7" s="9">
        <v>68550646</v>
      </c>
      <c r="BY7" s="9">
        <v>2176438</v>
      </c>
      <c r="BZ7" s="9">
        <v>2635951</v>
      </c>
      <c r="CA7" s="9">
        <v>3279985</v>
      </c>
      <c r="CB7" s="9">
        <f t="shared" si="30"/>
        <v>305560</v>
      </c>
      <c r="CC7" s="9">
        <f t="shared" si="31"/>
        <v>10159947479</v>
      </c>
      <c r="CD7" s="9">
        <f t="shared" si="32"/>
        <v>8842210862</v>
      </c>
      <c r="CE7" s="9">
        <f t="shared" si="33"/>
        <v>410551799</v>
      </c>
      <c r="CF7" s="9">
        <f t="shared" si="34"/>
        <v>863287505</v>
      </c>
      <c r="CG7" s="9">
        <f t="shared" si="35"/>
        <v>43897313</v>
      </c>
      <c r="CH7" s="6"/>
      <c r="CI7" s="6"/>
      <c r="CJ7" s="6"/>
      <c r="CK7" s="6"/>
      <c r="CL7" s="6"/>
      <c r="CM7" s="6"/>
      <c r="CN7" s="18">
        <v>1827</v>
      </c>
      <c r="CO7" s="9">
        <v>12477892</v>
      </c>
      <c r="CP7" s="9">
        <v>10788281</v>
      </c>
      <c r="CQ7" s="9">
        <v>0</v>
      </c>
      <c r="CR7" s="9">
        <v>1689611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1827</v>
      </c>
      <c r="DG7" s="9">
        <f t="shared" si="37"/>
        <v>12477892</v>
      </c>
      <c r="DH7" s="9">
        <f t="shared" si="38"/>
        <v>10788281</v>
      </c>
      <c r="DI7" s="9">
        <f t="shared" si="39"/>
        <v>0</v>
      </c>
      <c r="DJ7" s="9">
        <f t="shared" si="40"/>
        <v>1689611</v>
      </c>
      <c r="DK7" s="9">
        <f t="shared" si="41"/>
        <v>0</v>
      </c>
      <c r="DL7" s="9">
        <f t="shared" si="42"/>
        <v>307387</v>
      </c>
      <c r="DM7" s="9">
        <f t="shared" si="43"/>
        <v>10172425371</v>
      </c>
      <c r="DN7" s="9">
        <f t="shared" si="44"/>
        <v>8852999143</v>
      </c>
      <c r="DO7" s="9">
        <f t="shared" si="45"/>
        <v>410551799</v>
      </c>
      <c r="DP7" s="9">
        <f t="shared" si="46"/>
        <v>864977116</v>
      </c>
      <c r="DQ7" s="9">
        <f t="shared" si="47"/>
        <v>43897313</v>
      </c>
      <c r="DR7" s="9">
        <v>5705</v>
      </c>
      <c r="DS7" s="9">
        <v>2713</v>
      </c>
      <c r="DT7" s="9">
        <v>8418</v>
      </c>
      <c r="DU7" s="9">
        <v>1308</v>
      </c>
      <c r="DV7" s="9">
        <v>612</v>
      </c>
      <c r="DX7" s="9">
        <f>'７割'!DX7+'９割'!DX7</f>
        <v>1827</v>
      </c>
      <c r="DY7" s="9">
        <f>'７割'!DY7+'９割'!DY7</f>
        <v>12477892</v>
      </c>
      <c r="DZ7" s="9">
        <f>'７割'!DZ7+'９割'!DZ7</f>
        <v>485</v>
      </c>
      <c r="EA7" s="9">
        <f>'７割'!EA7+'９割'!EA7</f>
        <v>9060700</v>
      </c>
      <c r="EB7" s="9">
        <f>'７割'!EB7+'９割'!EB7</f>
        <v>842</v>
      </c>
      <c r="EC7" s="9">
        <f>'７割'!EC7+'９割'!EC7</f>
        <v>32674340</v>
      </c>
      <c r="ED7" s="9">
        <f>'７割'!ED7+'９割'!ED7</f>
        <v>290</v>
      </c>
      <c r="EE7" s="9">
        <f>'７割'!EE7+'９割'!EE7</f>
        <v>9872970</v>
      </c>
      <c r="EF7" s="9">
        <f>'７割'!EF7+'９割'!EF7</f>
        <v>7</v>
      </c>
      <c r="EG7" s="9">
        <f>'７割'!EG7+'９割'!EG7</f>
        <v>86620</v>
      </c>
      <c r="EH7" s="9">
        <f>'７割'!EH7+'９割'!EH7</f>
        <v>1</v>
      </c>
      <c r="EI7" s="9">
        <f>'７割'!EI7+'９割'!EI7</f>
        <v>29550</v>
      </c>
      <c r="EJ7" s="9">
        <f>'７割'!EJ7+'９割'!EJ7</f>
        <v>0</v>
      </c>
      <c r="EK7" s="9">
        <f>'７割'!EK7+'９割'!EK7</f>
        <v>0</v>
      </c>
      <c r="EL7" s="9">
        <f>'７割'!EL7+'９割'!EL7</f>
        <v>0</v>
      </c>
      <c r="EM7" s="9">
        <f>'７割'!EM7+'９割'!EM7</f>
        <v>0</v>
      </c>
      <c r="EN7" s="9">
        <f t="shared" si="48"/>
        <v>3451</v>
      </c>
      <c r="EO7" s="9">
        <f t="shared" si="49"/>
        <v>64172522</v>
      </c>
      <c r="EQ7" s="9">
        <f t="shared" si="50"/>
        <v>309011</v>
      </c>
      <c r="ER7" s="9">
        <f t="shared" si="51"/>
        <v>10224120001</v>
      </c>
    </row>
    <row r="8" spans="1:148" s="7" customFormat="1" ht="15.95" customHeight="1" x14ac:dyDescent="0.15">
      <c r="A8" s="2" t="s">
        <v>30</v>
      </c>
      <c r="B8" s="8">
        <v>6672</v>
      </c>
      <c r="C8" s="9">
        <v>3848041280</v>
      </c>
      <c r="D8" s="9">
        <v>3437515722</v>
      </c>
      <c r="E8" s="9">
        <v>223380924</v>
      </c>
      <c r="F8" s="9">
        <v>178949699</v>
      </c>
      <c r="G8" s="9">
        <v>8194935</v>
      </c>
      <c r="H8" s="9">
        <v>92122</v>
      </c>
      <c r="I8" s="9">
        <v>1496436990</v>
      </c>
      <c r="J8" s="9">
        <v>1331164276</v>
      </c>
      <c r="K8" s="9">
        <v>27663991</v>
      </c>
      <c r="L8" s="9">
        <v>122307674</v>
      </c>
      <c r="M8" s="9">
        <v>15301049</v>
      </c>
      <c r="N8" s="9">
        <f t="shared" si="0"/>
        <v>98794</v>
      </c>
      <c r="O8" s="9">
        <f t="shared" si="1"/>
        <v>5344478270</v>
      </c>
      <c r="P8" s="9">
        <f t="shared" si="2"/>
        <v>4768679998</v>
      </c>
      <c r="Q8" s="9">
        <f t="shared" si="3"/>
        <v>251044915</v>
      </c>
      <c r="R8" s="9">
        <f t="shared" si="4"/>
        <v>301257373</v>
      </c>
      <c r="S8" s="9">
        <f t="shared" si="5"/>
        <v>23495984</v>
      </c>
      <c r="T8" s="8">
        <v>23</v>
      </c>
      <c r="U8" s="9">
        <v>10107200</v>
      </c>
      <c r="V8" s="9">
        <v>9039928</v>
      </c>
      <c r="W8" s="9">
        <v>723348</v>
      </c>
      <c r="X8" s="9">
        <v>343924</v>
      </c>
      <c r="Y8" s="9">
        <v>0</v>
      </c>
      <c r="Z8" s="9">
        <v>10958</v>
      </c>
      <c r="AA8" s="9">
        <v>146964290</v>
      </c>
      <c r="AB8" s="9">
        <v>130456839</v>
      </c>
      <c r="AC8" s="9">
        <v>88483</v>
      </c>
      <c r="AD8" s="9">
        <v>16416424</v>
      </c>
      <c r="AE8" s="9">
        <v>2544</v>
      </c>
      <c r="AF8" s="9">
        <f t="shared" si="6"/>
        <v>10981</v>
      </c>
      <c r="AG8" s="9">
        <f t="shared" si="7"/>
        <v>157071490</v>
      </c>
      <c r="AH8" s="9">
        <f t="shared" si="8"/>
        <v>139496767</v>
      </c>
      <c r="AI8" s="9">
        <f t="shared" si="9"/>
        <v>811831</v>
      </c>
      <c r="AJ8" s="9">
        <f t="shared" si="10"/>
        <v>16760348</v>
      </c>
      <c r="AK8" s="9">
        <f t="shared" si="11"/>
        <v>2544</v>
      </c>
      <c r="AL8" s="8">
        <f t="shared" si="12"/>
        <v>109775</v>
      </c>
      <c r="AM8" s="9">
        <f t="shared" si="13"/>
        <v>5501549760</v>
      </c>
      <c r="AN8" s="9">
        <f t="shared" si="14"/>
        <v>4908176765</v>
      </c>
      <c r="AO8" s="9">
        <f t="shared" si="15"/>
        <v>251856746</v>
      </c>
      <c r="AP8" s="9">
        <f t="shared" si="16"/>
        <v>318017721</v>
      </c>
      <c r="AQ8" s="9">
        <f t="shared" si="17"/>
        <v>23498528</v>
      </c>
      <c r="AR8" s="9">
        <v>70451</v>
      </c>
      <c r="AS8" s="9">
        <v>967664850</v>
      </c>
      <c r="AT8" s="9">
        <v>860318298</v>
      </c>
      <c r="AU8" s="9">
        <v>6173628</v>
      </c>
      <c r="AV8" s="9">
        <v>95673055</v>
      </c>
      <c r="AW8" s="9">
        <v>5499869</v>
      </c>
      <c r="AX8" s="9">
        <f t="shared" si="18"/>
        <v>180226</v>
      </c>
      <c r="AY8" s="9">
        <f t="shared" si="19"/>
        <v>6469214610</v>
      </c>
      <c r="AZ8" s="9">
        <f t="shared" si="20"/>
        <v>5768495063</v>
      </c>
      <c r="BA8" s="9">
        <f t="shared" si="21"/>
        <v>258030374</v>
      </c>
      <c r="BB8" s="9">
        <f t="shared" si="22"/>
        <v>413690776</v>
      </c>
      <c r="BC8" s="9">
        <f t="shared" si="23"/>
        <v>28998397</v>
      </c>
      <c r="BD8" s="8">
        <v>6529</v>
      </c>
      <c r="BE8" s="9">
        <v>226844643</v>
      </c>
      <c r="BF8" s="9">
        <v>126811113</v>
      </c>
      <c r="BG8" s="9">
        <v>0</v>
      </c>
      <c r="BH8" s="9">
        <v>100022030</v>
      </c>
      <c r="BI8" s="9">
        <v>11500</v>
      </c>
      <c r="BJ8" s="9">
        <v>23</v>
      </c>
      <c r="BK8" s="9">
        <v>325340</v>
      </c>
      <c r="BL8" s="9">
        <v>259630</v>
      </c>
      <c r="BM8" s="9">
        <v>0</v>
      </c>
      <c r="BN8" s="9">
        <v>65710</v>
      </c>
      <c r="BO8" s="9">
        <v>0</v>
      </c>
      <c r="BP8" s="9">
        <f t="shared" si="24"/>
        <v>6552</v>
      </c>
      <c r="BQ8" s="9">
        <f t="shared" si="25"/>
        <v>227169983</v>
      </c>
      <c r="BR8" s="9">
        <f t="shared" si="26"/>
        <v>127070743</v>
      </c>
      <c r="BS8" s="9">
        <f t="shared" si="27"/>
        <v>0</v>
      </c>
      <c r="BT8" s="9">
        <f t="shared" si="28"/>
        <v>100087740</v>
      </c>
      <c r="BU8" s="9">
        <f t="shared" si="29"/>
        <v>11500</v>
      </c>
      <c r="BV8" s="8">
        <v>288</v>
      </c>
      <c r="BW8" s="9">
        <v>29065500</v>
      </c>
      <c r="BX8" s="9">
        <v>25578674</v>
      </c>
      <c r="BY8" s="9">
        <v>527672</v>
      </c>
      <c r="BZ8" s="9">
        <v>1623313</v>
      </c>
      <c r="CA8" s="9">
        <v>1335841</v>
      </c>
      <c r="CB8" s="9">
        <f t="shared" si="30"/>
        <v>180514</v>
      </c>
      <c r="CC8" s="9">
        <f t="shared" si="31"/>
        <v>6725450093</v>
      </c>
      <c r="CD8" s="9">
        <f t="shared" si="32"/>
        <v>5921144480</v>
      </c>
      <c r="CE8" s="9">
        <f t="shared" si="33"/>
        <v>258558046</v>
      </c>
      <c r="CF8" s="9">
        <f t="shared" si="34"/>
        <v>515401829</v>
      </c>
      <c r="CG8" s="9">
        <f t="shared" si="35"/>
        <v>30345738</v>
      </c>
      <c r="CH8" s="6"/>
      <c r="CI8" s="6"/>
      <c r="CJ8" s="6"/>
      <c r="CK8" s="6"/>
      <c r="CL8" s="6"/>
      <c r="CM8" s="6"/>
      <c r="CN8" s="18">
        <v>771</v>
      </c>
      <c r="CO8" s="9">
        <v>4581286</v>
      </c>
      <c r="CP8" s="9">
        <v>4025731</v>
      </c>
      <c r="CQ8" s="9">
        <v>0</v>
      </c>
      <c r="CR8" s="9">
        <v>555555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771</v>
      </c>
      <c r="DG8" s="9">
        <f t="shared" si="37"/>
        <v>4581286</v>
      </c>
      <c r="DH8" s="9">
        <f t="shared" si="38"/>
        <v>4025731</v>
      </c>
      <c r="DI8" s="9">
        <f t="shared" si="39"/>
        <v>0</v>
      </c>
      <c r="DJ8" s="9">
        <f t="shared" si="40"/>
        <v>555555</v>
      </c>
      <c r="DK8" s="9">
        <f t="shared" si="41"/>
        <v>0</v>
      </c>
      <c r="DL8" s="9">
        <f t="shared" si="42"/>
        <v>181285</v>
      </c>
      <c r="DM8" s="9">
        <f t="shared" si="43"/>
        <v>6730031379</v>
      </c>
      <c r="DN8" s="9">
        <f t="shared" si="44"/>
        <v>5925170211</v>
      </c>
      <c r="DO8" s="9">
        <f t="shared" si="45"/>
        <v>258558046</v>
      </c>
      <c r="DP8" s="9">
        <f t="shared" si="46"/>
        <v>515957384</v>
      </c>
      <c r="DQ8" s="9">
        <f t="shared" si="47"/>
        <v>30345738</v>
      </c>
      <c r="DR8" s="9">
        <v>4744</v>
      </c>
      <c r="DS8" s="9">
        <v>1995</v>
      </c>
      <c r="DT8" s="9">
        <v>6739</v>
      </c>
      <c r="DU8" s="9">
        <v>785</v>
      </c>
      <c r="DV8" s="9">
        <v>405</v>
      </c>
      <c r="DX8" s="9">
        <f>'７割'!DX8+'９割'!DX8</f>
        <v>771</v>
      </c>
      <c r="DY8" s="9">
        <f>'７割'!DY8+'９割'!DY8</f>
        <v>4581286</v>
      </c>
      <c r="DZ8" s="9">
        <f>'７割'!DZ8+'９割'!DZ8</f>
        <v>505</v>
      </c>
      <c r="EA8" s="9">
        <f>'７割'!EA8+'９割'!EA8</f>
        <v>12853025</v>
      </c>
      <c r="EB8" s="9">
        <f>'７割'!EB8+'９割'!EB8</f>
        <v>241</v>
      </c>
      <c r="EC8" s="9">
        <f>'７割'!EC8+'９割'!EC8</f>
        <v>4964760</v>
      </c>
      <c r="ED8" s="9">
        <f>'７割'!ED8+'９割'!ED8</f>
        <v>181</v>
      </c>
      <c r="EE8" s="9">
        <f>'７割'!EE8+'９割'!EE8</f>
        <v>6870416</v>
      </c>
      <c r="EF8" s="9">
        <f>'７割'!EF8+'９割'!EF8</f>
        <v>3</v>
      </c>
      <c r="EG8" s="9">
        <f>'７割'!EG8+'９割'!EG8</f>
        <v>26240</v>
      </c>
      <c r="EH8" s="9">
        <f>'７割'!EH8+'９割'!EH8</f>
        <v>0</v>
      </c>
      <c r="EI8" s="9">
        <f>'７割'!EI8+'９割'!EI8</f>
        <v>0</v>
      </c>
      <c r="EJ8" s="9">
        <f>'７割'!EJ8+'９割'!EJ8</f>
        <v>0</v>
      </c>
      <c r="EK8" s="9">
        <f>'７割'!EK8+'９割'!EK8</f>
        <v>0</v>
      </c>
      <c r="EL8" s="9">
        <f>'７割'!EL8+'９割'!EL8</f>
        <v>0</v>
      </c>
      <c r="EM8" s="9">
        <f>'７割'!EM8+'９割'!EM8</f>
        <v>0</v>
      </c>
      <c r="EN8" s="9">
        <f t="shared" si="48"/>
        <v>1701</v>
      </c>
      <c r="EO8" s="9">
        <f t="shared" si="49"/>
        <v>29295727</v>
      </c>
      <c r="EQ8" s="9">
        <f t="shared" si="50"/>
        <v>182215</v>
      </c>
      <c r="ER8" s="9">
        <f t="shared" si="51"/>
        <v>6754745820</v>
      </c>
    </row>
    <row r="9" spans="1:148" s="7" customFormat="1" ht="15.95" customHeight="1" x14ac:dyDescent="0.15">
      <c r="A9" s="2" t="s">
        <v>31</v>
      </c>
      <c r="B9" s="8">
        <v>6554</v>
      </c>
      <c r="C9" s="9">
        <v>3620509180</v>
      </c>
      <c r="D9" s="9">
        <v>3237576723</v>
      </c>
      <c r="E9" s="9">
        <v>207739832</v>
      </c>
      <c r="F9" s="9">
        <v>163399595</v>
      </c>
      <c r="G9" s="9">
        <v>11793030</v>
      </c>
      <c r="H9" s="9">
        <v>81408</v>
      </c>
      <c r="I9" s="9">
        <v>1254579300</v>
      </c>
      <c r="J9" s="9">
        <v>1115934550</v>
      </c>
      <c r="K9" s="9">
        <v>22380331</v>
      </c>
      <c r="L9" s="9">
        <v>107419319</v>
      </c>
      <c r="M9" s="9">
        <v>8845100</v>
      </c>
      <c r="N9" s="9">
        <f t="shared" si="0"/>
        <v>87962</v>
      </c>
      <c r="O9" s="9">
        <f t="shared" si="1"/>
        <v>4875088480</v>
      </c>
      <c r="P9" s="9">
        <f t="shared" si="2"/>
        <v>4353511273</v>
      </c>
      <c r="Q9" s="9">
        <f t="shared" si="3"/>
        <v>230120163</v>
      </c>
      <c r="R9" s="9">
        <f t="shared" si="4"/>
        <v>270818914</v>
      </c>
      <c r="S9" s="9">
        <f t="shared" si="5"/>
        <v>20638130</v>
      </c>
      <c r="T9" s="8">
        <v>13</v>
      </c>
      <c r="U9" s="9">
        <v>2949780</v>
      </c>
      <c r="V9" s="9">
        <v>2654797</v>
      </c>
      <c r="W9" s="9">
        <v>68252</v>
      </c>
      <c r="X9" s="9">
        <v>226731</v>
      </c>
      <c r="Y9" s="9">
        <v>0</v>
      </c>
      <c r="Z9" s="9">
        <v>7359</v>
      </c>
      <c r="AA9" s="9">
        <v>101837540</v>
      </c>
      <c r="AB9" s="9">
        <v>90603086</v>
      </c>
      <c r="AC9" s="9">
        <v>91717</v>
      </c>
      <c r="AD9" s="9">
        <v>11136887</v>
      </c>
      <c r="AE9" s="9">
        <v>5850</v>
      </c>
      <c r="AF9" s="9">
        <f t="shared" si="6"/>
        <v>7372</v>
      </c>
      <c r="AG9" s="9">
        <f t="shared" si="7"/>
        <v>104787320</v>
      </c>
      <c r="AH9" s="9">
        <f t="shared" si="8"/>
        <v>93257883</v>
      </c>
      <c r="AI9" s="9">
        <f t="shared" si="9"/>
        <v>159969</v>
      </c>
      <c r="AJ9" s="9">
        <f t="shared" si="10"/>
        <v>11363618</v>
      </c>
      <c r="AK9" s="9">
        <f t="shared" si="11"/>
        <v>5850</v>
      </c>
      <c r="AL9" s="8">
        <f t="shared" si="12"/>
        <v>95334</v>
      </c>
      <c r="AM9" s="9">
        <f t="shared" si="13"/>
        <v>4979875800</v>
      </c>
      <c r="AN9" s="9">
        <f t="shared" si="14"/>
        <v>4446769156</v>
      </c>
      <c r="AO9" s="9">
        <f t="shared" si="15"/>
        <v>230280132</v>
      </c>
      <c r="AP9" s="9">
        <f t="shared" si="16"/>
        <v>282182532</v>
      </c>
      <c r="AQ9" s="9">
        <f t="shared" si="17"/>
        <v>20643980</v>
      </c>
      <c r="AR9" s="9">
        <v>59757</v>
      </c>
      <c r="AS9" s="9">
        <v>754167970</v>
      </c>
      <c r="AT9" s="9">
        <v>670622098</v>
      </c>
      <c r="AU9" s="9">
        <v>3234132</v>
      </c>
      <c r="AV9" s="9">
        <v>76186523</v>
      </c>
      <c r="AW9" s="9">
        <v>4125217</v>
      </c>
      <c r="AX9" s="9">
        <f t="shared" si="18"/>
        <v>155091</v>
      </c>
      <c r="AY9" s="9">
        <f t="shared" si="19"/>
        <v>5734043770</v>
      </c>
      <c r="AZ9" s="9">
        <f t="shared" si="20"/>
        <v>5117391254</v>
      </c>
      <c r="BA9" s="9">
        <f t="shared" si="21"/>
        <v>233514264</v>
      </c>
      <c r="BB9" s="9">
        <f t="shared" si="22"/>
        <v>358369055</v>
      </c>
      <c r="BC9" s="9">
        <f t="shared" si="23"/>
        <v>24769197</v>
      </c>
      <c r="BD9" s="8">
        <v>6341</v>
      </c>
      <c r="BE9" s="9">
        <v>221600699</v>
      </c>
      <c r="BF9" s="9">
        <v>142740299</v>
      </c>
      <c r="BG9" s="9">
        <v>0</v>
      </c>
      <c r="BH9" s="9">
        <v>78860400</v>
      </c>
      <c r="BI9" s="9">
        <v>0</v>
      </c>
      <c r="BJ9" s="9">
        <v>13</v>
      </c>
      <c r="BK9" s="9">
        <v>108360</v>
      </c>
      <c r="BL9" s="9">
        <v>70370</v>
      </c>
      <c r="BM9" s="9">
        <v>0</v>
      </c>
      <c r="BN9" s="9">
        <v>37990</v>
      </c>
      <c r="BO9" s="9">
        <v>0</v>
      </c>
      <c r="BP9" s="9">
        <f t="shared" si="24"/>
        <v>6354</v>
      </c>
      <c r="BQ9" s="9">
        <f t="shared" si="25"/>
        <v>221709059</v>
      </c>
      <c r="BR9" s="9">
        <f t="shared" si="26"/>
        <v>142810669</v>
      </c>
      <c r="BS9" s="9">
        <f t="shared" si="27"/>
        <v>0</v>
      </c>
      <c r="BT9" s="9">
        <f t="shared" si="28"/>
        <v>78898390</v>
      </c>
      <c r="BU9" s="9">
        <f t="shared" si="29"/>
        <v>0</v>
      </c>
      <c r="BV9" s="8">
        <v>135</v>
      </c>
      <c r="BW9" s="9">
        <v>7291940</v>
      </c>
      <c r="BX9" s="9">
        <v>6562741</v>
      </c>
      <c r="BY9" s="9">
        <v>120461</v>
      </c>
      <c r="BZ9" s="9">
        <v>428468</v>
      </c>
      <c r="CA9" s="9">
        <v>180270</v>
      </c>
      <c r="CB9" s="9">
        <f t="shared" si="30"/>
        <v>155226</v>
      </c>
      <c r="CC9" s="9">
        <f t="shared" si="31"/>
        <v>5963044769</v>
      </c>
      <c r="CD9" s="9">
        <f t="shared" si="32"/>
        <v>5266764664</v>
      </c>
      <c r="CE9" s="9">
        <f t="shared" si="33"/>
        <v>233634725</v>
      </c>
      <c r="CF9" s="9">
        <f t="shared" si="34"/>
        <v>437695913</v>
      </c>
      <c r="CG9" s="9">
        <f t="shared" si="35"/>
        <v>24949467</v>
      </c>
      <c r="CH9" s="6"/>
      <c r="CI9" s="6"/>
      <c r="CJ9" s="6"/>
      <c r="CK9" s="6"/>
      <c r="CL9" s="6"/>
      <c r="CM9" s="6"/>
      <c r="CN9" s="18">
        <v>1355</v>
      </c>
      <c r="CO9" s="9">
        <v>8221375</v>
      </c>
      <c r="CP9" s="9">
        <v>7286850</v>
      </c>
      <c r="CQ9" s="9">
        <v>0</v>
      </c>
      <c r="CR9" s="9">
        <v>934525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1355</v>
      </c>
      <c r="DG9" s="9">
        <f t="shared" si="37"/>
        <v>8221375</v>
      </c>
      <c r="DH9" s="9">
        <f t="shared" si="38"/>
        <v>7286850</v>
      </c>
      <c r="DI9" s="9">
        <f t="shared" si="39"/>
        <v>0</v>
      </c>
      <c r="DJ9" s="9">
        <f t="shared" si="40"/>
        <v>934525</v>
      </c>
      <c r="DK9" s="9">
        <f t="shared" si="41"/>
        <v>0</v>
      </c>
      <c r="DL9" s="9">
        <f t="shared" si="42"/>
        <v>156581</v>
      </c>
      <c r="DM9" s="9">
        <f t="shared" si="43"/>
        <v>5971266144</v>
      </c>
      <c r="DN9" s="9">
        <f t="shared" si="44"/>
        <v>5274051514</v>
      </c>
      <c r="DO9" s="9">
        <f t="shared" si="45"/>
        <v>233634725</v>
      </c>
      <c r="DP9" s="9">
        <f t="shared" si="46"/>
        <v>438630438</v>
      </c>
      <c r="DQ9" s="9">
        <f t="shared" si="47"/>
        <v>24949467</v>
      </c>
      <c r="DR9" s="9">
        <v>4573</v>
      </c>
      <c r="DS9" s="9">
        <v>1363</v>
      </c>
      <c r="DT9" s="9">
        <v>5936</v>
      </c>
      <c r="DU9" s="9">
        <v>666</v>
      </c>
      <c r="DV9" s="9">
        <v>278</v>
      </c>
      <c r="DX9" s="9">
        <f>'７割'!DX9+'９割'!DX9</f>
        <v>1355</v>
      </c>
      <c r="DY9" s="9">
        <f>'７割'!DY9+'９割'!DY9</f>
        <v>8221375</v>
      </c>
      <c r="DZ9" s="9">
        <f>'７割'!DZ9+'９割'!DZ9</f>
        <v>101</v>
      </c>
      <c r="EA9" s="9">
        <f>'７割'!EA9+'９割'!EA9</f>
        <v>1948400</v>
      </c>
      <c r="EB9" s="9">
        <f>'７割'!EB9+'９割'!EB9</f>
        <v>173</v>
      </c>
      <c r="EC9" s="9">
        <f>'７割'!EC9+'９割'!EC9</f>
        <v>4901775</v>
      </c>
      <c r="ED9" s="9">
        <f>'７割'!ED9+'９割'!ED9</f>
        <v>182</v>
      </c>
      <c r="EE9" s="9">
        <f>'７割'!EE9+'９割'!EE9</f>
        <v>6038819</v>
      </c>
      <c r="EF9" s="9">
        <f>'７割'!EF9+'９割'!EF9</f>
        <v>0</v>
      </c>
      <c r="EG9" s="9">
        <f>'７割'!EG9+'９割'!EG9</f>
        <v>0</v>
      </c>
      <c r="EH9" s="9">
        <f>'７割'!EH9+'９割'!EH9</f>
        <v>0</v>
      </c>
      <c r="EI9" s="9">
        <f>'７割'!EI9+'９割'!EI9</f>
        <v>0</v>
      </c>
      <c r="EJ9" s="9">
        <f>'７割'!EJ9+'９割'!EJ9</f>
        <v>0</v>
      </c>
      <c r="EK9" s="9">
        <f>'７割'!EK9+'９割'!EK9</f>
        <v>0</v>
      </c>
      <c r="EL9" s="9">
        <f>'７割'!EL9+'９割'!EL9</f>
        <v>0</v>
      </c>
      <c r="EM9" s="9">
        <f>'７割'!EM9+'９割'!EM9</f>
        <v>0</v>
      </c>
      <c r="EN9" s="9">
        <f t="shared" si="48"/>
        <v>1811</v>
      </c>
      <c r="EO9" s="9">
        <f t="shared" si="49"/>
        <v>21110369</v>
      </c>
      <c r="EQ9" s="9">
        <f t="shared" si="50"/>
        <v>157037</v>
      </c>
      <c r="ER9" s="9">
        <f t="shared" si="51"/>
        <v>5984155138</v>
      </c>
    </row>
    <row r="10" spans="1:148" s="7" customFormat="1" ht="15.95" customHeight="1" x14ac:dyDescent="0.15">
      <c r="A10" s="2" t="s">
        <v>32</v>
      </c>
      <c r="B10" s="8">
        <v>12500</v>
      </c>
      <c r="C10" s="9">
        <v>7316231800</v>
      </c>
      <c r="D10" s="9">
        <v>6426104907</v>
      </c>
      <c r="E10" s="9">
        <v>476036758</v>
      </c>
      <c r="F10" s="9">
        <v>393711866</v>
      </c>
      <c r="G10" s="9">
        <v>20378269</v>
      </c>
      <c r="H10" s="9">
        <v>172024</v>
      </c>
      <c r="I10" s="9">
        <v>3105788170</v>
      </c>
      <c r="J10" s="9">
        <v>2715712019</v>
      </c>
      <c r="K10" s="9">
        <v>90263384</v>
      </c>
      <c r="L10" s="9">
        <v>269799600</v>
      </c>
      <c r="M10" s="9">
        <v>30013167</v>
      </c>
      <c r="N10" s="9">
        <f t="shared" si="0"/>
        <v>184524</v>
      </c>
      <c r="O10" s="9">
        <f t="shared" si="1"/>
        <v>10422019970</v>
      </c>
      <c r="P10" s="9">
        <f t="shared" si="2"/>
        <v>9141816926</v>
      </c>
      <c r="Q10" s="9">
        <f t="shared" si="3"/>
        <v>566300142</v>
      </c>
      <c r="R10" s="9">
        <f t="shared" si="4"/>
        <v>663511466</v>
      </c>
      <c r="S10" s="9">
        <f t="shared" si="5"/>
        <v>50391436</v>
      </c>
      <c r="T10" s="8">
        <v>38</v>
      </c>
      <c r="U10" s="9">
        <v>10709870</v>
      </c>
      <c r="V10" s="9">
        <v>9463824</v>
      </c>
      <c r="W10" s="9">
        <v>261897</v>
      </c>
      <c r="X10" s="9">
        <v>984149</v>
      </c>
      <c r="Y10" s="9">
        <v>0</v>
      </c>
      <c r="Z10" s="9">
        <v>21904</v>
      </c>
      <c r="AA10" s="9">
        <v>311136300</v>
      </c>
      <c r="AB10" s="9">
        <v>271841412</v>
      </c>
      <c r="AC10" s="9">
        <v>88395</v>
      </c>
      <c r="AD10" s="9">
        <v>39190585</v>
      </c>
      <c r="AE10" s="9">
        <v>15908</v>
      </c>
      <c r="AF10" s="9">
        <f t="shared" si="6"/>
        <v>21942</v>
      </c>
      <c r="AG10" s="9">
        <f t="shared" si="7"/>
        <v>321846170</v>
      </c>
      <c r="AH10" s="9">
        <f t="shared" si="8"/>
        <v>281305236</v>
      </c>
      <c r="AI10" s="9">
        <f t="shared" si="9"/>
        <v>350292</v>
      </c>
      <c r="AJ10" s="9">
        <f t="shared" si="10"/>
        <v>40174734</v>
      </c>
      <c r="AK10" s="9">
        <f t="shared" si="11"/>
        <v>15908</v>
      </c>
      <c r="AL10" s="8">
        <f t="shared" si="12"/>
        <v>206466</v>
      </c>
      <c r="AM10" s="9">
        <f t="shared" si="13"/>
        <v>10743866140</v>
      </c>
      <c r="AN10" s="9">
        <f t="shared" si="14"/>
        <v>9423122162</v>
      </c>
      <c r="AO10" s="9">
        <f t="shared" si="15"/>
        <v>566650434</v>
      </c>
      <c r="AP10" s="9">
        <f t="shared" si="16"/>
        <v>703686200</v>
      </c>
      <c r="AQ10" s="9">
        <f t="shared" si="17"/>
        <v>50407344</v>
      </c>
      <c r="AR10" s="9">
        <v>127594</v>
      </c>
      <c r="AS10" s="9">
        <v>1676462370</v>
      </c>
      <c r="AT10" s="9">
        <v>1465479697</v>
      </c>
      <c r="AU10" s="9">
        <v>8426936</v>
      </c>
      <c r="AV10" s="9">
        <v>186092994</v>
      </c>
      <c r="AW10" s="9">
        <v>16462743</v>
      </c>
      <c r="AX10" s="9">
        <f t="shared" si="18"/>
        <v>334060</v>
      </c>
      <c r="AY10" s="9">
        <f t="shared" si="19"/>
        <v>12420328510</v>
      </c>
      <c r="AZ10" s="9">
        <f t="shared" si="20"/>
        <v>10888601859</v>
      </c>
      <c r="BA10" s="9">
        <f t="shared" si="21"/>
        <v>575077370</v>
      </c>
      <c r="BB10" s="9">
        <f t="shared" si="22"/>
        <v>889779194</v>
      </c>
      <c r="BC10" s="9">
        <f t="shared" si="23"/>
        <v>66870087</v>
      </c>
      <c r="BD10" s="8">
        <v>12107</v>
      </c>
      <c r="BE10" s="9">
        <v>421788349</v>
      </c>
      <c r="BF10" s="9">
        <v>222897099</v>
      </c>
      <c r="BG10" s="9">
        <v>0</v>
      </c>
      <c r="BH10" s="9">
        <v>198399300</v>
      </c>
      <c r="BI10" s="9">
        <v>491950</v>
      </c>
      <c r="BJ10" s="9">
        <v>35</v>
      </c>
      <c r="BK10" s="9">
        <v>400337</v>
      </c>
      <c r="BL10" s="9">
        <v>164537</v>
      </c>
      <c r="BM10" s="9">
        <v>0</v>
      </c>
      <c r="BN10" s="9">
        <v>235800</v>
      </c>
      <c r="BO10" s="9">
        <v>0</v>
      </c>
      <c r="BP10" s="9">
        <f t="shared" si="24"/>
        <v>12142</v>
      </c>
      <c r="BQ10" s="9">
        <f t="shared" si="25"/>
        <v>422188686</v>
      </c>
      <c r="BR10" s="9">
        <f t="shared" si="26"/>
        <v>223061636</v>
      </c>
      <c r="BS10" s="9">
        <f t="shared" si="27"/>
        <v>0</v>
      </c>
      <c r="BT10" s="9">
        <f t="shared" si="28"/>
        <v>198635100</v>
      </c>
      <c r="BU10" s="9">
        <f t="shared" si="29"/>
        <v>491950</v>
      </c>
      <c r="BV10" s="8">
        <v>534</v>
      </c>
      <c r="BW10" s="9">
        <v>41079280</v>
      </c>
      <c r="BX10" s="9">
        <v>35596393</v>
      </c>
      <c r="BY10" s="9">
        <v>638061</v>
      </c>
      <c r="BZ10" s="9">
        <v>3769781</v>
      </c>
      <c r="CA10" s="9">
        <v>1075045</v>
      </c>
      <c r="CB10" s="9">
        <f t="shared" si="30"/>
        <v>334594</v>
      </c>
      <c r="CC10" s="9">
        <f t="shared" si="31"/>
        <v>12883596476</v>
      </c>
      <c r="CD10" s="9">
        <f t="shared" si="32"/>
        <v>11147259888</v>
      </c>
      <c r="CE10" s="9">
        <f t="shared" si="33"/>
        <v>575715431</v>
      </c>
      <c r="CF10" s="9">
        <f t="shared" si="34"/>
        <v>1092184075</v>
      </c>
      <c r="CG10" s="9">
        <f t="shared" si="35"/>
        <v>68437082</v>
      </c>
      <c r="CH10" s="6"/>
      <c r="CI10" s="6"/>
      <c r="CJ10" s="6"/>
      <c r="CK10" s="6"/>
      <c r="CL10" s="6"/>
      <c r="CM10" s="6"/>
      <c r="CN10" s="18">
        <v>2489</v>
      </c>
      <c r="CO10" s="9">
        <v>15660964</v>
      </c>
      <c r="CP10" s="9">
        <v>13585384</v>
      </c>
      <c r="CQ10" s="9">
        <v>0</v>
      </c>
      <c r="CR10" s="9">
        <v>2075580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2489</v>
      </c>
      <c r="DG10" s="9">
        <f t="shared" si="37"/>
        <v>15660964</v>
      </c>
      <c r="DH10" s="9">
        <f t="shared" si="38"/>
        <v>13585384</v>
      </c>
      <c r="DI10" s="9">
        <f t="shared" si="39"/>
        <v>0</v>
      </c>
      <c r="DJ10" s="9">
        <f t="shared" si="40"/>
        <v>2075580</v>
      </c>
      <c r="DK10" s="9">
        <f t="shared" si="41"/>
        <v>0</v>
      </c>
      <c r="DL10" s="9">
        <f t="shared" si="42"/>
        <v>337083</v>
      </c>
      <c r="DM10" s="9">
        <f t="shared" si="43"/>
        <v>12899257440</v>
      </c>
      <c r="DN10" s="9">
        <f t="shared" si="44"/>
        <v>11160845272</v>
      </c>
      <c r="DO10" s="9">
        <f t="shared" si="45"/>
        <v>575715431</v>
      </c>
      <c r="DP10" s="9">
        <f t="shared" si="46"/>
        <v>1094259655</v>
      </c>
      <c r="DQ10" s="9">
        <f t="shared" si="47"/>
        <v>68437082</v>
      </c>
      <c r="DR10" s="9">
        <v>8458</v>
      </c>
      <c r="DS10" s="9">
        <v>4397</v>
      </c>
      <c r="DT10" s="9">
        <v>12855</v>
      </c>
      <c r="DU10" s="9">
        <v>2370</v>
      </c>
      <c r="DV10" s="9">
        <v>711</v>
      </c>
      <c r="DX10" s="9">
        <f>'７割'!DX10+'９割'!DX10</f>
        <v>2489</v>
      </c>
      <c r="DY10" s="9">
        <f>'７割'!DY10+'９割'!DY10</f>
        <v>15660964</v>
      </c>
      <c r="DZ10" s="9">
        <f>'７割'!DZ10+'９割'!DZ10</f>
        <v>307</v>
      </c>
      <c r="EA10" s="9">
        <f>'７割'!EA10+'９割'!EA10</f>
        <v>7080730</v>
      </c>
      <c r="EB10" s="9">
        <f>'７割'!EB10+'９割'!EB10</f>
        <v>953</v>
      </c>
      <c r="EC10" s="9">
        <f>'７割'!EC10+'９割'!EC10</f>
        <v>30699655</v>
      </c>
      <c r="ED10" s="9">
        <f>'７割'!ED10+'９割'!ED10</f>
        <v>412</v>
      </c>
      <c r="EE10" s="9">
        <f>'７割'!EE10+'９割'!EE10</f>
        <v>13864699</v>
      </c>
      <c r="EF10" s="9">
        <f>'７割'!EF10+'９割'!EF10</f>
        <v>11</v>
      </c>
      <c r="EG10" s="9">
        <f>'７割'!EG10+'９割'!EG10</f>
        <v>120290</v>
      </c>
      <c r="EH10" s="9">
        <f>'７割'!EH10+'９割'!EH10</f>
        <v>0</v>
      </c>
      <c r="EI10" s="9">
        <f>'７割'!EI10+'９割'!EI10</f>
        <v>0</v>
      </c>
      <c r="EJ10" s="9">
        <f>'７割'!EJ10+'９割'!EJ10</f>
        <v>0</v>
      </c>
      <c r="EK10" s="9">
        <f>'７割'!EK10+'９割'!EK10</f>
        <v>0</v>
      </c>
      <c r="EL10" s="9">
        <f>'７割'!EL10+'９割'!EL10</f>
        <v>0</v>
      </c>
      <c r="EM10" s="9">
        <f>'７割'!EM10+'９割'!EM10</f>
        <v>0</v>
      </c>
      <c r="EN10" s="9">
        <f t="shared" si="48"/>
        <v>4172</v>
      </c>
      <c r="EO10" s="9">
        <f t="shared" si="49"/>
        <v>67426338</v>
      </c>
      <c r="EQ10" s="9">
        <f t="shared" si="50"/>
        <v>338766</v>
      </c>
      <c r="ER10" s="9">
        <f t="shared" si="51"/>
        <v>12951022814</v>
      </c>
    </row>
    <row r="11" spans="1:148" s="7" customFormat="1" ht="15.95" customHeight="1" x14ac:dyDescent="0.15">
      <c r="A11" s="2" t="s">
        <v>33</v>
      </c>
      <c r="B11" s="8">
        <v>4808</v>
      </c>
      <c r="C11" s="9">
        <v>2956013140</v>
      </c>
      <c r="D11" s="9">
        <v>2613037513</v>
      </c>
      <c r="E11" s="9">
        <v>190829343</v>
      </c>
      <c r="F11" s="9">
        <v>145738179</v>
      </c>
      <c r="G11" s="9">
        <v>6408105</v>
      </c>
      <c r="H11" s="9">
        <v>78477</v>
      </c>
      <c r="I11" s="9">
        <v>1261982520</v>
      </c>
      <c r="J11" s="9">
        <v>1115402244</v>
      </c>
      <c r="K11" s="9">
        <v>27084757</v>
      </c>
      <c r="L11" s="9">
        <v>112282511</v>
      </c>
      <c r="M11" s="9">
        <v>7213008</v>
      </c>
      <c r="N11" s="9">
        <f t="shared" si="0"/>
        <v>83285</v>
      </c>
      <c r="O11" s="9">
        <f t="shared" si="1"/>
        <v>4217995660</v>
      </c>
      <c r="P11" s="9">
        <f t="shared" si="2"/>
        <v>3728439757</v>
      </c>
      <c r="Q11" s="9">
        <f t="shared" si="3"/>
        <v>217914100</v>
      </c>
      <c r="R11" s="9">
        <f t="shared" si="4"/>
        <v>258020690</v>
      </c>
      <c r="S11" s="9">
        <f t="shared" si="5"/>
        <v>13621113</v>
      </c>
      <c r="T11" s="8">
        <v>20</v>
      </c>
      <c r="U11" s="9">
        <v>2747830</v>
      </c>
      <c r="V11" s="9">
        <v>2398446</v>
      </c>
      <c r="W11" s="9">
        <v>2031</v>
      </c>
      <c r="X11" s="9">
        <v>347353</v>
      </c>
      <c r="Y11" s="9">
        <v>0</v>
      </c>
      <c r="Z11" s="9">
        <v>8053</v>
      </c>
      <c r="AA11" s="9">
        <v>117406400</v>
      </c>
      <c r="AB11" s="9">
        <v>103492241</v>
      </c>
      <c r="AC11" s="9">
        <v>81983</v>
      </c>
      <c r="AD11" s="9">
        <v>13830026</v>
      </c>
      <c r="AE11" s="9">
        <v>2150</v>
      </c>
      <c r="AF11" s="9">
        <f t="shared" si="6"/>
        <v>8073</v>
      </c>
      <c r="AG11" s="9">
        <f t="shared" si="7"/>
        <v>120154230</v>
      </c>
      <c r="AH11" s="9">
        <f t="shared" si="8"/>
        <v>105890687</v>
      </c>
      <c r="AI11" s="9">
        <f t="shared" si="9"/>
        <v>84014</v>
      </c>
      <c r="AJ11" s="9">
        <f t="shared" si="10"/>
        <v>14177379</v>
      </c>
      <c r="AK11" s="9">
        <f t="shared" si="11"/>
        <v>2150</v>
      </c>
      <c r="AL11" s="8">
        <f t="shared" si="12"/>
        <v>91358</v>
      </c>
      <c r="AM11" s="9">
        <f t="shared" si="13"/>
        <v>4338149890</v>
      </c>
      <c r="AN11" s="9">
        <f t="shared" si="14"/>
        <v>3834330444</v>
      </c>
      <c r="AO11" s="9">
        <f t="shared" si="15"/>
        <v>217998114</v>
      </c>
      <c r="AP11" s="9">
        <f t="shared" si="16"/>
        <v>272198069</v>
      </c>
      <c r="AQ11" s="9">
        <f t="shared" si="17"/>
        <v>13623263</v>
      </c>
      <c r="AR11" s="9">
        <v>54951</v>
      </c>
      <c r="AS11" s="9">
        <v>697376520</v>
      </c>
      <c r="AT11" s="9">
        <v>615977078</v>
      </c>
      <c r="AU11" s="9">
        <v>2745570</v>
      </c>
      <c r="AV11" s="9">
        <v>74423637</v>
      </c>
      <c r="AW11" s="9">
        <v>4230235</v>
      </c>
      <c r="AX11" s="9">
        <f t="shared" si="18"/>
        <v>146309</v>
      </c>
      <c r="AY11" s="9">
        <f t="shared" si="19"/>
        <v>5035526410</v>
      </c>
      <c r="AZ11" s="9">
        <f t="shared" si="20"/>
        <v>4450307522</v>
      </c>
      <c r="BA11" s="9">
        <f t="shared" si="21"/>
        <v>220743684</v>
      </c>
      <c r="BB11" s="9">
        <f t="shared" si="22"/>
        <v>346621706</v>
      </c>
      <c r="BC11" s="9">
        <f t="shared" si="23"/>
        <v>17853498</v>
      </c>
      <c r="BD11" s="8">
        <v>4674</v>
      </c>
      <c r="BE11" s="9">
        <v>146889501</v>
      </c>
      <c r="BF11" s="9">
        <v>80686121</v>
      </c>
      <c r="BG11" s="9">
        <v>0</v>
      </c>
      <c r="BH11" s="9">
        <v>66179440</v>
      </c>
      <c r="BI11" s="9">
        <v>23940</v>
      </c>
      <c r="BJ11" s="9">
        <v>20</v>
      </c>
      <c r="BK11" s="9">
        <v>96524</v>
      </c>
      <c r="BL11" s="9">
        <v>39844</v>
      </c>
      <c r="BM11" s="9">
        <v>0</v>
      </c>
      <c r="BN11" s="9">
        <v>56680</v>
      </c>
      <c r="BO11" s="9">
        <v>0</v>
      </c>
      <c r="BP11" s="9">
        <f t="shared" si="24"/>
        <v>4694</v>
      </c>
      <c r="BQ11" s="9">
        <f t="shared" si="25"/>
        <v>146986025</v>
      </c>
      <c r="BR11" s="9">
        <f t="shared" si="26"/>
        <v>80725965</v>
      </c>
      <c r="BS11" s="9">
        <f t="shared" si="27"/>
        <v>0</v>
      </c>
      <c r="BT11" s="9">
        <f t="shared" si="28"/>
        <v>66236120</v>
      </c>
      <c r="BU11" s="9">
        <f t="shared" si="29"/>
        <v>23940</v>
      </c>
      <c r="BV11" s="8">
        <v>215</v>
      </c>
      <c r="BW11" s="9">
        <v>23873710</v>
      </c>
      <c r="BX11" s="9">
        <v>21401890</v>
      </c>
      <c r="BY11" s="9">
        <v>627054</v>
      </c>
      <c r="BZ11" s="9">
        <v>1158761</v>
      </c>
      <c r="CA11" s="9">
        <v>686005</v>
      </c>
      <c r="CB11" s="9">
        <f t="shared" si="30"/>
        <v>146524</v>
      </c>
      <c r="CC11" s="9">
        <f t="shared" si="31"/>
        <v>5206386145</v>
      </c>
      <c r="CD11" s="9">
        <f t="shared" si="32"/>
        <v>4552435377</v>
      </c>
      <c r="CE11" s="9">
        <f t="shared" si="33"/>
        <v>221370738</v>
      </c>
      <c r="CF11" s="9">
        <f t="shared" si="34"/>
        <v>414016587</v>
      </c>
      <c r="CG11" s="9">
        <f t="shared" si="35"/>
        <v>18563443</v>
      </c>
      <c r="CH11" s="6"/>
      <c r="CI11" s="6"/>
      <c r="CJ11" s="6"/>
      <c r="CK11" s="6"/>
      <c r="CL11" s="6"/>
      <c r="CM11" s="6"/>
      <c r="CN11" s="18">
        <v>1380</v>
      </c>
      <c r="CO11" s="9">
        <v>9235344</v>
      </c>
      <c r="CP11" s="9">
        <v>8100485</v>
      </c>
      <c r="CQ11" s="9">
        <v>0</v>
      </c>
      <c r="CR11" s="9">
        <v>1134859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1380</v>
      </c>
      <c r="DG11" s="9">
        <f t="shared" si="37"/>
        <v>9235344</v>
      </c>
      <c r="DH11" s="9">
        <f t="shared" si="38"/>
        <v>8100485</v>
      </c>
      <c r="DI11" s="9">
        <f t="shared" si="39"/>
        <v>0</v>
      </c>
      <c r="DJ11" s="9">
        <f t="shared" si="40"/>
        <v>1134859</v>
      </c>
      <c r="DK11" s="9">
        <f t="shared" si="41"/>
        <v>0</v>
      </c>
      <c r="DL11" s="9">
        <f t="shared" si="42"/>
        <v>147904</v>
      </c>
      <c r="DM11" s="9">
        <f t="shared" si="43"/>
        <v>5215621489</v>
      </c>
      <c r="DN11" s="9">
        <f t="shared" si="44"/>
        <v>4560535862</v>
      </c>
      <c r="DO11" s="9">
        <f t="shared" si="45"/>
        <v>221370738</v>
      </c>
      <c r="DP11" s="9">
        <f t="shared" si="46"/>
        <v>415151446</v>
      </c>
      <c r="DQ11" s="9">
        <f t="shared" si="47"/>
        <v>18563443</v>
      </c>
      <c r="DR11" s="9">
        <v>3269</v>
      </c>
      <c r="DS11" s="9">
        <v>1614</v>
      </c>
      <c r="DT11" s="9">
        <v>4883</v>
      </c>
      <c r="DU11" s="9">
        <v>793</v>
      </c>
      <c r="DV11" s="9">
        <v>320</v>
      </c>
      <c r="DX11" s="9">
        <f>'７割'!DX11+'９割'!DX11</f>
        <v>1381</v>
      </c>
      <c r="DY11" s="9">
        <f>'７割'!DY11+'９割'!DY11</f>
        <v>9236930</v>
      </c>
      <c r="DZ11" s="9">
        <f>'７割'!DZ11+'９割'!DZ11</f>
        <v>266</v>
      </c>
      <c r="EA11" s="9">
        <f>'７割'!EA11+'９割'!EA11</f>
        <v>6967940</v>
      </c>
      <c r="EB11" s="9">
        <f>'７割'!EB11+'９割'!EB11</f>
        <v>440</v>
      </c>
      <c r="EC11" s="9">
        <f>'７割'!EC11+'９割'!EC11</f>
        <v>14054790</v>
      </c>
      <c r="ED11" s="9">
        <f>'７割'!ED11+'９割'!ED11</f>
        <v>152</v>
      </c>
      <c r="EE11" s="9">
        <f>'７割'!EE11+'９割'!EE11</f>
        <v>4397887</v>
      </c>
      <c r="EF11" s="9">
        <f>'７割'!EF11+'９割'!EF11</f>
        <v>1</v>
      </c>
      <c r="EG11" s="9">
        <f>'７割'!EG11+'９割'!EG11</f>
        <v>6590</v>
      </c>
      <c r="EH11" s="9">
        <f>'７割'!EH11+'９割'!EH11</f>
        <v>0</v>
      </c>
      <c r="EI11" s="9">
        <f>'７割'!EI11+'９割'!EI11</f>
        <v>0</v>
      </c>
      <c r="EJ11" s="9">
        <f>'７割'!EJ11+'９割'!EJ11</f>
        <v>0</v>
      </c>
      <c r="EK11" s="9">
        <f>'７割'!EK11+'９割'!EK11</f>
        <v>0</v>
      </c>
      <c r="EL11" s="9">
        <f>'７割'!EL11+'９割'!EL11</f>
        <v>0</v>
      </c>
      <c r="EM11" s="9">
        <f>'７割'!EM11+'９割'!EM11</f>
        <v>0</v>
      </c>
      <c r="EN11" s="9">
        <f t="shared" si="48"/>
        <v>2240</v>
      </c>
      <c r="EO11" s="9">
        <f t="shared" si="49"/>
        <v>34664137</v>
      </c>
      <c r="EQ11" s="9">
        <f t="shared" si="50"/>
        <v>148764</v>
      </c>
      <c r="ER11" s="9">
        <f t="shared" si="51"/>
        <v>5241050282</v>
      </c>
    </row>
    <row r="12" spans="1:148" s="7" customFormat="1" ht="15.95" customHeight="1" x14ac:dyDescent="0.15">
      <c r="A12" s="2" t="s">
        <v>34</v>
      </c>
      <c r="B12" s="8">
        <v>12293</v>
      </c>
      <c r="C12" s="9">
        <v>6998403060</v>
      </c>
      <c r="D12" s="9">
        <v>6238501383</v>
      </c>
      <c r="E12" s="9">
        <v>407476975</v>
      </c>
      <c r="F12" s="9">
        <v>335604648</v>
      </c>
      <c r="G12" s="9">
        <v>16820054</v>
      </c>
      <c r="H12" s="9">
        <v>159225</v>
      </c>
      <c r="I12" s="9">
        <v>2618002010</v>
      </c>
      <c r="J12" s="9">
        <v>2319720451</v>
      </c>
      <c r="K12" s="9">
        <v>57114664</v>
      </c>
      <c r="L12" s="9">
        <v>220292994</v>
      </c>
      <c r="M12" s="9">
        <v>20873901</v>
      </c>
      <c r="N12" s="9">
        <f t="shared" si="0"/>
        <v>171518</v>
      </c>
      <c r="O12" s="9">
        <f t="shared" si="1"/>
        <v>9616405070</v>
      </c>
      <c r="P12" s="9">
        <f t="shared" si="2"/>
        <v>8558221834</v>
      </c>
      <c r="Q12" s="9">
        <f t="shared" si="3"/>
        <v>464591639</v>
      </c>
      <c r="R12" s="9">
        <f t="shared" si="4"/>
        <v>555897642</v>
      </c>
      <c r="S12" s="9">
        <f t="shared" si="5"/>
        <v>37693955</v>
      </c>
      <c r="T12" s="8">
        <v>12</v>
      </c>
      <c r="U12" s="9">
        <v>3972970</v>
      </c>
      <c r="V12" s="9">
        <v>3575666</v>
      </c>
      <c r="W12" s="9">
        <v>177352</v>
      </c>
      <c r="X12" s="9">
        <v>219952</v>
      </c>
      <c r="Y12" s="9">
        <v>0</v>
      </c>
      <c r="Z12" s="9">
        <v>18650</v>
      </c>
      <c r="AA12" s="9">
        <v>265906030</v>
      </c>
      <c r="AB12" s="9">
        <v>235545767</v>
      </c>
      <c r="AC12" s="9">
        <v>75821</v>
      </c>
      <c r="AD12" s="9">
        <v>30273938</v>
      </c>
      <c r="AE12" s="9">
        <v>10504</v>
      </c>
      <c r="AF12" s="9">
        <f t="shared" si="6"/>
        <v>18662</v>
      </c>
      <c r="AG12" s="9">
        <f t="shared" si="7"/>
        <v>269879000</v>
      </c>
      <c r="AH12" s="9">
        <f t="shared" si="8"/>
        <v>239121433</v>
      </c>
      <c r="AI12" s="9">
        <f t="shared" si="9"/>
        <v>253173</v>
      </c>
      <c r="AJ12" s="9">
        <f t="shared" si="10"/>
        <v>30493890</v>
      </c>
      <c r="AK12" s="9">
        <f t="shared" si="11"/>
        <v>10504</v>
      </c>
      <c r="AL12" s="8">
        <f t="shared" si="12"/>
        <v>190180</v>
      </c>
      <c r="AM12" s="9">
        <f t="shared" si="13"/>
        <v>9886284070</v>
      </c>
      <c r="AN12" s="9">
        <f t="shared" si="14"/>
        <v>8797343267</v>
      </c>
      <c r="AO12" s="9">
        <f t="shared" si="15"/>
        <v>464844812</v>
      </c>
      <c r="AP12" s="9">
        <f t="shared" si="16"/>
        <v>586391532</v>
      </c>
      <c r="AQ12" s="9">
        <f t="shared" si="17"/>
        <v>37704459</v>
      </c>
      <c r="AR12" s="9">
        <v>119877</v>
      </c>
      <c r="AS12" s="9">
        <v>1627781870</v>
      </c>
      <c r="AT12" s="9">
        <v>1442081586</v>
      </c>
      <c r="AU12" s="9">
        <v>12288323</v>
      </c>
      <c r="AV12" s="9">
        <v>165460740</v>
      </c>
      <c r="AW12" s="9">
        <v>7951221</v>
      </c>
      <c r="AX12" s="9">
        <f t="shared" si="18"/>
        <v>310057</v>
      </c>
      <c r="AY12" s="9">
        <f t="shared" si="19"/>
        <v>11514065940</v>
      </c>
      <c r="AZ12" s="9">
        <f t="shared" si="20"/>
        <v>10239424853</v>
      </c>
      <c r="BA12" s="9">
        <f t="shared" si="21"/>
        <v>477133135</v>
      </c>
      <c r="BB12" s="9">
        <f t="shared" si="22"/>
        <v>751852272</v>
      </c>
      <c r="BC12" s="9">
        <f t="shared" si="23"/>
        <v>45655680</v>
      </c>
      <c r="BD12" s="8">
        <v>11807</v>
      </c>
      <c r="BE12" s="9">
        <v>414356356</v>
      </c>
      <c r="BF12" s="9">
        <v>238491626</v>
      </c>
      <c r="BG12" s="9">
        <v>0</v>
      </c>
      <c r="BH12" s="9">
        <v>175483710</v>
      </c>
      <c r="BI12" s="9">
        <v>381020</v>
      </c>
      <c r="BJ12" s="9">
        <v>12</v>
      </c>
      <c r="BK12" s="9">
        <v>127886</v>
      </c>
      <c r="BL12" s="9">
        <v>72086</v>
      </c>
      <c r="BM12" s="9">
        <v>0</v>
      </c>
      <c r="BN12" s="9">
        <v>55800</v>
      </c>
      <c r="BO12" s="9">
        <v>0</v>
      </c>
      <c r="BP12" s="9">
        <f t="shared" si="24"/>
        <v>11819</v>
      </c>
      <c r="BQ12" s="9">
        <f t="shared" si="25"/>
        <v>414484242</v>
      </c>
      <c r="BR12" s="9">
        <f t="shared" si="26"/>
        <v>238563712</v>
      </c>
      <c r="BS12" s="9">
        <f t="shared" si="27"/>
        <v>0</v>
      </c>
      <c r="BT12" s="9">
        <f t="shared" si="28"/>
        <v>175539510</v>
      </c>
      <c r="BU12" s="9">
        <f t="shared" si="29"/>
        <v>381020</v>
      </c>
      <c r="BV12" s="8">
        <v>356</v>
      </c>
      <c r="BW12" s="9">
        <v>30414750</v>
      </c>
      <c r="BX12" s="9">
        <v>26862749</v>
      </c>
      <c r="BY12" s="9">
        <v>464596</v>
      </c>
      <c r="BZ12" s="9">
        <v>1963096</v>
      </c>
      <c r="CA12" s="9">
        <v>1124309</v>
      </c>
      <c r="CB12" s="9">
        <f t="shared" si="30"/>
        <v>310413</v>
      </c>
      <c r="CC12" s="9">
        <f t="shared" si="31"/>
        <v>11958964932</v>
      </c>
      <c r="CD12" s="9">
        <f t="shared" si="32"/>
        <v>10504851314</v>
      </c>
      <c r="CE12" s="9">
        <f t="shared" si="33"/>
        <v>477597731</v>
      </c>
      <c r="CF12" s="9">
        <f t="shared" si="34"/>
        <v>929354878</v>
      </c>
      <c r="CG12" s="9">
        <f t="shared" si="35"/>
        <v>47161009</v>
      </c>
      <c r="CH12" s="6"/>
      <c r="CI12" s="6"/>
      <c r="CJ12" s="6"/>
      <c r="CK12" s="6"/>
      <c r="CL12" s="6"/>
      <c r="CM12" s="6"/>
      <c r="CN12" s="18">
        <v>2821</v>
      </c>
      <c r="CO12" s="9">
        <v>23682680</v>
      </c>
      <c r="CP12" s="9">
        <v>20924815</v>
      </c>
      <c r="CQ12" s="9">
        <v>0</v>
      </c>
      <c r="CR12" s="9">
        <v>2757865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2821</v>
      </c>
      <c r="DG12" s="9">
        <f t="shared" si="37"/>
        <v>23682680</v>
      </c>
      <c r="DH12" s="9">
        <f t="shared" si="38"/>
        <v>20924815</v>
      </c>
      <c r="DI12" s="9">
        <f t="shared" si="39"/>
        <v>0</v>
      </c>
      <c r="DJ12" s="9">
        <f t="shared" si="40"/>
        <v>2757865</v>
      </c>
      <c r="DK12" s="9">
        <f t="shared" si="41"/>
        <v>0</v>
      </c>
      <c r="DL12" s="9">
        <f t="shared" si="42"/>
        <v>313234</v>
      </c>
      <c r="DM12" s="9">
        <f t="shared" si="43"/>
        <v>11982647612</v>
      </c>
      <c r="DN12" s="9">
        <f t="shared" si="44"/>
        <v>10525776129</v>
      </c>
      <c r="DO12" s="9">
        <f t="shared" si="45"/>
        <v>477597731</v>
      </c>
      <c r="DP12" s="9">
        <f t="shared" si="46"/>
        <v>932112743</v>
      </c>
      <c r="DQ12" s="9">
        <f t="shared" si="47"/>
        <v>47161009</v>
      </c>
      <c r="DR12" s="9">
        <v>8310</v>
      </c>
      <c r="DS12" s="9">
        <v>3480</v>
      </c>
      <c r="DT12" s="9">
        <v>11790</v>
      </c>
      <c r="DU12" s="9">
        <v>1611</v>
      </c>
      <c r="DV12" s="9">
        <v>414</v>
      </c>
      <c r="DX12" s="9">
        <f>'７割'!DX12+'９割'!DX12</f>
        <v>2822</v>
      </c>
      <c r="DY12" s="9">
        <f>'７割'!DY12+'９割'!DY12</f>
        <v>23685880</v>
      </c>
      <c r="DZ12" s="9">
        <f>'７割'!DZ12+'９割'!DZ12</f>
        <v>141</v>
      </c>
      <c r="EA12" s="9">
        <f>'７割'!EA12+'９割'!EA12</f>
        <v>3213690</v>
      </c>
      <c r="EB12" s="9">
        <f>'７割'!EB12+'９割'!EB12</f>
        <v>553</v>
      </c>
      <c r="EC12" s="9">
        <f>'７割'!EC12+'９割'!EC12</f>
        <v>19892840</v>
      </c>
      <c r="ED12" s="9">
        <f>'７割'!ED12+'９割'!ED12</f>
        <v>341</v>
      </c>
      <c r="EE12" s="9">
        <f>'７割'!EE12+'９割'!EE12</f>
        <v>11691642</v>
      </c>
      <c r="EF12" s="9">
        <f>'７割'!EF12+'９割'!EF12</f>
        <v>8</v>
      </c>
      <c r="EG12" s="9">
        <f>'７割'!EG12+'９割'!EG12</f>
        <v>75890</v>
      </c>
      <c r="EH12" s="9">
        <f>'７割'!EH12+'９割'!EH12</f>
        <v>0</v>
      </c>
      <c r="EI12" s="9">
        <f>'７割'!EI12+'９割'!EI12</f>
        <v>0</v>
      </c>
      <c r="EJ12" s="9">
        <f>'７割'!EJ12+'９割'!EJ12</f>
        <v>0</v>
      </c>
      <c r="EK12" s="9">
        <f>'７割'!EK12+'９割'!EK12</f>
        <v>0</v>
      </c>
      <c r="EL12" s="9">
        <f>'７割'!EL12+'９割'!EL12</f>
        <v>0</v>
      </c>
      <c r="EM12" s="9">
        <f>'７割'!EM12+'９割'!EM12</f>
        <v>0</v>
      </c>
      <c r="EN12" s="9">
        <f t="shared" si="48"/>
        <v>3865</v>
      </c>
      <c r="EO12" s="9">
        <f t="shared" si="49"/>
        <v>58559942</v>
      </c>
      <c r="EQ12" s="9">
        <f t="shared" si="50"/>
        <v>314278</v>
      </c>
      <c r="ER12" s="9">
        <f t="shared" si="51"/>
        <v>12017524874</v>
      </c>
    </row>
    <row r="13" spans="1:148" s="7" customFormat="1" ht="15.95" customHeight="1" x14ac:dyDescent="0.15">
      <c r="A13" s="2" t="s">
        <v>35</v>
      </c>
      <c r="B13" s="8">
        <v>5876</v>
      </c>
      <c r="C13" s="9">
        <v>2836472520</v>
      </c>
      <c r="D13" s="9">
        <v>2537238679</v>
      </c>
      <c r="E13" s="9">
        <v>157579554</v>
      </c>
      <c r="F13" s="9">
        <v>137929730</v>
      </c>
      <c r="G13" s="9">
        <v>3724557</v>
      </c>
      <c r="H13" s="9">
        <v>103523</v>
      </c>
      <c r="I13" s="9">
        <v>1761554690</v>
      </c>
      <c r="J13" s="9">
        <v>1572388989</v>
      </c>
      <c r="K13" s="9">
        <v>22336884</v>
      </c>
      <c r="L13" s="9">
        <v>158518986</v>
      </c>
      <c r="M13" s="9">
        <v>8309831</v>
      </c>
      <c r="N13" s="9">
        <f t="shared" si="0"/>
        <v>109399</v>
      </c>
      <c r="O13" s="9">
        <f t="shared" si="1"/>
        <v>4598027210</v>
      </c>
      <c r="P13" s="9">
        <f t="shared" si="2"/>
        <v>4109627668</v>
      </c>
      <c r="Q13" s="9">
        <f t="shared" si="3"/>
        <v>179916438</v>
      </c>
      <c r="R13" s="9">
        <f t="shared" si="4"/>
        <v>296448716</v>
      </c>
      <c r="S13" s="9">
        <f t="shared" si="5"/>
        <v>12034388</v>
      </c>
      <c r="T13" s="8">
        <v>12</v>
      </c>
      <c r="U13" s="9">
        <v>2227280</v>
      </c>
      <c r="V13" s="9">
        <v>2004522</v>
      </c>
      <c r="W13" s="9">
        <v>87998</v>
      </c>
      <c r="X13" s="9">
        <v>134760</v>
      </c>
      <c r="Y13" s="9">
        <v>0</v>
      </c>
      <c r="Z13" s="9">
        <v>9278</v>
      </c>
      <c r="AA13" s="9">
        <v>128226500</v>
      </c>
      <c r="AB13" s="9">
        <v>114049538</v>
      </c>
      <c r="AC13" s="9">
        <v>56697</v>
      </c>
      <c r="AD13" s="9">
        <v>14111280</v>
      </c>
      <c r="AE13" s="9">
        <v>8985</v>
      </c>
      <c r="AF13" s="9">
        <f t="shared" si="6"/>
        <v>9290</v>
      </c>
      <c r="AG13" s="9">
        <f t="shared" si="7"/>
        <v>130453780</v>
      </c>
      <c r="AH13" s="9">
        <f t="shared" si="8"/>
        <v>116054060</v>
      </c>
      <c r="AI13" s="9">
        <f t="shared" si="9"/>
        <v>144695</v>
      </c>
      <c r="AJ13" s="9">
        <f t="shared" si="10"/>
        <v>14246040</v>
      </c>
      <c r="AK13" s="9">
        <f t="shared" si="11"/>
        <v>8985</v>
      </c>
      <c r="AL13" s="8">
        <f t="shared" si="12"/>
        <v>118689</v>
      </c>
      <c r="AM13" s="9">
        <f t="shared" si="13"/>
        <v>4728480990</v>
      </c>
      <c r="AN13" s="9">
        <f t="shared" si="14"/>
        <v>4225681728</v>
      </c>
      <c r="AO13" s="9">
        <f t="shared" si="15"/>
        <v>180061133</v>
      </c>
      <c r="AP13" s="9">
        <f t="shared" si="16"/>
        <v>310694756</v>
      </c>
      <c r="AQ13" s="9">
        <f t="shared" si="17"/>
        <v>12043373</v>
      </c>
      <c r="AR13" s="9">
        <v>49861</v>
      </c>
      <c r="AS13" s="9">
        <v>681228180</v>
      </c>
      <c r="AT13" s="9">
        <v>606341545</v>
      </c>
      <c r="AU13" s="9">
        <v>6632458</v>
      </c>
      <c r="AV13" s="9">
        <v>63397437</v>
      </c>
      <c r="AW13" s="9">
        <v>4856740</v>
      </c>
      <c r="AX13" s="9">
        <f t="shared" si="18"/>
        <v>168550</v>
      </c>
      <c r="AY13" s="9">
        <f t="shared" si="19"/>
        <v>5409709170</v>
      </c>
      <c r="AZ13" s="9">
        <f t="shared" si="20"/>
        <v>4832023273</v>
      </c>
      <c r="BA13" s="9">
        <f t="shared" si="21"/>
        <v>186693591</v>
      </c>
      <c r="BB13" s="9">
        <f t="shared" si="22"/>
        <v>374092193</v>
      </c>
      <c r="BC13" s="9">
        <f t="shared" si="23"/>
        <v>16900113</v>
      </c>
      <c r="BD13" s="8">
        <v>5711</v>
      </c>
      <c r="BE13" s="9">
        <v>185875266</v>
      </c>
      <c r="BF13" s="9">
        <v>114211896</v>
      </c>
      <c r="BG13" s="9">
        <v>0</v>
      </c>
      <c r="BH13" s="9">
        <v>71127420</v>
      </c>
      <c r="BI13" s="9">
        <v>535950</v>
      </c>
      <c r="BJ13" s="9">
        <v>12</v>
      </c>
      <c r="BK13" s="9">
        <v>64889</v>
      </c>
      <c r="BL13" s="9">
        <v>46979</v>
      </c>
      <c r="BM13" s="9">
        <v>0</v>
      </c>
      <c r="BN13" s="9">
        <v>17910</v>
      </c>
      <c r="BO13" s="9">
        <v>0</v>
      </c>
      <c r="BP13" s="9">
        <f t="shared" si="24"/>
        <v>5723</v>
      </c>
      <c r="BQ13" s="9">
        <f t="shared" si="25"/>
        <v>185940155</v>
      </c>
      <c r="BR13" s="9">
        <f t="shared" si="26"/>
        <v>114258875</v>
      </c>
      <c r="BS13" s="9">
        <f t="shared" si="27"/>
        <v>0</v>
      </c>
      <c r="BT13" s="9">
        <f t="shared" si="28"/>
        <v>71145330</v>
      </c>
      <c r="BU13" s="9">
        <f t="shared" si="29"/>
        <v>535950</v>
      </c>
      <c r="BV13" s="8">
        <v>415</v>
      </c>
      <c r="BW13" s="9">
        <v>40070140</v>
      </c>
      <c r="BX13" s="9">
        <v>35759560</v>
      </c>
      <c r="BY13" s="9">
        <v>857390</v>
      </c>
      <c r="BZ13" s="9">
        <v>2181031</v>
      </c>
      <c r="CA13" s="9">
        <v>1272159</v>
      </c>
      <c r="CB13" s="9">
        <f t="shared" si="30"/>
        <v>168965</v>
      </c>
      <c r="CC13" s="9">
        <f t="shared" si="31"/>
        <v>5635719465</v>
      </c>
      <c r="CD13" s="9">
        <f t="shared" si="32"/>
        <v>4982041708</v>
      </c>
      <c r="CE13" s="9">
        <f t="shared" si="33"/>
        <v>187550981</v>
      </c>
      <c r="CF13" s="9">
        <f t="shared" si="34"/>
        <v>447418554</v>
      </c>
      <c r="CG13" s="9">
        <f t="shared" si="35"/>
        <v>18708222</v>
      </c>
      <c r="CH13" s="6"/>
      <c r="CI13" s="6"/>
      <c r="CJ13" s="6"/>
      <c r="CK13" s="6"/>
      <c r="CL13" s="6"/>
      <c r="CM13" s="6"/>
      <c r="CN13" s="18">
        <v>1026</v>
      </c>
      <c r="CO13" s="9">
        <v>6751431</v>
      </c>
      <c r="CP13" s="9">
        <v>5975137</v>
      </c>
      <c r="CQ13" s="9">
        <v>0</v>
      </c>
      <c r="CR13" s="9">
        <v>776294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1026</v>
      </c>
      <c r="DG13" s="9">
        <f t="shared" si="37"/>
        <v>6751431</v>
      </c>
      <c r="DH13" s="9">
        <f t="shared" si="38"/>
        <v>5975137</v>
      </c>
      <c r="DI13" s="9">
        <f t="shared" si="39"/>
        <v>0</v>
      </c>
      <c r="DJ13" s="9">
        <f t="shared" si="40"/>
        <v>776294</v>
      </c>
      <c r="DK13" s="9">
        <f t="shared" si="41"/>
        <v>0</v>
      </c>
      <c r="DL13" s="9">
        <f t="shared" si="42"/>
        <v>169991</v>
      </c>
      <c r="DM13" s="9">
        <f t="shared" si="43"/>
        <v>5642470896</v>
      </c>
      <c r="DN13" s="9">
        <f t="shared" si="44"/>
        <v>4988016845</v>
      </c>
      <c r="DO13" s="9">
        <f t="shared" si="45"/>
        <v>187550981</v>
      </c>
      <c r="DP13" s="9">
        <f t="shared" si="46"/>
        <v>448194848</v>
      </c>
      <c r="DQ13" s="9">
        <f t="shared" si="47"/>
        <v>18708222</v>
      </c>
      <c r="DR13" s="9">
        <v>3985</v>
      </c>
      <c r="DS13" s="9">
        <v>2008</v>
      </c>
      <c r="DT13" s="9">
        <v>5993</v>
      </c>
      <c r="DU13" s="9">
        <v>514</v>
      </c>
      <c r="DV13" s="9">
        <v>124</v>
      </c>
      <c r="DX13" s="9">
        <f>'７割'!DX13+'９割'!DX13</f>
        <v>1026</v>
      </c>
      <c r="DY13" s="9">
        <f>'７割'!DY13+'９割'!DY13</f>
        <v>6751431</v>
      </c>
      <c r="DZ13" s="9">
        <f>'７割'!DZ13+'９割'!DZ13</f>
        <v>104</v>
      </c>
      <c r="EA13" s="9">
        <f>'７割'!EA13+'９割'!EA13</f>
        <v>1377090</v>
      </c>
      <c r="EB13" s="9">
        <f>'７割'!EB13+'９割'!EB13</f>
        <v>208</v>
      </c>
      <c r="EC13" s="9">
        <f>'７割'!EC13+'９割'!EC13</f>
        <v>4365655</v>
      </c>
      <c r="ED13" s="9">
        <f>'７割'!ED13+'９割'!ED13</f>
        <v>210</v>
      </c>
      <c r="EE13" s="9">
        <f>'７割'!EE13+'９割'!EE13</f>
        <v>5887424</v>
      </c>
      <c r="EF13" s="9">
        <f>'７割'!EF13+'９割'!EF13</f>
        <v>10</v>
      </c>
      <c r="EG13" s="9">
        <f>'７割'!EG13+'９割'!EG13</f>
        <v>189910</v>
      </c>
      <c r="EH13" s="9">
        <f>'７割'!EH13+'９割'!EH13</f>
        <v>0</v>
      </c>
      <c r="EI13" s="9">
        <f>'７割'!EI13+'９割'!EI13</f>
        <v>0</v>
      </c>
      <c r="EJ13" s="9">
        <f>'７割'!EJ13+'９割'!EJ13</f>
        <v>0</v>
      </c>
      <c r="EK13" s="9">
        <f>'７割'!EK13+'９割'!EK13</f>
        <v>0</v>
      </c>
      <c r="EL13" s="9">
        <f>'７割'!EL13+'９割'!EL13</f>
        <v>0</v>
      </c>
      <c r="EM13" s="9">
        <f>'７割'!EM13+'９割'!EM13</f>
        <v>0</v>
      </c>
      <c r="EN13" s="9">
        <f t="shared" si="48"/>
        <v>1558</v>
      </c>
      <c r="EO13" s="9">
        <f t="shared" si="49"/>
        <v>18571510</v>
      </c>
      <c r="EQ13" s="9">
        <f t="shared" si="50"/>
        <v>170523</v>
      </c>
      <c r="ER13" s="9">
        <f t="shared" si="51"/>
        <v>5654290975</v>
      </c>
    </row>
    <row r="14" spans="1:148" s="7" customFormat="1" ht="15.95" customHeight="1" x14ac:dyDescent="0.15">
      <c r="A14" s="2" t="s">
        <v>36</v>
      </c>
      <c r="B14" s="8">
        <v>5741</v>
      </c>
      <c r="C14" s="9">
        <v>3268802950</v>
      </c>
      <c r="D14" s="9">
        <v>2926725244</v>
      </c>
      <c r="E14" s="9">
        <v>179561758</v>
      </c>
      <c r="F14" s="9">
        <v>153531636</v>
      </c>
      <c r="G14" s="9">
        <v>8984312</v>
      </c>
      <c r="H14" s="9">
        <v>74446</v>
      </c>
      <c r="I14" s="9">
        <v>1172662000</v>
      </c>
      <c r="J14" s="9">
        <v>1046761451</v>
      </c>
      <c r="K14" s="9">
        <v>22463971</v>
      </c>
      <c r="L14" s="9">
        <v>97599676</v>
      </c>
      <c r="M14" s="9">
        <v>5836902</v>
      </c>
      <c r="N14" s="9">
        <f t="shared" si="0"/>
        <v>80187</v>
      </c>
      <c r="O14" s="9">
        <f t="shared" si="1"/>
        <v>4441464950</v>
      </c>
      <c r="P14" s="9">
        <f t="shared" si="2"/>
        <v>3973486695</v>
      </c>
      <c r="Q14" s="9">
        <f t="shared" si="3"/>
        <v>202025729</v>
      </c>
      <c r="R14" s="9">
        <f t="shared" si="4"/>
        <v>251131312</v>
      </c>
      <c r="S14" s="9">
        <f t="shared" si="5"/>
        <v>14821214</v>
      </c>
      <c r="T14" s="8">
        <v>14</v>
      </c>
      <c r="U14" s="9">
        <v>8086060</v>
      </c>
      <c r="V14" s="9">
        <v>6790291</v>
      </c>
      <c r="W14" s="9">
        <v>864881</v>
      </c>
      <c r="X14" s="9">
        <v>430888</v>
      </c>
      <c r="Y14" s="9">
        <v>0</v>
      </c>
      <c r="Z14" s="9">
        <v>6709</v>
      </c>
      <c r="AA14" s="9">
        <v>103991020</v>
      </c>
      <c r="AB14" s="9">
        <v>92773118</v>
      </c>
      <c r="AC14" s="9">
        <v>34475</v>
      </c>
      <c r="AD14" s="9">
        <v>11183427</v>
      </c>
      <c r="AE14" s="9">
        <v>0</v>
      </c>
      <c r="AF14" s="9">
        <f t="shared" si="6"/>
        <v>6723</v>
      </c>
      <c r="AG14" s="9">
        <f t="shared" si="7"/>
        <v>112077080</v>
      </c>
      <c r="AH14" s="9">
        <f t="shared" si="8"/>
        <v>99563409</v>
      </c>
      <c r="AI14" s="9">
        <f t="shared" si="9"/>
        <v>899356</v>
      </c>
      <c r="AJ14" s="9">
        <f t="shared" si="10"/>
        <v>11614315</v>
      </c>
      <c r="AK14" s="9">
        <f t="shared" si="11"/>
        <v>0</v>
      </c>
      <c r="AL14" s="8">
        <f t="shared" si="12"/>
        <v>86910</v>
      </c>
      <c r="AM14" s="9">
        <f t="shared" si="13"/>
        <v>4553542030</v>
      </c>
      <c r="AN14" s="9">
        <f t="shared" si="14"/>
        <v>4073050104</v>
      </c>
      <c r="AO14" s="9">
        <f t="shared" si="15"/>
        <v>202925085</v>
      </c>
      <c r="AP14" s="9">
        <f t="shared" si="16"/>
        <v>262745627</v>
      </c>
      <c r="AQ14" s="9">
        <f t="shared" si="17"/>
        <v>14821214</v>
      </c>
      <c r="AR14" s="9">
        <v>55005</v>
      </c>
      <c r="AS14" s="9">
        <v>725486870</v>
      </c>
      <c r="AT14" s="9">
        <v>647969090</v>
      </c>
      <c r="AU14" s="9">
        <v>2128945</v>
      </c>
      <c r="AV14" s="9">
        <v>72584534</v>
      </c>
      <c r="AW14" s="9">
        <v>2804301</v>
      </c>
      <c r="AX14" s="9">
        <f t="shared" si="18"/>
        <v>141915</v>
      </c>
      <c r="AY14" s="9">
        <f t="shared" si="19"/>
        <v>5279028900</v>
      </c>
      <c r="AZ14" s="9">
        <f t="shared" si="20"/>
        <v>4721019194</v>
      </c>
      <c r="BA14" s="9">
        <f t="shared" si="21"/>
        <v>205054030</v>
      </c>
      <c r="BB14" s="9">
        <f t="shared" si="22"/>
        <v>335330161</v>
      </c>
      <c r="BC14" s="9">
        <f t="shared" si="23"/>
        <v>17625515</v>
      </c>
      <c r="BD14" s="8">
        <v>5567</v>
      </c>
      <c r="BE14" s="9">
        <v>185082354</v>
      </c>
      <c r="BF14" s="9">
        <v>103545004</v>
      </c>
      <c r="BG14" s="9">
        <v>0</v>
      </c>
      <c r="BH14" s="9">
        <v>81490710</v>
      </c>
      <c r="BI14" s="9">
        <v>46640</v>
      </c>
      <c r="BJ14" s="9">
        <v>14</v>
      </c>
      <c r="BK14" s="9">
        <v>292471</v>
      </c>
      <c r="BL14" s="9">
        <v>151771</v>
      </c>
      <c r="BM14" s="9">
        <v>0</v>
      </c>
      <c r="BN14" s="9">
        <v>140700</v>
      </c>
      <c r="BO14" s="9">
        <v>0</v>
      </c>
      <c r="BP14" s="9">
        <f t="shared" si="24"/>
        <v>5581</v>
      </c>
      <c r="BQ14" s="9">
        <f t="shared" si="25"/>
        <v>185374825</v>
      </c>
      <c r="BR14" s="9">
        <f t="shared" si="26"/>
        <v>103696775</v>
      </c>
      <c r="BS14" s="9">
        <f t="shared" si="27"/>
        <v>0</v>
      </c>
      <c r="BT14" s="9">
        <f t="shared" si="28"/>
        <v>81631410</v>
      </c>
      <c r="BU14" s="9">
        <f t="shared" si="29"/>
        <v>46640</v>
      </c>
      <c r="BV14" s="8">
        <v>193</v>
      </c>
      <c r="BW14" s="9">
        <v>26752810</v>
      </c>
      <c r="BX14" s="9">
        <v>24022301</v>
      </c>
      <c r="BY14" s="9">
        <v>1216583</v>
      </c>
      <c r="BZ14" s="9">
        <v>965502</v>
      </c>
      <c r="CA14" s="9">
        <v>548424</v>
      </c>
      <c r="CB14" s="9">
        <f t="shared" si="30"/>
        <v>142108</v>
      </c>
      <c r="CC14" s="9">
        <f t="shared" si="31"/>
        <v>5491156535</v>
      </c>
      <c r="CD14" s="9">
        <f t="shared" si="32"/>
        <v>4848738270</v>
      </c>
      <c r="CE14" s="9">
        <f t="shared" si="33"/>
        <v>206270613</v>
      </c>
      <c r="CF14" s="9">
        <f t="shared" si="34"/>
        <v>417927073</v>
      </c>
      <c r="CG14" s="9">
        <f t="shared" si="35"/>
        <v>18220579</v>
      </c>
      <c r="CH14" s="6"/>
      <c r="CI14" s="6"/>
      <c r="CJ14" s="6"/>
      <c r="CK14" s="6"/>
      <c r="CL14" s="6"/>
      <c r="CM14" s="6"/>
      <c r="CN14" s="18">
        <v>925</v>
      </c>
      <c r="CO14" s="9">
        <v>5982128</v>
      </c>
      <c r="CP14" s="9">
        <v>5347108</v>
      </c>
      <c r="CQ14" s="9">
        <v>0</v>
      </c>
      <c r="CR14" s="9">
        <v>635020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925</v>
      </c>
      <c r="DG14" s="9">
        <f t="shared" si="37"/>
        <v>5982128</v>
      </c>
      <c r="DH14" s="9">
        <f t="shared" si="38"/>
        <v>5347108</v>
      </c>
      <c r="DI14" s="9">
        <f t="shared" si="39"/>
        <v>0</v>
      </c>
      <c r="DJ14" s="9">
        <f t="shared" si="40"/>
        <v>635020</v>
      </c>
      <c r="DK14" s="9">
        <f t="shared" si="41"/>
        <v>0</v>
      </c>
      <c r="DL14" s="9">
        <f t="shared" si="42"/>
        <v>143033</v>
      </c>
      <c r="DM14" s="9">
        <f t="shared" si="43"/>
        <v>5497138663</v>
      </c>
      <c r="DN14" s="9">
        <f t="shared" si="44"/>
        <v>4854085378</v>
      </c>
      <c r="DO14" s="9">
        <f t="shared" si="45"/>
        <v>206270613</v>
      </c>
      <c r="DP14" s="9">
        <f t="shared" si="46"/>
        <v>418562093</v>
      </c>
      <c r="DQ14" s="9">
        <f t="shared" si="47"/>
        <v>18220579</v>
      </c>
      <c r="DR14" s="9">
        <v>3873</v>
      </c>
      <c r="DS14" s="9">
        <v>1471</v>
      </c>
      <c r="DT14" s="9">
        <v>5344</v>
      </c>
      <c r="DU14" s="9">
        <v>722</v>
      </c>
      <c r="DV14" s="9">
        <v>325</v>
      </c>
      <c r="DX14" s="9">
        <f>'７割'!DX14+'９割'!DX14</f>
        <v>925</v>
      </c>
      <c r="DY14" s="9">
        <f>'７割'!DY14+'９割'!DY14</f>
        <v>5982128</v>
      </c>
      <c r="DZ14" s="9">
        <f>'７割'!DZ14+'９割'!DZ14</f>
        <v>213</v>
      </c>
      <c r="EA14" s="9">
        <f>'７割'!EA14+'９割'!EA14</f>
        <v>4489280</v>
      </c>
      <c r="EB14" s="9">
        <f>'７割'!EB14+'９割'!EB14</f>
        <v>330</v>
      </c>
      <c r="EC14" s="9">
        <f>'７割'!EC14+'９割'!EC14</f>
        <v>12303975</v>
      </c>
      <c r="ED14" s="9">
        <f>'７割'!ED14+'９割'!ED14</f>
        <v>195</v>
      </c>
      <c r="EE14" s="9">
        <f>'７割'!EE14+'９割'!EE14</f>
        <v>5781468</v>
      </c>
      <c r="EF14" s="9">
        <f>'７割'!EF14+'９割'!EF14</f>
        <v>2</v>
      </c>
      <c r="EG14" s="9">
        <f>'７割'!EG14+'９割'!EG14</f>
        <v>13110</v>
      </c>
      <c r="EH14" s="9">
        <f>'７割'!EH14+'９割'!EH14</f>
        <v>0</v>
      </c>
      <c r="EI14" s="9">
        <f>'７割'!EI14+'９割'!EI14</f>
        <v>0</v>
      </c>
      <c r="EJ14" s="9">
        <f>'７割'!EJ14+'９割'!EJ14</f>
        <v>0</v>
      </c>
      <c r="EK14" s="9">
        <f>'７割'!EK14+'９割'!EK14</f>
        <v>0</v>
      </c>
      <c r="EL14" s="9">
        <f>'７割'!EL14+'９割'!EL14</f>
        <v>0</v>
      </c>
      <c r="EM14" s="9">
        <f>'７割'!EM14+'９割'!EM14</f>
        <v>0</v>
      </c>
      <c r="EN14" s="9">
        <f t="shared" si="48"/>
        <v>1665</v>
      </c>
      <c r="EO14" s="9">
        <f t="shared" si="49"/>
        <v>28569961</v>
      </c>
      <c r="EQ14" s="9">
        <f t="shared" si="50"/>
        <v>143773</v>
      </c>
      <c r="ER14" s="9">
        <f t="shared" si="51"/>
        <v>5519726496</v>
      </c>
    </row>
    <row r="15" spans="1:148" s="7" customFormat="1" ht="15.95" customHeight="1" x14ac:dyDescent="0.15">
      <c r="A15" s="2" t="s">
        <v>60</v>
      </c>
      <c r="B15" s="8">
        <v>881</v>
      </c>
      <c r="C15" s="9">
        <v>520904740</v>
      </c>
      <c r="D15" s="9">
        <v>466848492</v>
      </c>
      <c r="E15" s="9">
        <v>31451303</v>
      </c>
      <c r="F15" s="9">
        <v>21767285</v>
      </c>
      <c r="G15" s="9">
        <v>837660</v>
      </c>
      <c r="H15" s="9">
        <v>12352</v>
      </c>
      <c r="I15" s="9">
        <v>167154150</v>
      </c>
      <c r="J15" s="9">
        <v>148476397</v>
      </c>
      <c r="K15" s="9">
        <v>2389015</v>
      </c>
      <c r="L15" s="9">
        <v>15676369</v>
      </c>
      <c r="M15" s="9">
        <v>612369</v>
      </c>
      <c r="N15" s="9">
        <f t="shared" si="0"/>
        <v>13233</v>
      </c>
      <c r="O15" s="9">
        <f t="shared" si="1"/>
        <v>688058890</v>
      </c>
      <c r="P15" s="9">
        <f t="shared" si="2"/>
        <v>615324889</v>
      </c>
      <c r="Q15" s="9">
        <f t="shared" si="3"/>
        <v>33840318</v>
      </c>
      <c r="R15" s="9">
        <f t="shared" si="4"/>
        <v>37443654</v>
      </c>
      <c r="S15" s="9">
        <f t="shared" si="5"/>
        <v>1450029</v>
      </c>
      <c r="T15" s="8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1134</v>
      </c>
      <c r="AA15" s="9">
        <v>17119750</v>
      </c>
      <c r="AB15" s="9">
        <v>15290971</v>
      </c>
      <c r="AC15" s="9">
        <v>820</v>
      </c>
      <c r="AD15" s="9">
        <v>1827959</v>
      </c>
      <c r="AE15" s="9">
        <v>0</v>
      </c>
      <c r="AF15" s="9">
        <f t="shared" si="6"/>
        <v>1134</v>
      </c>
      <c r="AG15" s="9">
        <f t="shared" si="7"/>
        <v>17119750</v>
      </c>
      <c r="AH15" s="9">
        <f t="shared" si="8"/>
        <v>15290971</v>
      </c>
      <c r="AI15" s="9">
        <f t="shared" si="9"/>
        <v>820</v>
      </c>
      <c r="AJ15" s="9">
        <f t="shared" si="10"/>
        <v>1827959</v>
      </c>
      <c r="AK15" s="9">
        <f t="shared" si="11"/>
        <v>0</v>
      </c>
      <c r="AL15" s="8">
        <f t="shared" si="12"/>
        <v>14367</v>
      </c>
      <c r="AM15" s="9">
        <f t="shared" si="13"/>
        <v>705178640</v>
      </c>
      <c r="AN15" s="9">
        <f t="shared" si="14"/>
        <v>630615860</v>
      </c>
      <c r="AO15" s="9">
        <f t="shared" si="15"/>
        <v>33841138</v>
      </c>
      <c r="AP15" s="9">
        <f t="shared" si="16"/>
        <v>39271613</v>
      </c>
      <c r="AQ15" s="9">
        <f t="shared" si="17"/>
        <v>1450029</v>
      </c>
      <c r="AR15" s="9">
        <v>9919</v>
      </c>
      <c r="AS15" s="9">
        <v>125575990</v>
      </c>
      <c r="AT15" s="9">
        <v>112388395</v>
      </c>
      <c r="AU15" s="9">
        <v>348699</v>
      </c>
      <c r="AV15" s="9">
        <v>12589439</v>
      </c>
      <c r="AW15" s="9">
        <v>249457</v>
      </c>
      <c r="AX15" s="9">
        <f t="shared" si="18"/>
        <v>24286</v>
      </c>
      <c r="AY15" s="9">
        <f t="shared" si="19"/>
        <v>830754630</v>
      </c>
      <c r="AZ15" s="9">
        <f t="shared" si="20"/>
        <v>743004255</v>
      </c>
      <c r="BA15" s="9">
        <f t="shared" si="21"/>
        <v>34189837</v>
      </c>
      <c r="BB15" s="9">
        <f t="shared" si="22"/>
        <v>51861052</v>
      </c>
      <c r="BC15" s="9">
        <f t="shared" si="23"/>
        <v>1699486</v>
      </c>
      <c r="BD15" s="8">
        <v>858</v>
      </c>
      <c r="BE15" s="9">
        <v>29296956</v>
      </c>
      <c r="BF15" s="9">
        <v>18049186</v>
      </c>
      <c r="BG15" s="9">
        <v>0</v>
      </c>
      <c r="BH15" s="9">
        <v>11232290</v>
      </c>
      <c r="BI15" s="9">
        <v>15480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f t="shared" si="24"/>
        <v>858</v>
      </c>
      <c r="BQ15" s="9">
        <f t="shared" si="25"/>
        <v>29296956</v>
      </c>
      <c r="BR15" s="9">
        <f t="shared" si="26"/>
        <v>18049186</v>
      </c>
      <c r="BS15" s="9">
        <f t="shared" si="27"/>
        <v>0</v>
      </c>
      <c r="BT15" s="9">
        <f t="shared" si="28"/>
        <v>11232290</v>
      </c>
      <c r="BU15" s="9">
        <f t="shared" si="29"/>
        <v>15480</v>
      </c>
      <c r="BV15" s="8">
        <v>14</v>
      </c>
      <c r="BW15" s="9">
        <v>1408210</v>
      </c>
      <c r="BX15" s="9">
        <v>1267389</v>
      </c>
      <c r="BY15" s="9">
        <v>39415</v>
      </c>
      <c r="BZ15" s="9">
        <v>101406</v>
      </c>
      <c r="CA15" s="9">
        <v>0</v>
      </c>
      <c r="CB15" s="9">
        <f t="shared" si="30"/>
        <v>24300</v>
      </c>
      <c r="CC15" s="9">
        <f t="shared" si="31"/>
        <v>861459796</v>
      </c>
      <c r="CD15" s="9">
        <f t="shared" si="32"/>
        <v>762320830</v>
      </c>
      <c r="CE15" s="9">
        <f t="shared" si="33"/>
        <v>34229252</v>
      </c>
      <c r="CF15" s="9">
        <f t="shared" si="34"/>
        <v>63194748</v>
      </c>
      <c r="CG15" s="9">
        <f t="shared" si="35"/>
        <v>1714966</v>
      </c>
      <c r="CH15" s="6"/>
      <c r="CI15" s="6"/>
      <c r="CJ15" s="6"/>
      <c r="CK15" s="6"/>
      <c r="CL15" s="6"/>
      <c r="CM15" s="6"/>
      <c r="CN15" s="18">
        <v>18</v>
      </c>
      <c r="CO15" s="9">
        <v>62695</v>
      </c>
      <c r="CP15" s="9">
        <v>56424</v>
      </c>
      <c r="CQ15" s="9">
        <v>0</v>
      </c>
      <c r="CR15" s="9">
        <v>6271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18</v>
      </c>
      <c r="DG15" s="9">
        <f t="shared" si="37"/>
        <v>62695</v>
      </c>
      <c r="DH15" s="9">
        <f t="shared" si="38"/>
        <v>56424</v>
      </c>
      <c r="DI15" s="9">
        <f t="shared" si="39"/>
        <v>0</v>
      </c>
      <c r="DJ15" s="9">
        <f t="shared" si="40"/>
        <v>6271</v>
      </c>
      <c r="DK15" s="9">
        <f t="shared" si="41"/>
        <v>0</v>
      </c>
      <c r="DL15" s="9">
        <f t="shared" si="42"/>
        <v>24318</v>
      </c>
      <c r="DM15" s="9">
        <f t="shared" si="43"/>
        <v>861522491</v>
      </c>
      <c r="DN15" s="9">
        <f t="shared" si="44"/>
        <v>762377254</v>
      </c>
      <c r="DO15" s="9">
        <f t="shared" si="45"/>
        <v>34229252</v>
      </c>
      <c r="DP15" s="9">
        <f t="shared" si="46"/>
        <v>63201019</v>
      </c>
      <c r="DQ15" s="9">
        <f t="shared" si="47"/>
        <v>1714966</v>
      </c>
      <c r="DR15" s="9">
        <v>633</v>
      </c>
      <c r="DS15" s="9">
        <v>152</v>
      </c>
      <c r="DT15" s="9">
        <v>785</v>
      </c>
      <c r="DU15" s="9">
        <v>73</v>
      </c>
      <c r="DV15" s="9">
        <v>29</v>
      </c>
      <c r="DX15" s="9">
        <f>'７割'!DX15+'９割'!DX15</f>
        <v>18</v>
      </c>
      <c r="DY15" s="9">
        <f>'７割'!DY15+'９割'!DY15</f>
        <v>62695</v>
      </c>
      <c r="DZ15" s="9">
        <f>'７割'!DZ15+'９割'!DZ15</f>
        <v>5</v>
      </c>
      <c r="EA15" s="9">
        <f>'７割'!EA15+'９割'!EA15</f>
        <v>60800</v>
      </c>
      <c r="EB15" s="9">
        <f>'７割'!EB15+'９割'!EB15</f>
        <v>0</v>
      </c>
      <c r="EC15" s="9">
        <f>'７割'!EC15+'９割'!EC15</f>
        <v>0</v>
      </c>
      <c r="ED15" s="9">
        <f>'７割'!ED15+'９割'!ED15</f>
        <v>20</v>
      </c>
      <c r="EE15" s="9">
        <f>'７割'!EE15+'９割'!EE15</f>
        <v>654888</v>
      </c>
      <c r="EF15" s="9">
        <f>'７割'!EF15+'９割'!EF15</f>
        <v>0</v>
      </c>
      <c r="EG15" s="9">
        <f>'７割'!EG15+'９割'!EG15</f>
        <v>0</v>
      </c>
      <c r="EH15" s="9">
        <f>'７割'!EH15+'９割'!EH15</f>
        <v>0</v>
      </c>
      <c r="EI15" s="9">
        <f>'７割'!EI15+'９割'!EI15</f>
        <v>0</v>
      </c>
      <c r="EJ15" s="9">
        <f>'７割'!EJ15+'９割'!EJ15</f>
        <v>0</v>
      </c>
      <c r="EK15" s="9">
        <f>'７割'!EK15+'９割'!EK15</f>
        <v>0</v>
      </c>
      <c r="EL15" s="9">
        <f>'７割'!EL15+'９割'!EL15</f>
        <v>0</v>
      </c>
      <c r="EM15" s="9">
        <f>'７割'!EM15+'９割'!EM15</f>
        <v>0</v>
      </c>
      <c r="EN15" s="9">
        <f t="shared" si="48"/>
        <v>43</v>
      </c>
      <c r="EO15" s="9">
        <f t="shared" si="49"/>
        <v>778383</v>
      </c>
      <c r="EQ15" s="9">
        <f t="shared" si="50"/>
        <v>24343</v>
      </c>
      <c r="ER15" s="9">
        <f t="shared" si="51"/>
        <v>862238179</v>
      </c>
    </row>
    <row r="16" spans="1:148" s="7" customFormat="1" ht="15.95" customHeight="1" x14ac:dyDescent="0.15">
      <c r="A16" s="2" t="s">
        <v>37</v>
      </c>
      <c r="B16" s="8">
        <v>592</v>
      </c>
      <c r="C16" s="9">
        <v>313744130</v>
      </c>
      <c r="D16" s="9">
        <v>282044729</v>
      </c>
      <c r="E16" s="9">
        <v>16064361</v>
      </c>
      <c r="F16" s="9">
        <v>14315900</v>
      </c>
      <c r="G16" s="9">
        <v>1319140</v>
      </c>
      <c r="H16" s="9">
        <v>8487</v>
      </c>
      <c r="I16" s="9">
        <v>102147960</v>
      </c>
      <c r="J16" s="9">
        <v>91748769</v>
      </c>
      <c r="K16" s="9">
        <v>1290130</v>
      </c>
      <c r="L16" s="9">
        <v>8568380</v>
      </c>
      <c r="M16" s="9">
        <v>540681</v>
      </c>
      <c r="N16" s="9">
        <f t="shared" si="0"/>
        <v>9079</v>
      </c>
      <c r="O16" s="9">
        <f t="shared" si="1"/>
        <v>415892090</v>
      </c>
      <c r="P16" s="9">
        <f t="shared" si="2"/>
        <v>373793498</v>
      </c>
      <c r="Q16" s="9">
        <f t="shared" si="3"/>
        <v>17354491</v>
      </c>
      <c r="R16" s="9">
        <f t="shared" si="4"/>
        <v>22884280</v>
      </c>
      <c r="S16" s="9">
        <f t="shared" si="5"/>
        <v>1859821</v>
      </c>
      <c r="T16" s="8">
        <v>1</v>
      </c>
      <c r="U16" s="9">
        <v>185540</v>
      </c>
      <c r="V16" s="9">
        <v>166990</v>
      </c>
      <c r="W16" s="9">
        <v>0</v>
      </c>
      <c r="X16" s="9">
        <v>18550</v>
      </c>
      <c r="Y16" s="9">
        <v>0</v>
      </c>
      <c r="Z16" s="9">
        <v>900</v>
      </c>
      <c r="AA16" s="9">
        <v>14398920</v>
      </c>
      <c r="AB16" s="9">
        <v>12908740</v>
      </c>
      <c r="AC16" s="9">
        <v>0</v>
      </c>
      <c r="AD16" s="9">
        <v>1490180</v>
      </c>
      <c r="AE16" s="9">
        <v>0</v>
      </c>
      <c r="AF16" s="9">
        <f t="shared" si="6"/>
        <v>901</v>
      </c>
      <c r="AG16" s="9">
        <f t="shared" si="7"/>
        <v>14584460</v>
      </c>
      <c r="AH16" s="9">
        <f t="shared" si="8"/>
        <v>13075730</v>
      </c>
      <c r="AI16" s="9">
        <f t="shared" si="9"/>
        <v>0</v>
      </c>
      <c r="AJ16" s="9">
        <f t="shared" si="10"/>
        <v>1508730</v>
      </c>
      <c r="AK16" s="9">
        <f t="shared" si="11"/>
        <v>0</v>
      </c>
      <c r="AL16" s="8">
        <f t="shared" si="12"/>
        <v>9980</v>
      </c>
      <c r="AM16" s="9">
        <f t="shared" si="13"/>
        <v>430476550</v>
      </c>
      <c r="AN16" s="9">
        <f t="shared" si="14"/>
        <v>386869228</v>
      </c>
      <c r="AO16" s="9">
        <f t="shared" si="15"/>
        <v>17354491</v>
      </c>
      <c r="AP16" s="9">
        <f t="shared" si="16"/>
        <v>24393010</v>
      </c>
      <c r="AQ16" s="9">
        <f t="shared" si="17"/>
        <v>1859821</v>
      </c>
      <c r="AR16" s="9">
        <v>6928</v>
      </c>
      <c r="AS16" s="9">
        <v>98282300</v>
      </c>
      <c r="AT16" s="9">
        <v>88221464</v>
      </c>
      <c r="AU16" s="9">
        <v>469290</v>
      </c>
      <c r="AV16" s="9">
        <v>9344097</v>
      </c>
      <c r="AW16" s="9">
        <v>247449</v>
      </c>
      <c r="AX16" s="9">
        <f t="shared" si="18"/>
        <v>16908</v>
      </c>
      <c r="AY16" s="9">
        <f t="shared" si="19"/>
        <v>528758850</v>
      </c>
      <c r="AZ16" s="9">
        <f t="shared" si="20"/>
        <v>475090692</v>
      </c>
      <c r="BA16" s="9">
        <f t="shared" si="21"/>
        <v>17823781</v>
      </c>
      <c r="BB16" s="9">
        <f t="shared" si="22"/>
        <v>33737107</v>
      </c>
      <c r="BC16" s="9">
        <f t="shared" si="23"/>
        <v>2107270</v>
      </c>
      <c r="BD16" s="8">
        <v>573</v>
      </c>
      <c r="BE16" s="9">
        <v>20386899</v>
      </c>
      <c r="BF16" s="9">
        <v>11444359</v>
      </c>
      <c r="BG16" s="9">
        <v>0</v>
      </c>
      <c r="BH16" s="9">
        <v>8942540</v>
      </c>
      <c r="BI16" s="9">
        <v>0</v>
      </c>
      <c r="BJ16" s="9">
        <v>1</v>
      </c>
      <c r="BK16" s="9">
        <v>7290</v>
      </c>
      <c r="BL16" s="9">
        <v>2230</v>
      </c>
      <c r="BM16" s="9">
        <v>0</v>
      </c>
      <c r="BN16" s="9">
        <v>5060</v>
      </c>
      <c r="BO16" s="9">
        <v>0</v>
      </c>
      <c r="BP16" s="9">
        <f t="shared" si="24"/>
        <v>574</v>
      </c>
      <c r="BQ16" s="9">
        <f t="shared" si="25"/>
        <v>20394189</v>
      </c>
      <c r="BR16" s="9">
        <f t="shared" si="26"/>
        <v>11446589</v>
      </c>
      <c r="BS16" s="9">
        <f t="shared" si="27"/>
        <v>0</v>
      </c>
      <c r="BT16" s="9">
        <f t="shared" si="28"/>
        <v>8947600</v>
      </c>
      <c r="BU16" s="9">
        <f t="shared" si="29"/>
        <v>0</v>
      </c>
      <c r="BV16" s="8">
        <v>10</v>
      </c>
      <c r="BW16" s="9">
        <v>1199270</v>
      </c>
      <c r="BX16" s="9">
        <v>1079343</v>
      </c>
      <c r="BY16" s="9">
        <v>56325</v>
      </c>
      <c r="BZ16" s="9">
        <v>63602</v>
      </c>
      <c r="CA16" s="9">
        <v>0</v>
      </c>
      <c r="CB16" s="9">
        <f t="shared" si="30"/>
        <v>16918</v>
      </c>
      <c r="CC16" s="9">
        <f t="shared" si="31"/>
        <v>550352309</v>
      </c>
      <c r="CD16" s="9">
        <f t="shared" si="32"/>
        <v>487616624</v>
      </c>
      <c r="CE16" s="9">
        <f t="shared" si="33"/>
        <v>17880106</v>
      </c>
      <c r="CF16" s="9">
        <f t="shared" si="34"/>
        <v>42748309</v>
      </c>
      <c r="CG16" s="9">
        <f t="shared" si="35"/>
        <v>2107270</v>
      </c>
      <c r="CH16" s="6"/>
      <c r="CI16" s="6"/>
      <c r="CJ16" s="6"/>
      <c r="CK16" s="6"/>
      <c r="CL16" s="6"/>
      <c r="CM16" s="6"/>
      <c r="CN16" s="18">
        <v>34</v>
      </c>
      <c r="CO16" s="9">
        <v>126681</v>
      </c>
      <c r="CP16" s="9">
        <v>114009</v>
      </c>
      <c r="CQ16" s="9">
        <v>0</v>
      </c>
      <c r="CR16" s="9">
        <v>12672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34</v>
      </c>
      <c r="DG16" s="9">
        <f t="shared" si="37"/>
        <v>126681</v>
      </c>
      <c r="DH16" s="9">
        <f t="shared" si="38"/>
        <v>114009</v>
      </c>
      <c r="DI16" s="9">
        <f t="shared" si="39"/>
        <v>0</v>
      </c>
      <c r="DJ16" s="9">
        <f t="shared" si="40"/>
        <v>12672</v>
      </c>
      <c r="DK16" s="9">
        <f t="shared" si="41"/>
        <v>0</v>
      </c>
      <c r="DL16" s="9">
        <f t="shared" si="42"/>
        <v>16952</v>
      </c>
      <c r="DM16" s="9">
        <f t="shared" si="43"/>
        <v>550478990</v>
      </c>
      <c r="DN16" s="9">
        <f t="shared" si="44"/>
        <v>487730633</v>
      </c>
      <c r="DO16" s="9">
        <f t="shared" si="45"/>
        <v>17880106</v>
      </c>
      <c r="DP16" s="9">
        <f t="shared" si="46"/>
        <v>42760981</v>
      </c>
      <c r="DQ16" s="9">
        <f t="shared" si="47"/>
        <v>2107270</v>
      </c>
      <c r="DR16" s="9">
        <v>426</v>
      </c>
      <c r="DS16" s="9">
        <v>153</v>
      </c>
      <c r="DT16" s="9">
        <v>579</v>
      </c>
      <c r="DU16" s="9">
        <v>46</v>
      </c>
      <c r="DV16" s="9">
        <v>26</v>
      </c>
      <c r="DX16" s="9">
        <f>'７割'!DX16+'９割'!DX16</f>
        <v>34</v>
      </c>
      <c r="DY16" s="9">
        <f>'７割'!DY16+'９割'!DY16</f>
        <v>126681</v>
      </c>
      <c r="DZ16" s="9">
        <f>'７割'!DZ16+'９割'!DZ16</f>
        <v>14</v>
      </c>
      <c r="EA16" s="9">
        <f>'７割'!EA16+'９割'!EA16</f>
        <v>297960</v>
      </c>
      <c r="EB16" s="9">
        <f>'７割'!EB16+'９割'!EB16</f>
        <v>0</v>
      </c>
      <c r="EC16" s="9">
        <f>'７割'!EC16+'９割'!EC16</f>
        <v>0</v>
      </c>
      <c r="ED16" s="9">
        <f>'７割'!ED16+'９割'!ED16</f>
        <v>10</v>
      </c>
      <c r="EE16" s="9">
        <f>'７割'!EE16+'９割'!EE16</f>
        <v>300720</v>
      </c>
      <c r="EF16" s="9">
        <f>'７割'!EF16+'９割'!EF16</f>
        <v>0</v>
      </c>
      <c r="EG16" s="9">
        <f>'７割'!EG16+'９割'!EG16</f>
        <v>0</v>
      </c>
      <c r="EH16" s="9">
        <f>'７割'!EH16+'９割'!EH16</f>
        <v>0</v>
      </c>
      <c r="EI16" s="9">
        <f>'７割'!EI16+'９割'!EI16</f>
        <v>0</v>
      </c>
      <c r="EJ16" s="9">
        <f>'７割'!EJ16+'９割'!EJ16</f>
        <v>0</v>
      </c>
      <c r="EK16" s="9">
        <f>'７割'!EK16+'９割'!EK16</f>
        <v>0</v>
      </c>
      <c r="EL16" s="9">
        <f>'７割'!EL16+'９割'!EL16</f>
        <v>0</v>
      </c>
      <c r="EM16" s="9">
        <f>'７割'!EM16+'９割'!EM16</f>
        <v>0</v>
      </c>
      <c r="EN16" s="9">
        <f t="shared" si="48"/>
        <v>58</v>
      </c>
      <c r="EO16" s="9">
        <f t="shared" si="49"/>
        <v>725361</v>
      </c>
      <c r="EQ16" s="9">
        <f t="shared" si="50"/>
        <v>16976</v>
      </c>
      <c r="ER16" s="9">
        <f t="shared" si="51"/>
        <v>551077670</v>
      </c>
    </row>
    <row r="17" spans="1:148" s="7" customFormat="1" ht="15.95" customHeight="1" x14ac:dyDescent="0.15">
      <c r="A17" s="2" t="s">
        <v>38</v>
      </c>
      <c r="B17" s="8">
        <v>307</v>
      </c>
      <c r="C17" s="9">
        <v>190439590</v>
      </c>
      <c r="D17" s="9">
        <v>171404663</v>
      </c>
      <c r="E17" s="9">
        <v>12080001</v>
      </c>
      <c r="F17" s="9">
        <v>6102796</v>
      </c>
      <c r="G17" s="9">
        <v>852130</v>
      </c>
      <c r="H17" s="9">
        <v>4385</v>
      </c>
      <c r="I17" s="9">
        <v>70018260</v>
      </c>
      <c r="J17" s="9">
        <v>62936617</v>
      </c>
      <c r="K17" s="9">
        <v>877013</v>
      </c>
      <c r="L17" s="9">
        <v>6024595</v>
      </c>
      <c r="M17" s="9">
        <v>180035</v>
      </c>
      <c r="N17" s="9">
        <f t="shared" si="0"/>
        <v>4692</v>
      </c>
      <c r="O17" s="9">
        <f t="shared" si="1"/>
        <v>260457850</v>
      </c>
      <c r="P17" s="9">
        <f t="shared" si="2"/>
        <v>234341280</v>
      </c>
      <c r="Q17" s="9">
        <f t="shared" si="3"/>
        <v>12957014</v>
      </c>
      <c r="R17" s="9">
        <f t="shared" si="4"/>
        <v>12127391</v>
      </c>
      <c r="S17" s="9">
        <f t="shared" si="5"/>
        <v>1032165</v>
      </c>
      <c r="T17" s="8">
        <v>1</v>
      </c>
      <c r="U17" s="9">
        <v>88260</v>
      </c>
      <c r="V17" s="9">
        <v>79434</v>
      </c>
      <c r="W17" s="9">
        <v>0</v>
      </c>
      <c r="X17" s="9">
        <v>8826</v>
      </c>
      <c r="Y17" s="9">
        <v>0</v>
      </c>
      <c r="Z17" s="9">
        <v>231</v>
      </c>
      <c r="AA17" s="9">
        <v>3804390</v>
      </c>
      <c r="AB17" s="9">
        <v>3419773</v>
      </c>
      <c r="AC17" s="9">
        <v>0</v>
      </c>
      <c r="AD17" s="9">
        <v>384617</v>
      </c>
      <c r="AE17" s="9">
        <v>0</v>
      </c>
      <c r="AF17" s="9">
        <f t="shared" si="6"/>
        <v>232</v>
      </c>
      <c r="AG17" s="9">
        <f t="shared" si="7"/>
        <v>3892650</v>
      </c>
      <c r="AH17" s="9">
        <f t="shared" si="8"/>
        <v>3499207</v>
      </c>
      <c r="AI17" s="9">
        <f t="shared" si="9"/>
        <v>0</v>
      </c>
      <c r="AJ17" s="9">
        <f t="shared" si="10"/>
        <v>393443</v>
      </c>
      <c r="AK17" s="9">
        <f t="shared" si="11"/>
        <v>0</v>
      </c>
      <c r="AL17" s="8">
        <f t="shared" si="12"/>
        <v>4924</v>
      </c>
      <c r="AM17" s="9">
        <f t="shared" si="13"/>
        <v>264350500</v>
      </c>
      <c r="AN17" s="9">
        <f t="shared" si="14"/>
        <v>237840487</v>
      </c>
      <c r="AO17" s="9">
        <f t="shared" si="15"/>
        <v>12957014</v>
      </c>
      <c r="AP17" s="9">
        <f t="shared" si="16"/>
        <v>12520834</v>
      </c>
      <c r="AQ17" s="9">
        <f t="shared" si="17"/>
        <v>1032165</v>
      </c>
      <c r="AR17" s="9">
        <v>2113</v>
      </c>
      <c r="AS17" s="9">
        <v>24644710</v>
      </c>
      <c r="AT17" s="9">
        <v>22064621</v>
      </c>
      <c r="AU17" s="9">
        <v>16551</v>
      </c>
      <c r="AV17" s="9">
        <v>2418945</v>
      </c>
      <c r="AW17" s="9">
        <v>144593</v>
      </c>
      <c r="AX17" s="9">
        <f t="shared" si="18"/>
        <v>7037</v>
      </c>
      <c r="AY17" s="9">
        <f t="shared" si="19"/>
        <v>288995210</v>
      </c>
      <c r="AZ17" s="9">
        <f t="shared" si="20"/>
        <v>259905108</v>
      </c>
      <c r="BA17" s="9">
        <f t="shared" si="21"/>
        <v>12973565</v>
      </c>
      <c r="BB17" s="9">
        <f t="shared" si="22"/>
        <v>14939779</v>
      </c>
      <c r="BC17" s="9">
        <f t="shared" si="23"/>
        <v>1176758</v>
      </c>
      <c r="BD17" s="8">
        <v>301</v>
      </c>
      <c r="BE17" s="9">
        <v>10007833</v>
      </c>
      <c r="BF17" s="9">
        <v>6577133</v>
      </c>
      <c r="BG17" s="9">
        <v>0</v>
      </c>
      <c r="BH17" s="9">
        <v>3430700</v>
      </c>
      <c r="BI17" s="9">
        <v>0</v>
      </c>
      <c r="BJ17" s="9">
        <v>1</v>
      </c>
      <c r="BK17" s="9">
        <v>2020</v>
      </c>
      <c r="BL17" s="9">
        <v>640</v>
      </c>
      <c r="BM17" s="9">
        <v>0</v>
      </c>
      <c r="BN17" s="9">
        <v>1380</v>
      </c>
      <c r="BO17" s="9">
        <v>0</v>
      </c>
      <c r="BP17" s="9">
        <f t="shared" si="24"/>
        <v>302</v>
      </c>
      <c r="BQ17" s="9">
        <f t="shared" si="25"/>
        <v>10009853</v>
      </c>
      <c r="BR17" s="9">
        <f t="shared" si="26"/>
        <v>6577773</v>
      </c>
      <c r="BS17" s="9">
        <f t="shared" si="27"/>
        <v>0</v>
      </c>
      <c r="BT17" s="9">
        <f t="shared" si="28"/>
        <v>3432080</v>
      </c>
      <c r="BU17" s="9">
        <f t="shared" si="29"/>
        <v>0</v>
      </c>
      <c r="BV17" s="8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f t="shared" si="30"/>
        <v>7037</v>
      </c>
      <c r="CC17" s="9">
        <f t="shared" si="31"/>
        <v>299005063</v>
      </c>
      <c r="CD17" s="9">
        <f t="shared" si="32"/>
        <v>266482881</v>
      </c>
      <c r="CE17" s="9">
        <f t="shared" si="33"/>
        <v>12973565</v>
      </c>
      <c r="CF17" s="9">
        <f t="shared" si="34"/>
        <v>18371859</v>
      </c>
      <c r="CG17" s="9">
        <f t="shared" si="35"/>
        <v>1176758</v>
      </c>
      <c r="CH17" s="6"/>
      <c r="CI17" s="6"/>
      <c r="CJ17" s="6"/>
      <c r="CK17" s="6"/>
      <c r="CL17" s="6"/>
      <c r="CM17" s="6"/>
      <c r="CN17" s="18">
        <v>10</v>
      </c>
      <c r="CO17" s="9">
        <v>53963</v>
      </c>
      <c r="CP17" s="9">
        <v>48564</v>
      </c>
      <c r="CQ17" s="9">
        <v>0</v>
      </c>
      <c r="CR17" s="9">
        <v>5399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8">
        <f t="shared" si="36"/>
        <v>10</v>
      </c>
      <c r="DG17" s="9">
        <f t="shared" si="37"/>
        <v>53963</v>
      </c>
      <c r="DH17" s="9">
        <f t="shared" si="38"/>
        <v>48564</v>
      </c>
      <c r="DI17" s="9">
        <f t="shared" si="39"/>
        <v>0</v>
      </c>
      <c r="DJ17" s="9">
        <f t="shared" si="40"/>
        <v>5399</v>
      </c>
      <c r="DK17" s="9">
        <f t="shared" si="41"/>
        <v>0</v>
      </c>
      <c r="DL17" s="9">
        <f t="shared" si="42"/>
        <v>7047</v>
      </c>
      <c r="DM17" s="9">
        <f t="shared" si="43"/>
        <v>299059026</v>
      </c>
      <c r="DN17" s="9">
        <f t="shared" si="44"/>
        <v>266531445</v>
      </c>
      <c r="DO17" s="9">
        <f t="shared" si="45"/>
        <v>12973565</v>
      </c>
      <c r="DP17" s="9">
        <f t="shared" si="46"/>
        <v>18377258</v>
      </c>
      <c r="DQ17" s="9">
        <f t="shared" si="47"/>
        <v>1176758</v>
      </c>
      <c r="DR17" s="9">
        <v>240</v>
      </c>
      <c r="DS17" s="9">
        <v>70</v>
      </c>
      <c r="DT17" s="9">
        <v>310</v>
      </c>
      <c r="DU17" s="9">
        <v>50</v>
      </c>
      <c r="DV17" s="9">
        <v>5</v>
      </c>
      <c r="DX17" s="9">
        <f>'７割'!DX17+'９割'!DX17</f>
        <v>10</v>
      </c>
      <c r="DY17" s="9">
        <f>'７割'!DY17+'９割'!DY17</f>
        <v>53963</v>
      </c>
      <c r="DZ17" s="9">
        <f>'７割'!DZ17+'９割'!DZ17</f>
        <v>0</v>
      </c>
      <c r="EA17" s="9">
        <f>'７割'!EA17+'９割'!EA17</f>
        <v>0</v>
      </c>
      <c r="EB17" s="9">
        <f>'７割'!EB17+'９割'!EB17</f>
        <v>0</v>
      </c>
      <c r="EC17" s="9">
        <f>'７割'!EC17+'９割'!EC17</f>
        <v>0</v>
      </c>
      <c r="ED17" s="9">
        <f>'７割'!ED17+'９割'!ED17</f>
        <v>8</v>
      </c>
      <c r="EE17" s="9">
        <f>'７割'!EE17+'９割'!EE17</f>
        <v>273576</v>
      </c>
      <c r="EF17" s="9">
        <f>'７割'!EF17+'９割'!EF17</f>
        <v>0</v>
      </c>
      <c r="EG17" s="9">
        <f>'７割'!EG17+'９割'!EG17</f>
        <v>0</v>
      </c>
      <c r="EH17" s="9">
        <f>'７割'!EH17+'９割'!EH17</f>
        <v>0</v>
      </c>
      <c r="EI17" s="9">
        <f>'７割'!EI17+'９割'!EI17</f>
        <v>0</v>
      </c>
      <c r="EJ17" s="9">
        <f>'７割'!EJ17+'９割'!EJ17</f>
        <v>0</v>
      </c>
      <c r="EK17" s="9">
        <f>'７割'!EK17+'９割'!EK17</f>
        <v>0</v>
      </c>
      <c r="EL17" s="9">
        <f>'７割'!EL17+'９割'!EL17</f>
        <v>0</v>
      </c>
      <c r="EM17" s="9">
        <f>'７割'!EM17+'９割'!EM17</f>
        <v>0</v>
      </c>
      <c r="EN17" s="9">
        <f t="shared" si="48"/>
        <v>18</v>
      </c>
      <c r="EO17" s="9">
        <f t="shared" si="49"/>
        <v>327539</v>
      </c>
      <c r="EQ17" s="9">
        <f t="shared" si="50"/>
        <v>7055</v>
      </c>
      <c r="ER17" s="9">
        <f t="shared" si="51"/>
        <v>299332602</v>
      </c>
    </row>
    <row r="18" spans="1:148" s="7" customFormat="1" ht="15.95" customHeight="1" x14ac:dyDescent="0.15">
      <c r="A18" s="2" t="s">
        <v>39</v>
      </c>
      <c r="B18" s="8">
        <v>1597</v>
      </c>
      <c r="C18" s="9">
        <v>876531240</v>
      </c>
      <c r="D18" s="9">
        <v>785064603</v>
      </c>
      <c r="E18" s="9">
        <v>53173852</v>
      </c>
      <c r="F18" s="9">
        <v>36029918</v>
      </c>
      <c r="G18" s="9">
        <v>2262867</v>
      </c>
      <c r="H18" s="9">
        <v>20827</v>
      </c>
      <c r="I18" s="9">
        <v>341166720</v>
      </c>
      <c r="J18" s="9">
        <v>305684287</v>
      </c>
      <c r="K18" s="9">
        <v>6880169</v>
      </c>
      <c r="L18" s="9">
        <v>24667384</v>
      </c>
      <c r="M18" s="9">
        <v>3934880</v>
      </c>
      <c r="N18" s="9">
        <f t="shared" si="0"/>
        <v>22424</v>
      </c>
      <c r="O18" s="9">
        <f t="shared" si="1"/>
        <v>1217697960</v>
      </c>
      <c r="P18" s="9">
        <f t="shared" si="2"/>
        <v>1090748890</v>
      </c>
      <c r="Q18" s="9">
        <f t="shared" si="3"/>
        <v>60054021</v>
      </c>
      <c r="R18" s="9">
        <f t="shared" si="4"/>
        <v>60697302</v>
      </c>
      <c r="S18" s="9">
        <f t="shared" si="5"/>
        <v>6197747</v>
      </c>
      <c r="T18" s="8">
        <v>3</v>
      </c>
      <c r="U18" s="9">
        <v>751090</v>
      </c>
      <c r="V18" s="9">
        <v>675980</v>
      </c>
      <c r="W18" s="9">
        <v>27820</v>
      </c>
      <c r="X18" s="9">
        <v>47290</v>
      </c>
      <c r="Y18" s="9">
        <v>0</v>
      </c>
      <c r="Z18" s="9">
        <v>1748</v>
      </c>
      <c r="AA18" s="9">
        <v>25169670</v>
      </c>
      <c r="AB18" s="9">
        <v>22496651</v>
      </c>
      <c r="AC18" s="9">
        <v>2610</v>
      </c>
      <c r="AD18" s="9">
        <v>2670409</v>
      </c>
      <c r="AE18" s="9">
        <v>0</v>
      </c>
      <c r="AF18" s="9">
        <f t="shared" si="6"/>
        <v>1751</v>
      </c>
      <c r="AG18" s="9">
        <f t="shared" si="7"/>
        <v>25920760</v>
      </c>
      <c r="AH18" s="9">
        <f t="shared" si="8"/>
        <v>23172631</v>
      </c>
      <c r="AI18" s="9">
        <f t="shared" si="9"/>
        <v>30430</v>
      </c>
      <c r="AJ18" s="9">
        <f t="shared" si="10"/>
        <v>2717699</v>
      </c>
      <c r="AK18" s="9">
        <f t="shared" si="11"/>
        <v>0</v>
      </c>
      <c r="AL18" s="8">
        <f t="shared" si="12"/>
        <v>24175</v>
      </c>
      <c r="AM18" s="9">
        <f t="shared" si="13"/>
        <v>1243618720</v>
      </c>
      <c r="AN18" s="9">
        <f t="shared" si="14"/>
        <v>1113921521</v>
      </c>
      <c r="AO18" s="9">
        <f t="shared" si="15"/>
        <v>60084451</v>
      </c>
      <c r="AP18" s="9">
        <f t="shared" si="16"/>
        <v>63415001</v>
      </c>
      <c r="AQ18" s="9">
        <f t="shared" si="17"/>
        <v>6197747</v>
      </c>
      <c r="AR18" s="9">
        <v>13989</v>
      </c>
      <c r="AS18" s="9">
        <v>174483900</v>
      </c>
      <c r="AT18" s="9">
        <v>156280217</v>
      </c>
      <c r="AU18" s="9">
        <v>503217</v>
      </c>
      <c r="AV18" s="9">
        <v>17013009</v>
      </c>
      <c r="AW18" s="9">
        <v>687457</v>
      </c>
      <c r="AX18" s="9">
        <f t="shared" si="18"/>
        <v>38164</v>
      </c>
      <c r="AY18" s="9">
        <f t="shared" si="19"/>
        <v>1418102620</v>
      </c>
      <c r="AZ18" s="9">
        <f t="shared" si="20"/>
        <v>1270201738</v>
      </c>
      <c r="BA18" s="9">
        <f t="shared" si="21"/>
        <v>60587668</v>
      </c>
      <c r="BB18" s="9">
        <f t="shared" si="22"/>
        <v>80428010</v>
      </c>
      <c r="BC18" s="9">
        <f t="shared" si="23"/>
        <v>6885204</v>
      </c>
      <c r="BD18" s="8">
        <v>1556</v>
      </c>
      <c r="BE18" s="9">
        <v>56055488</v>
      </c>
      <c r="BF18" s="9">
        <v>34571208</v>
      </c>
      <c r="BG18" s="9">
        <v>0</v>
      </c>
      <c r="BH18" s="9">
        <v>21408320</v>
      </c>
      <c r="BI18" s="9">
        <v>75960</v>
      </c>
      <c r="BJ18" s="9">
        <v>3</v>
      </c>
      <c r="BK18" s="9">
        <v>38220</v>
      </c>
      <c r="BL18" s="9">
        <v>28130</v>
      </c>
      <c r="BM18" s="9">
        <v>0</v>
      </c>
      <c r="BN18" s="9">
        <v>10090</v>
      </c>
      <c r="BO18" s="9">
        <v>0</v>
      </c>
      <c r="BP18" s="9">
        <f t="shared" si="24"/>
        <v>1559</v>
      </c>
      <c r="BQ18" s="9">
        <f t="shared" si="25"/>
        <v>56093708</v>
      </c>
      <c r="BR18" s="9">
        <f t="shared" si="26"/>
        <v>34599338</v>
      </c>
      <c r="BS18" s="9">
        <f t="shared" si="27"/>
        <v>0</v>
      </c>
      <c r="BT18" s="9">
        <f t="shared" si="28"/>
        <v>21418410</v>
      </c>
      <c r="BU18" s="9">
        <f t="shared" si="29"/>
        <v>75960</v>
      </c>
      <c r="BV18" s="8">
        <v>17</v>
      </c>
      <c r="BW18" s="9">
        <v>1420290</v>
      </c>
      <c r="BX18" s="9">
        <v>1278261</v>
      </c>
      <c r="BY18" s="9">
        <v>5113</v>
      </c>
      <c r="BZ18" s="9">
        <v>60186</v>
      </c>
      <c r="CA18" s="9">
        <v>76730</v>
      </c>
      <c r="CB18" s="9">
        <f t="shared" si="30"/>
        <v>38181</v>
      </c>
      <c r="CC18" s="9">
        <f t="shared" si="31"/>
        <v>1475616618</v>
      </c>
      <c r="CD18" s="9">
        <f t="shared" si="32"/>
        <v>1306079337</v>
      </c>
      <c r="CE18" s="9">
        <f t="shared" si="33"/>
        <v>60592781</v>
      </c>
      <c r="CF18" s="9">
        <f t="shared" si="34"/>
        <v>101906606</v>
      </c>
      <c r="CG18" s="9">
        <f t="shared" si="35"/>
        <v>7037894</v>
      </c>
      <c r="CH18" s="6"/>
      <c r="CI18" s="6"/>
      <c r="CJ18" s="6"/>
      <c r="CK18" s="6"/>
      <c r="CL18" s="6"/>
      <c r="CM18" s="6"/>
      <c r="CN18" s="18">
        <v>97</v>
      </c>
      <c r="CO18" s="9">
        <v>516295</v>
      </c>
      <c r="CP18" s="9">
        <v>460185</v>
      </c>
      <c r="CQ18" s="9">
        <v>0</v>
      </c>
      <c r="CR18" s="9">
        <v>56110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97</v>
      </c>
      <c r="DG18" s="9">
        <f t="shared" si="37"/>
        <v>516295</v>
      </c>
      <c r="DH18" s="9">
        <f t="shared" si="38"/>
        <v>460185</v>
      </c>
      <c r="DI18" s="9">
        <f t="shared" si="39"/>
        <v>0</v>
      </c>
      <c r="DJ18" s="9">
        <f t="shared" si="40"/>
        <v>56110</v>
      </c>
      <c r="DK18" s="9">
        <f t="shared" si="41"/>
        <v>0</v>
      </c>
      <c r="DL18" s="9">
        <f t="shared" si="42"/>
        <v>38278</v>
      </c>
      <c r="DM18" s="9">
        <f t="shared" si="43"/>
        <v>1476132913</v>
      </c>
      <c r="DN18" s="9">
        <f t="shared" si="44"/>
        <v>1306539522</v>
      </c>
      <c r="DO18" s="9">
        <f t="shared" si="45"/>
        <v>60592781</v>
      </c>
      <c r="DP18" s="9">
        <f t="shared" si="46"/>
        <v>101962716</v>
      </c>
      <c r="DQ18" s="9">
        <f t="shared" si="47"/>
        <v>7037894</v>
      </c>
      <c r="DR18" s="9">
        <v>1155</v>
      </c>
      <c r="DS18" s="9">
        <v>421</v>
      </c>
      <c r="DT18" s="9">
        <v>1576</v>
      </c>
      <c r="DU18" s="9">
        <v>215</v>
      </c>
      <c r="DV18" s="9">
        <v>29</v>
      </c>
      <c r="DX18" s="9">
        <f>'７割'!DX18+'９割'!DX18</f>
        <v>97</v>
      </c>
      <c r="DY18" s="9">
        <f>'７割'!DY18+'９割'!DY18</f>
        <v>516295</v>
      </c>
      <c r="DZ18" s="9">
        <f>'７割'!DZ18+'９割'!DZ18</f>
        <v>11</v>
      </c>
      <c r="EA18" s="9">
        <f>'７割'!EA18+'９割'!EA18</f>
        <v>197880</v>
      </c>
      <c r="EB18" s="9">
        <f>'７割'!EB18+'９割'!EB18</f>
        <v>13</v>
      </c>
      <c r="EC18" s="9">
        <f>'７割'!EC18+'９割'!EC18</f>
        <v>264185</v>
      </c>
      <c r="ED18" s="9">
        <f>'７割'!ED18+'９割'!ED18</f>
        <v>29</v>
      </c>
      <c r="EE18" s="9">
        <f>'７割'!EE18+'９割'!EE18</f>
        <v>1164369</v>
      </c>
      <c r="EF18" s="9">
        <f>'７割'!EF18+'９割'!EF18</f>
        <v>1</v>
      </c>
      <c r="EG18" s="9">
        <f>'７割'!EG18+'９割'!EG18</f>
        <v>17070</v>
      </c>
      <c r="EH18" s="9">
        <f>'７割'!EH18+'９割'!EH18</f>
        <v>0</v>
      </c>
      <c r="EI18" s="9">
        <f>'７割'!EI18+'９割'!EI18</f>
        <v>0</v>
      </c>
      <c r="EJ18" s="9">
        <f>'７割'!EJ18+'９割'!EJ18</f>
        <v>0</v>
      </c>
      <c r="EK18" s="9">
        <f>'７割'!EK18+'９割'!EK18</f>
        <v>0</v>
      </c>
      <c r="EL18" s="9">
        <f>'７割'!EL18+'９割'!EL18</f>
        <v>0</v>
      </c>
      <c r="EM18" s="9">
        <f>'７割'!EM18+'９割'!EM18</f>
        <v>0</v>
      </c>
      <c r="EN18" s="9">
        <f t="shared" si="48"/>
        <v>151</v>
      </c>
      <c r="EO18" s="9">
        <f t="shared" si="49"/>
        <v>2159799</v>
      </c>
      <c r="EQ18" s="9">
        <f t="shared" si="50"/>
        <v>38332</v>
      </c>
      <c r="ER18" s="9">
        <f t="shared" si="51"/>
        <v>1477776417</v>
      </c>
    </row>
    <row r="19" spans="1:148" s="7" customFormat="1" ht="15.95" customHeight="1" x14ac:dyDescent="0.15">
      <c r="A19" s="2" t="s">
        <v>40</v>
      </c>
      <c r="B19" s="8">
        <v>2573</v>
      </c>
      <c r="C19" s="9">
        <v>1344832780</v>
      </c>
      <c r="D19" s="9">
        <v>1206577657</v>
      </c>
      <c r="E19" s="9">
        <v>77834984</v>
      </c>
      <c r="F19" s="9">
        <v>54753515</v>
      </c>
      <c r="G19" s="9">
        <v>5666624</v>
      </c>
      <c r="H19" s="9">
        <v>27131</v>
      </c>
      <c r="I19" s="9">
        <v>487227130</v>
      </c>
      <c r="J19" s="9">
        <v>436123837</v>
      </c>
      <c r="K19" s="9">
        <v>11116611</v>
      </c>
      <c r="L19" s="9">
        <v>31584291</v>
      </c>
      <c r="M19" s="9">
        <v>8402391</v>
      </c>
      <c r="N19" s="9">
        <f t="shared" si="0"/>
        <v>29704</v>
      </c>
      <c r="O19" s="9">
        <f t="shared" si="1"/>
        <v>1832059910</v>
      </c>
      <c r="P19" s="9">
        <f t="shared" si="2"/>
        <v>1642701494</v>
      </c>
      <c r="Q19" s="9">
        <f t="shared" si="3"/>
        <v>88951595</v>
      </c>
      <c r="R19" s="9">
        <f t="shared" si="4"/>
        <v>86337806</v>
      </c>
      <c r="S19" s="9">
        <f t="shared" si="5"/>
        <v>14069015</v>
      </c>
      <c r="T19" s="8">
        <v>2</v>
      </c>
      <c r="U19" s="9">
        <v>308100</v>
      </c>
      <c r="V19" s="9">
        <v>277280</v>
      </c>
      <c r="W19" s="9">
        <v>0</v>
      </c>
      <c r="X19" s="9">
        <v>30820</v>
      </c>
      <c r="Y19" s="9">
        <v>0</v>
      </c>
      <c r="Z19" s="9">
        <v>2125</v>
      </c>
      <c r="AA19" s="9">
        <v>29998260</v>
      </c>
      <c r="AB19" s="9">
        <v>26882894</v>
      </c>
      <c r="AC19" s="9">
        <v>13224</v>
      </c>
      <c r="AD19" s="9">
        <v>3102142</v>
      </c>
      <c r="AE19" s="9">
        <v>0</v>
      </c>
      <c r="AF19" s="9">
        <f t="shared" si="6"/>
        <v>2127</v>
      </c>
      <c r="AG19" s="9">
        <f t="shared" si="7"/>
        <v>30306360</v>
      </c>
      <c r="AH19" s="9">
        <f t="shared" si="8"/>
        <v>27160174</v>
      </c>
      <c r="AI19" s="9">
        <f t="shared" si="9"/>
        <v>13224</v>
      </c>
      <c r="AJ19" s="9">
        <f t="shared" si="10"/>
        <v>3132962</v>
      </c>
      <c r="AK19" s="9">
        <f t="shared" si="11"/>
        <v>0</v>
      </c>
      <c r="AL19" s="8">
        <f t="shared" si="12"/>
        <v>31831</v>
      </c>
      <c r="AM19" s="9">
        <f t="shared" si="13"/>
        <v>1862366270</v>
      </c>
      <c r="AN19" s="9">
        <f t="shared" si="14"/>
        <v>1669861668</v>
      </c>
      <c r="AO19" s="9">
        <f t="shared" si="15"/>
        <v>88964819</v>
      </c>
      <c r="AP19" s="9">
        <f t="shared" si="16"/>
        <v>89470768</v>
      </c>
      <c r="AQ19" s="9">
        <f t="shared" si="17"/>
        <v>14069015</v>
      </c>
      <c r="AR19" s="9">
        <v>20930</v>
      </c>
      <c r="AS19" s="9">
        <v>287581660</v>
      </c>
      <c r="AT19" s="9">
        <v>257822648</v>
      </c>
      <c r="AU19" s="9">
        <v>756541</v>
      </c>
      <c r="AV19" s="9">
        <v>28285919</v>
      </c>
      <c r="AW19" s="9">
        <v>716552</v>
      </c>
      <c r="AX19" s="9">
        <f t="shared" si="18"/>
        <v>52761</v>
      </c>
      <c r="AY19" s="9">
        <f t="shared" si="19"/>
        <v>2149947930</v>
      </c>
      <c r="AZ19" s="9">
        <f t="shared" si="20"/>
        <v>1927684316</v>
      </c>
      <c r="BA19" s="9">
        <f t="shared" si="21"/>
        <v>89721360</v>
      </c>
      <c r="BB19" s="9">
        <f t="shared" si="22"/>
        <v>117756687</v>
      </c>
      <c r="BC19" s="9">
        <f t="shared" si="23"/>
        <v>14785567</v>
      </c>
      <c r="BD19" s="8">
        <v>2537</v>
      </c>
      <c r="BE19" s="9">
        <v>107860953</v>
      </c>
      <c r="BF19" s="9">
        <v>69736193</v>
      </c>
      <c r="BG19" s="9">
        <v>0</v>
      </c>
      <c r="BH19" s="9">
        <v>38078220</v>
      </c>
      <c r="BI19" s="9">
        <v>46540</v>
      </c>
      <c r="BJ19" s="9">
        <v>2</v>
      </c>
      <c r="BK19" s="9">
        <v>5696</v>
      </c>
      <c r="BL19" s="9">
        <v>3716</v>
      </c>
      <c r="BM19" s="9">
        <v>0</v>
      </c>
      <c r="BN19" s="9">
        <v>1980</v>
      </c>
      <c r="BO19" s="9">
        <v>0</v>
      </c>
      <c r="BP19" s="9">
        <f t="shared" si="24"/>
        <v>2539</v>
      </c>
      <c r="BQ19" s="9">
        <f t="shared" si="25"/>
        <v>107866649</v>
      </c>
      <c r="BR19" s="9">
        <f t="shared" si="26"/>
        <v>69739909</v>
      </c>
      <c r="BS19" s="9">
        <f t="shared" si="27"/>
        <v>0</v>
      </c>
      <c r="BT19" s="9">
        <f t="shared" si="28"/>
        <v>38080200</v>
      </c>
      <c r="BU19" s="9">
        <f t="shared" si="29"/>
        <v>46540</v>
      </c>
      <c r="BV19" s="8">
        <v>38</v>
      </c>
      <c r="BW19" s="9">
        <v>3477990</v>
      </c>
      <c r="BX19" s="9">
        <v>3130191</v>
      </c>
      <c r="BY19" s="9">
        <v>116637</v>
      </c>
      <c r="BZ19" s="9">
        <v>231162</v>
      </c>
      <c r="CA19" s="9">
        <v>0</v>
      </c>
      <c r="CB19" s="9">
        <f t="shared" si="30"/>
        <v>52799</v>
      </c>
      <c r="CC19" s="9">
        <f t="shared" si="31"/>
        <v>2261292569</v>
      </c>
      <c r="CD19" s="9">
        <f t="shared" si="32"/>
        <v>2000554416</v>
      </c>
      <c r="CE19" s="9">
        <f t="shared" si="33"/>
        <v>89837997</v>
      </c>
      <c r="CF19" s="9">
        <f t="shared" si="34"/>
        <v>156068049</v>
      </c>
      <c r="CG19" s="9">
        <f t="shared" si="35"/>
        <v>14832107</v>
      </c>
      <c r="CH19" s="6"/>
      <c r="CI19" s="6"/>
      <c r="CJ19" s="6"/>
      <c r="CK19" s="6"/>
      <c r="CL19" s="6"/>
      <c r="CM19" s="6"/>
      <c r="CN19" s="18">
        <v>131</v>
      </c>
      <c r="CO19" s="9">
        <v>829267</v>
      </c>
      <c r="CP19" s="9">
        <v>725997</v>
      </c>
      <c r="CQ19" s="9">
        <v>0</v>
      </c>
      <c r="CR19" s="9">
        <v>103270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131</v>
      </c>
      <c r="DG19" s="9">
        <f t="shared" si="37"/>
        <v>829267</v>
      </c>
      <c r="DH19" s="9">
        <f t="shared" si="38"/>
        <v>725997</v>
      </c>
      <c r="DI19" s="9">
        <f t="shared" si="39"/>
        <v>0</v>
      </c>
      <c r="DJ19" s="9">
        <f t="shared" si="40"/>
        <v>103270</v>
      </c>
      <c r="DK19" s="9">
        <f t="shared" si="41"/>
        <v>0</v>
      </c>
      <c r="DL19" s="9">
        <f t="shared" si="42"/>
        <v>52930</v>
      </c>
      <c r="DM19" s="9">
        <f t="shared" si="43"/>
        <v>2262121836</v>
      </c>
      <c r="DN19" s="9">
        <f t="shared" si="44"/>
        <v>2001280413</v>
      </c>
      <c r="DO19" s="9">
        <f t="shared" si="45"/>
        <v>89837997</v>
      </c>
      <c r="DP19" s="9">
        <f t="shared" si="46"/>
        <v>156171319</v>
      </c>
      <c r="DQ19" s="9">
        <f t="shared" si="47"/>
        <v>14832107</v>
      </c>
      <c r="DR19" s="9">
        <v>1995</v>
      </c>
      <c r="DS19" s="9">
        <v>745</v>
      </c>
      <c r="DT19" s="9">
        <v>2740</v>
      </c>
      <c r="DU19" s="9">
        <v>285</v>
      </c>
      <c r="DV19" s="9">
        <v>90</v>
      </c>
      <c r="DX19" s="9">
        <f>'７割'!DX19+'９割'!DX19</f>
        <v>131</v>
      </c>
      <c r="DY19" s="9">
        <f>'７割'!DY19+'９割'!DY19</f>
        <v>829267</v>
      </c>
      <c r="DZ19" s="9">
        <f>'７割'!DZ19+'９割'!DZ19</f>
        <v>57</v>
      </c>
      <c r="EA19" s="9">
        <f>'７割'!EA19+'９割'!EA19</f>
        <v>1831490</v>
      </c>
      <c r="EB19" s="9">
        <f>'７割'!EB19+'９割'!EB19</f>
        <v>20</v>
      </c>
      <c r="EC19" s="9">
        <f>'７割'!EC19+'９割'!EC19</f>
        <v>325035</v>
      </c>
      <c r="ED19" s="9">
        <f>'７割'!ED19+'９割'!ED19</f>
        <v>37</v>
      </c>
      <c r="EE19" s="9">
        <f>'７割'!EE19+'９割'!EE19</f>
        <v>1165151</v>
      </c>
      <c r="EF19" s="9">
        <f>'７割'!EF19+'９割'!EF19</f>
        <v>0</v>
      </c>
      <c r="EG19" s="9">
        <f>'７割'!EG19+'９割'!EG19</f>
        <v>0</v>
      </c>
      <c r="EH19" s="9">
        <f>'７割'!EH19+'９割'!EH19</f>
        <v>0</v>
      </c>
      <c r="EI19" s="9">
        <f>'７割'!EI19+'９割'!EI19</f>
        <v>0</v>
      </c>
      <c r="EJ19" s="9">
        <f>'７割'!EJ19+'９割'!EJ19</f>
        <v>0</v>
      </c>
      <c r="EK19" s="9">
        <f>'７割'!EK19+'９割'!EK19</f>
        <v>0</v>
      </c>
      <c r="EL19" s="9">
        <f>'７割'!EL19+'９割'!EL19</f>
        <v>0</v>
      </c>
      <c r="EM19" s="9">
        <f>'７割'!EM19+'９割'!EM19</f>
        <v>0</v>
      </c>
      <c r="EN19" s="9">
        <f t="shared" si="48"/>
        <v>245</v>
      </c>
      <c r="EO19" s="9">
        <f t="shared" si="49"/>
        <v>4150943</v>
      </c>
      <c r="EQ19" s="9">
        <f t="shared" si="50"/>
        <v>53044</v>
      </c>
      <c r="ER19" s="9">
        <f t="shared" si="51"/>
        <v>2265443512</v>
      </c>
    </row>
    <row r="20" spans="1:148" s="7" customFormat="1" ht="15.95" customHeight="1" x14ac:dyDescent="0.15">
      <c r="A20" s="2" t="s">
        <v>41</v>
      </c>
      <c r="B20" s="8">
        <v>1152</v>
      </c>
      <c r="C20" s="9">
        <v>644195530</v>
      </c>
      <c r="D20" s="9">
        <v>576024038</v>
      </c>
      <c r="E20" s="9">
        <v>35486070</v>
      </c>
      <c r="F20" s="9">
        <v>31997456</v>
      </c>
      <c r="G20" s="9">
        <v>687966</v>
      </c>
      <c r="H20" s="9">
        <v>15697</v>
      </c>
      <c r="I20" s="9">
        <v>233780920</v>
      </c>
      <c r="J20" s="9">
        <v>207337092</v>
      </c>
      <c r="K20" s="9">
        <v>5064720</v>
      </c>
      <c r="L20" s="9">
        <v>20034739</v>
      </c>
      <c r="M20" s="9">
        <v>1344369</v>
      </c>
      <c r="N20" s="9">
        <f t="shared" si="0"/>
        <v>16849</v>
      </c>
      <c r="O20" s="9">
        <f t="shared" si="1"/>
        <v>877976450</v>
      </c>
      <c r="P20" s="9">
        <f t="shared" si="2"/>
        <v>783361130</v>
      </c>
      <c r="Q20" s="9">
        <f t="shared" si="3"/>
        <v>40550790</v>
      </c>
      <c r="R20" s="9">
        <f t="shared" si="4"/>
        <v>52032195</v>
      </c>
      <c r="S20" s="9">
        <f t="shared" si="5"/>
        <v>2032335</v>
      </c>
      <c r="T20" s="8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1457</v>
      </c>
      <c r="AA20" s="9">
        <v>22776870</v>
      </c>
      <c r="AB20" s="9">
        <v>20174467</v>
      </c>
      <c r="AC20" s="9">
        <v>1091</v>
      </c>
      <c r="AD20" s="9">
        <v>2601312</v>
      </c>
      <c r="AE20" s="9">
        <v>0</v>
      </c>
      <c r="AF20" s="9">
        <f t="shared" si="6"/>
        <v>1457</v>
      </c>
      <c r="AG20" s="9">
        <f t="shared" si="7"/>
        <v>22776870</v>
      </c>
      <c r="AH20" s="9">
        <f t="shared" si="8"/>
        <v>20174467</v>
      </c>
      <c r="AI20" s="9">
        <f t="shared" si="9"/>
        <v>1091</v>
      </c>
      <c r="AJ20" s="9">
        <f t="shared" si="10"/>
        <v>2601312</v>
      </c>
      <c r="AK20" s="9">
        <f t="shared" si="11"/>
        <v>0</v>
      </c>
      <c r="AL20" s="8">
        <f t="shared" si="12"/>
        <v>18306</v>
      </c>
      <c r="AM20" s="9">
        <f t="shared" si="13"/>
        <v>900753320</v>
      </c>
      <c r="AN20" s="9">
        <f t="shared" si="14"/>
        <v>803535597</v>
      </c>
      <c r="AO20" s="9">
        <f t="shared" si="15"/>
        <v>40551881</v>
      </c>
      <c r="AP20" s="9">
        <f t="shared" si="16"/>
        <v>54633507</v>
      </c>
      <c r="AQ20" s="9">
        <f t="shared" si="17"/>
        <v>2032335</v>
      </c>
      <c r="AR20" s="9">
        <v>12482</v>
      </c>
      <c r="AS20" s="9">
        <v>196971660</v>
      </c>
      <c r="AT20" s="9">
        <v>174322046</v>
      </c>
      <c r="AU20" s="9">
        <v>1056754</v>
      </c>
      <c r="AV20" s="9">
        <v>20384444</v>
      </c>
      <c r="AW20" s="9">
        <v>1208416</v>
      </c>
      <c r="AX20" s="9">
        <f t="shared" si="18"/>
        <v>30788</v>
      </c>
      <c r="AY20" s="9">
        <f t="shared" si="19"/>
        <v>1097724980</v>
      </c>
      <c r="AZ20" s="9">
        <f t="shared" si="20"/>
        <v>977857643</v>
      </c>
      <c r="BA20" s="9">
        <f t="shared" si="21"/>
        <v>41608635</v>
      </c>
      <c r="BB20" s="9">
        <f t="shared" si="22"/>
        <v>75017951</v>
      </c>
      <c r="BC20" s="9">
        <f t="shared" si="23"/>
        <v>3240751</v>
      </c>
      <c r="BD20" s="8">
        <v>1129</v>
      </c>
      <c r="BE20" s="9">
        <v>40990419</v>
      </c>
      <c r="BF20" s="9">
        <v>22313979</v>
      </c>
      <c r="BG20" s="9">
        <v>0</v>
      </c>
      <c r="BH20" s="9">
        <v>18676440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f t="shared" si="24"/>
        <v>1129</v>
      </c>
      <c r="BQ20" s="9">
        <f t="shared" si="25"/>
        <v>40990419</v>
      </c>
      <c r="BR20" s="9">
        <f t="shared" si="26"/>
        <v>22313979</v>
      </c>
      <c r="BS20" s="9">
        <f t="shared" si="27"/>
        <v>0</v>
      </c>
      <c r="BT20" s="9">
        <f t="shared" si="28"/>
        <v>18676440</v>
      </c>
      <c r="BU20" s="9">
        <f t="shared" si="29"/>
        <v>0</v>
      </c>
      <c r="BV20" s="8">
        <v>86</v>
      </c>
      <c r="BW20" s="9">
        <v>15293010</v>
      </c>
      <c r="BX20" s="9">
        <v>13763709</v>
      </c>
      <c r="BY20" s="9">
        <v>962878</v>
      </c>
      <c r="BZ20" s="9">
        <v>516016</v>
      </c>
      <c r="CA20" s="9">
        <v>50407</v>
      </c>
      <c r="CB20" s="9">
        <f t="shared" si="30"/>
        <v>30874</v>
      </c>
      <c r="CC20" s="9">
        <f t="shared" si="31"/>
        <v>1154008409</v>
      </c>
      <c r="CD20" s="9">
        <f t="shared" si="32"/>
        <v>1013935331</v>
      </c>
      <c r="CE20" s="9">
        <f t="shared" si="33"/>
        <v>42571513</v>
      </c>
      <c r="CF20" s="9">
        <f t="shared" si="34"/>
        <v>94210407</v>
      </c>
      <c r="CG20" s="9">
        <f t="shared" si="35"/>
        <v>3291158</v>
      </c>
      <c r="CH20" s="6"/>
      <c r="CI20" s="6"/>
      <c r="CJ20" s="6"/>
      <c r="CK20" s="6"/>
      <c r="CL20" s="6"/>
      <c r="CM20" s="6"/>
      <c r="CN20" s="18">
        <v>183</v>
      </c>
      <c r="CO20" s="9">
        <v>1152916</v>
      </c>
      <c r="CP20" s="9">
        <v>1032728</v>
      </c>
      <c r="CQ20" s="9">
        <v>0</v>
      </c>
      <c r="CR20" s="9">
        <v>120188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183</v>
      </c>
      <c r="DG20" s="9">
        <f t="shared" si="37"/>
        <v>1152916</v>
      </c>
      <c r="DH20" s="9">
        <f t="shared" si="38"/>
        <v>1032728</v>
      </c>
      <c r="DI20" s="9">
        <f t="shared" si="39"/>
        <v>0</v>
      </c>
      <c r="DJ20" s="9">
        <f t="shared" si="40"/>
        <v>120188</v>
      </c>
      <c r="DK20" s="9">
        <f t="shared" si="41"/>
        <v>0</v>
      </c>
      <c r="DL20" s="9">
        <f t="shared" si="42"/>
        <v>31057</v>
      </c>
      <c r="DM20" s="9">
        <f t="shared" si="43"/>
        <v>1155161325</v>
      </c>
      <c r="DN20" s="9">
        <f t="shared" si="44"/>
        <v>1014968059</v>
      </c>
      <c r="DO20" s="9">
        <f t="shared" si="45"/>
        <v>42571513</v>
      </c>
      <c r="DP20" s="9">
        <f t="shared" si="46"/>
        <v>94330595</v>
      </c>
      <c r="DQ20" s="9">
        <f t="shared" si="47"/>
        <v>3291158</v>
      </c>
      <c r="DR20" s="9">
        <v>795</v>
      </c>
      <c r="DS20" s="9">
        <v>336</v>
      </c>
      <c r="DT20" s="9">
        <v>1131</v>
      </c>
      <c r="DU20" s="9">
        <v>184</v>
      </c>
      <c r="DV20" s="9">
        <v>48</v>
      </c>
      <c r="DX20" s="9">
        <f>'７割'!DX20+'９割'!DX20</f>
        <v>183</v>
      </c>
      <c r="DY20" s="9">
        <f>'７割'!DY20+'９割'!DY20</f>
        <v>1152916</v>
      </c>
      <c r="DZ20" s="9">
        <f>'７割'!DZ20+'９割'!DZ20</f>
        <v>51</v>
      </c>
      <c r="EA20" s="9">
        <f>'７割'!EA20+'９割'!EA20</f>
        <v>1244270</v>
      </c>
      <c r="EB20" s="9">
        <f>'７割'!EB20+'９割'!EB20</f>
        <v>34</v>
      </c>
      <c r="EC20" s="9">
        <f>'７割'!EC20+'９割'!EC20</f>
        <v>921240</v>
      </c>
      <c r="ED20" s="9">
        <f>'７割'!ED20+'９割'!ED20</f>
        <v>29</v>
      </c>
      <c r="EE20" s="9">
        <f>'７割'!EE20+'９割'!EE20</f>
        <v>970910</v>
      </c>
      <c r="EF20" s="9">
        <f>'７割'!EF20+'９割'!EF20</f>
        <v>2</v>
      </c>
      <c r="EG20" s="9">
        <f>'７割'!EG20+'９割'!EG20</f>
        <v>8720</v>
      </c>
      <c r="EH20" s="9">
        <f>'７割'!EH20+'９割'!EH20</f>
        <v>2</v>
      </c>
      <c r="EI20" s="9">
        <f>'７割'!EI20+'９割'!EI20</f>
        <v>15555</v>
      </c>
      <c r="EJ20" s="9">
        <f>'７割'!EJ20+'９割'!EJ20</f>
        <v>0</v>
      </c>
      <c r="EK20" s="9">
        <f>'７割'!EK20+'９割'!EK20</f>
        <v>0</v>
      </c>
      <c r="EL20" s="9">
        <f>'７割'!EL20+'９割'!EL20</f>
        <v>0</v>
      </c>
      <c r="EM20" s="9">
        <f>'７割'!EM20+'９割'!EM20</f>
        <v>0</v>
      </c>
      <c r="EN20" s="9">
        <f t="shared" si="48"/>
        <v>299</v>
      </c>
      <c r="EO20" s="9">
        <f t="shared" si="49"/>
        <v>4298056</v>
      </c>
      <c r="EQ20" s="9">
        <f t="shared" si="50"/>
        <v>31173</v>
      </c>
      <c r="ER20" s="9">
        <f t="shared" si="51"/>
        <v>1158306465</v>
      </c>
    </row>
    <row r="21" spans="1:148" s="7" customFormat="1" ht="15.95" customHeight="1" x14ac:dyDescent="0.15">
      <c r="A21" s="2" t="s">
        <v>42</v>
      </c>
      <c r="B21" s="8">
        <v>597</v>
      </c>
      <c r="C21" s="9">
        <v>341504210</v>
      </c>
      <c r="D21" s="9">
        <v>305276500</v>
      </c>
      <c r="E21" s="9">
        <v>17519788</v>
      </c>
      <c r="F21" s="9">
        <v>18240492</v>
      </c>
      <c r="G21" s="9">
        <v>467430</v>
      </c>
      <c r="H21" s="9">
        <v>8771</v>
      </c>
      <c r="I21" s="9">
        <v>138010090</v>
      </c>
      <c r="J21" s="9">
        <v>122847963</v>
      </c>
      <c r="K21" s="9">
        <v>2679199</v>
      </c>
      <c r="L21" s="9">
        <v>11572441</v>
      </c>
      <c r="M21" s="9">
        <v>910487</v>
      </c>
      <c r="N21" s="9">
        <f t="shared" si="0"/>
        <v>9368</v>
      </c>
      <c r="O21" s="9">
        <f t="shared" si="1"/>
        <v>479514300</v>
      </c>
      <c r="P21" s="9">
        <f t="shared" si="2"/>
        <v>428124463</v>
      </c>
      <c r="Q21" s="9">
        <f t="shared" si="3"/>
        <v>20198987</v>
      </c>
      <c r="R21" s="9">
        <f t="shared" si="4"/>
        <v>29812933</v>
      </c>
      <c r="S21" s="9">
        <f t="shared" si="5"/>
        <v>1377917</v>
      </c>
      <c r="T21" s="8">
        <v>1</v>
      </c>
      <c r="U21" s="9">
        <v>847490</v>
      </c>
      <c r="V21" s="9">
        <v>762741</v>
      </c>
      <c r="W21" s="9">
        <v>60149</v>
      </c>
      <c r="X21" s="9">
        <v>24600</v>
      </c>
      <c r="Y21" s="9">
        <v>0</v>
      </c>
      <c r="Z21" s="9">
        <v>751</v>
      </c>
      <c r="AA21" s="9">
        <v>12663290</v>
      </c>
      <c r="AB21" s="9">
        <v>11148861</v>
      </c>
      <c r="AC21" s="9">
        <v>0</v>
      </c>
      <c r="AD21" s="9">
        <v>1514429</v>
      </c>
      <c r="AE21" s="9">
        <v>0</v>
      </c>
      <c r="AF21" s="9">
        <f t="shared" si="6"/>
        <v>752</v>
      </c>
      <c r="AG21" s="9">
        <f t="shared" si="7"/>
        <v>13510780</v>
      </c>
      <c r="AH21" s="9">
        <f t="shared" si="8"/>
        <v>11911602</v>
      </c>
      <c r="AI21" s="9">
        <f t="shared" si="9"/>
        <v>60149</v>
      </c>
      <c r="AJ21" s="9">
        <f t="shared" si="10"/>
        <v>1539029</v>
      </c>
      <c r="AK21" s="9">
        <f t="shared" si="11"/>
        <v>0</v>
      </c>
      <c r="AL21" s="8">
        <f t="shared" si="12"/>
        <v>10120</v>
      </c>
      <c r="AM21" s="9">
        <f t="shared" si="13"/>
        <v>493025080</v>
      </c>
      <c r="AN21" s="9">
        <f t="shared" si="14"/>
        <v>440036065</v>
      </c>
      <c r="AO21" s="9">
        <f t="shared" si="15"/>
        <v>20259136</v>
      </c>
      <c r="AP21" s="9">
        <f t="shared" si="16"/>
        <v>31351962</v>
      </c>
      <c r="AQ21" s="9">
        <f t="shared" si="17"/>
        <v>1377917</v>
      </c>
      <c r="AR21" s="9">
        <v>7267</v>
      </c>
      <c r="AS21" s="9">
        <v>105549410</v>
      </c>
      <c r="AT21" s="9">
        <v>93822344</v>
      </c>
      <c r="AU21" s="9">
        <v>242014</v>
      </c>
      <c r="AV21" s="9">
        <v>10869441</v>
      </c>
      <c r="AW21" s="9">
        <v>615611</v>
      </c>
      <c r="AX21" s="9">
        <f t="shared" si="18"/>
        <v>17387</v>
      </c>
      <c r="AY21" s="9">
        <f t="shared" si="19"/>
        <v>598574490</v>
      </c>
      <c r="AZ21" s="9">
        <f t="shared" si="20"/>
        <v>533858409</v>
      </c>
      <c r="BA21" s="9">
        <f t="shared" si="21"/>
        <v>20501150</v>
      </c>
      <c r="BB21" s="9">
        <f t="shared" si="22"/>
        <v>42221403</v>
      </c>
      <c r="BC21" s="9">
        <f t="shared" si="23"/>
        <v>1993528</v>
      </c>
      <c r="BD21" s="8">
        <v>582</v>
      </c>
      <c r="BE21" s="9">
        <v>19853753</v>
      </c>
      <c r="BF21" s="9">
        <v>9490783</v>
      </c>
      <c r="BG21" s="9">
        <v>0</v>
      </c>
      <c r="BH21" s="9">
        <v>10362970</v>
      </c>
      <c r="BI21" s="9">
        <v>0</v>
      </c>
      <c r="BJ21" s="9">
        <v>1</v>
      </c>
      <c r="BK21" s="9">
        <v>13555</v>
      </c>
      <c r="BL21" s="9">
        <v>8725</v>
      </c>
      <c r="BM21" s="9">
        <v>0</v>
      </c>
      <c r="BN21" s="9">
        <v>4830</v>
      </c>
      <c r="BO21" s="9">
        <v>0</v>
      </c>
      <c r="BP21" s="9">
        <f t="shared" si="24"/>
        <v>583</v>
      </c>
      <c r="BQ21" s="9">
        <f t="shared" si="25"/>
        <v>19867308</v>
      </c>
      <c r="BR21" s="9">
        <f t="shared" si="26"/>
        <v>9499508</v>
      </c>
      <c r="BS21" s="9">
        <f t="shared" si="27"/>
        <v>0</v>
      </c>
      <c r="BT21" s="9">
        <f t="shared" si="28"/>
        <v>10367800</v>
      </c>
      <c r="BU21" s="9">
        <f t="shared" si="29"/>
        <v>0</v>
      </c>
      <c r="BV21" s="8">
        <v>25</v>
      </c>
      <c r="BW21" s="9">
        <v>2479470</v>
      </c>
      <c r="BX21" s="9">
        <v>2231523</v>
      </c>
      <c r="BY21" s="9">
        <v>59462</v>
      </c>
      <c r="BZ21" s="9">
        <v>188485</v>
      </c>
      <c r="CA21" s="9">
        <v>0</v>
      </c>
      <c r="CB21" s="9">
        <f t="shared" si="30"/>
        <v>17412</v>
      </c>
      <c r="CC21" s="9">
        <f t="shared" si="31"/>
        <v>620921268</v>
      </c>
      <c r="CD21" s="9">
        <f t="shared" si="32"/>
        <v>545589440</v>
      </c>
      <c r="CE21" s="9">
        <f t="shared" si="33"/>
        <v>20560612</v>
      </c>
      <c r="CF21" s="9">
        <f t="shared" si="34"/>
        <v>52777688</v>
      </c>
      <c r="CG21" s="9">
        <f t="shared" si="35"/>
        <v>1993528</v>
      </c>
      <c r="CH21" s="6"/>
      <c r="CI21" s="6"/>
      <c r="CJ21" s="6"/>
      <c r="CK21" s="6"/>
      <c r="CL21" s="6"/>
      <c r="CM21" s="6"/>
      <c r="CN21" s="18">
        <v>180</v>
      </c>
      <c r="CO21" s="9">
        <v>1373404</v>
      </c>
      <c r="CP21" s="9">
        <v>1219408</v>
      </c>
      <c r="CQ21" s="9">
        <v>0</v>
      </c>
      <c r="CR21" s="9">
        <v>153996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180</v>
      </c>
      <c r="DG21" s="9">
        <f t="shared" si="37"/>
        <v>1373404</v>
      </c>
      <c r="DH21" s="9">
        <f t="shared" si="38"/>
        <v>1219408</v>
      </c>
      <c r="DI21" s="9">
        <f t="shared" si="39"/>
        <v>0</v>
      </c>
      <c r="DJ21" s="9">
        <f t="shared" si="40"/>
        <v>153996</v>
      </c>
      <c r="DK21" s="9">
        <f t="shared" si="41"/>
        <v>0</v>
      </c>
      <c r="DL21" s="9">
        <f t="shared" si="42"/>
        <v>17592</v>
      </c>
      <c r="DM21" s="9">
        <f t="shared" si="43"/>
        <v>622294672</v>
      </c>
      <c r="DN21" s="9">
        <f t="shared" si="44"/>
        <v>546808848</v>
      </c>
      <c r="DO21" s="9">
        <f t="shared" si="45"/>
        <v>20560612</v>
      </c>
      <c r="DP21" s="9">
        <f t="shared" si="46"/>
        <v>52931684</v>
      </c>
      <c r="DQ21" s="9">
        <f t="shared" si="47"/>
        <v>1993528</v>
      </c>
      <c r="DR21" s="9">
        <v>407</v>
      </c>
      <c r="DS21" s="9">
        <v>180</v>
      </c>
      <c r="DT21" s="9">
        <v>587</v>
      </c>
      <c r="DU21" s="9">
        <v>95</v>
      </c>
      <c r="DV21" s="9">
        <v>52</v>
      </c>
      <c r="DX21" s="9">
        <f>'７割'!DX21+'９割'!DX21</f>
        <v>180</v>
      </c>
      <c r="DY21" s="9">
        <f>'７割'!DY21+'９割'!DY21</f>
        <v>1373404</v>
      </c>
      <c r="DZ21" s="9">
        <f>'７割'!DZ21+'９割'!DZ21</f>
        <v>0</v>
      </c>
      <c r="EA21" s="9">
        <f>'７割'!EA21+'９割'!EA21</f>
        <v>0</v>
      </c>
      <c r="EB21" s="9">
        <f>'７割'!EB21+'９割'!EB21</f>
        <v>0</v>
      </c>
      <c r="EC21" s="9">
        <f>'７割'!EC21+'９割'!EC21</f>
        <v>0</v>
      </c>
      <c r="ED21" s="9">
        <f>'７割'!ED21+'９割'!ED21</f>
        <v>19</v>
      </c>
      <c r="EE21" s="9">
        <f>'７割'!EE21+'９割'!EE21</f>
        <v>1196075</v>
      </c>
      <c r="EF21" s="9">
        <f>'７割'!EF21+'９割'!EF21</f>
        <v>0</v>
      </c>
      <c r="EG21" s="9">
        <f>'７割'!EG21+'９割'!EG21</f>
        <v>0</v>
      </c>
      <c r="EH21" s="9">
        <f>'７割'!EH21+'９割'!EH21</f>
        <v>0</v>
      </c>
      <c r="EI21" s="9">
        <f>'７割'!EI21+'９割'!EI21</f>
        <v>0</v>
      </c>
      <c r="EJ21" s="9">
        <f>'７割'!EJ21+'９割'!EJ21</f>
        <v>0</v>
      </c>
      <c r="EK21" s="9">
        <f>'７割'!EK21+'９割'!EK21</f>
        <v>0</v>
      </c>
      <c r="EL21" s="9">
        <f>'７割'!EL21+'９割'!EL21</f>
        <v>0</v>
      </c>
      <c r="EM21" s="9">
        <f>'７割'!EM21+'９割'!EM21</f>
        <v>0</v>
      </c>
      <c r="EN21" s="9">
        <f t="shared" si="48"/>
        <v>199</v>
      </c>
      <c r="EO21" s="9">
        <f t="shared" si="49"/>
        <v>2569479</v>
      </c>
      <c r="EQ21" s="9">
        <f t="shared" si="50"/>
        <v>17611</v>
      </c>
      <c r="ER21" s="9">
        <f t="shared" si="51"/>
        <v>623490747</v>
      </c>
    </row>
    <row r="22" spans="1:148" s="7" customFormat="1" ht="15.95" customHeight="1" x14ac:dyDescent="0.15">
      <c r="A22" s="2" t="s">
        <v>43</v>
      </c>
      <c r="B22" s="8">
        <v>1369</v>
      </c>
      <c r="C22" s="9">
        <v>737010390</v>
      </c>
      <c r="D22" s="9">
        <v>650730183</v>
      </c>
      <c r="E22" s="9">
        <v>43462506</v>
      </c>
      <c r="F22" s="9">
        <v>40222261</v>
      </c>
      <c r="G22" s="9">
        <v>2595440</v>
      </c>
      <c r="H22" s="9">
        <v>21367</v>
      </c>
      <c r="I22" s="9">
        <v>330080370</v>
      </c>
      <c r="J22" s="9">
        <v>289941688</v>
      </c>
      <c r="K22" s="9">
        <v>4395122</v>
      </c>
      <c r="L22" s="9">
        <v>34621062</v>
      </c>
      <c r="M22" s="9">
        <v>1122498</v>
      </c>
      <c r="N22" s="9">
        <f t="shared" si="0"/>
        <v>22736</v>
      </c>
      <c r="O22" s="9">
        <f t="shared" si="1"/>
        <v>1067090760</v>
      </c>
      <c r="P22" s="9">
        <f t="shared" si="2"/>
        <v>940671871</v>
      </c>
      <c r="Q22" s="9">
        <f t="shared" si="3"/>
        <v>47857628</v>
      </c>
      <c r="R22" s="9">
        <f t="shared" si="4"/>
        <v>74843323</v>
      </c>
      <c r="S22" s="9">
        <f t="shared" si="5"/>
        <v>3717938</v>
      </c>
      <c r="T22" s="8">
        <v>1</v>
      </c>
      <c r="U22" s="9">
        <v>788540</v>
      </c>
      <c r="V22" s="9">
        <v>709686</v>
      </c>
      <c r="W22" s="9">
        <v>63854</v>
      </c>
      <c r="X22" s="9">
        <v>15000</v>
      </c>
      <c r="Y22" s="9">
        <v>0</v>
      </c>
      <c r="Z22" s="9">
        <v>2690</v>
      </c>
      <c r="AA22" s="9">
        <v>46580950</v>
      </c>
      <c r="AB22" s="9">
        <v>41149273</v>
      </c>
      <c r="AC22" s="9">
        <v>1769</v>
      </c>
      <c r="AD22" s="9">
        <v>5429908</v>
      </c>
      <c r="AE22" s="9">
        <v>0</v>
      </c>
      <c r="AF22" s="9">
        <f t="shared" si="6"/>
        <v>2691</v>
      </c>
      <c r="AG22" s="9">
        <f t="shared" si="7"/>
        <v>47369490</v>
      </c>
      <c r="AH22" s="9">
        <f t="shared" si="8"/>
        <v>41858959</v>
      </c>
      <c r="AI22" s="9">
        <f t="shared" si="9"/>
        <v>65623</v>
      </c>
      <c r="AJ22" s="9">
        <f t="shared" si="10"/>
        <v>5444908</v>
      </c>
      <c r="AK22" s="9">
        <f t="shared" si="11"/>
        <v>0</v>
      </c>
      <c r="AL22" s="8">
        <f t="shared" si="12"/>
        <v>25427</v>
      </c>
      <c r="AM22" s="9">
        <f t="shared" si="13"/>
        <v>1114460250</v>
      </c>
      <c r="AN22" s="9">
        <f t="shared" si="14"/>
        <v>982530830</v>
      </c>
      <c r="AO22" s="9">
        <f t="shared" si="15"/>
        <v>47923251</v>
      </c>
      <c r="AP22" s="9">
        <f t="shared" si="16"/>
        <v>80288231</v>
      </c>
      <c r="AQ22" s="9">
        <f t="shared" si="17"/>
        <v>3717938</v>
      </c>
      <c r="AR22" s="9">
        <v>16816</v>
      </c>
      <c r="AS22" s="9">
        <v>240936820</v>
      </c>
      <c r="AT22" s="9">
        <v>212345987</v>
      </c>
      <c r="AU22" s="9">
        <v>829998</v>
      </c>
      <c r="AV22" s="9">
        <v>26828946</v>
      </c>
      <c r="AW22" s="9">
        <v>931889</v>
      </c>
      <c r="AX22" s="9">
        <f t="shared" si="18"/>
        <v>42243</v>
      </c>
      <c r="AY22" s="9">
        <f t="shared" si="19"/>
        <v>1355397070</v>
      </c>
      <c r="AZ22" s="9">
        <f t="shared" si="20"/>
        <v>1194876817</v>
      </c>
      <c r="BA22" s="9">
        <f t="shared" si="21"/>
        <v>48753249</v>
      </c>
      <c r="BB22" s="9">
        <f t="shared" si="22"/>
        <v>107117177</v>
      </c>
      <c r="BC22" s="9">
        <f t="shared" si="23"/>
        <v>4649827</v>
      </c>
      <c r="BD22" s="8">
        <v>1310</v>
      </c>
      <c r="BE22" s="9">
        <v>46662310</v>
      </c>
      <c r="BF22" s="9">
        <v>22580560</v>
      </c>
      <c r="BG22" s="9">
        <v>0</v>
      </c>
      <c r="BH22" s="9">
        <v>24081750</v>
      </c>
      <c r="BI22" s="9">
        <v>0</v>
      </c>
      <c r="BJ22" s="9">
        <v>1</v>
      </c>
      <c r="BK22" s="9">
        <v>13890</v>
      </c>
      <c r="BL22" s="9">
        <v>11790</v>
      </c>
      <c r="BM22" s="9">
        <v>0</v>
      </c>
      <c r="BN22" s="9">
        <v>2100</v>
      </c>
      <c r="BO22" s="9">
        <v>0</v>
      </c>
      <c r="BP22" s="9">
        <f t="shared" si="24"/>
        <v>1311</v>
      </c>
      <c r="BQ22" s="9">
        <f t="shared" si="25"/>
        <v>46676200</v>
      </c>
      <c r="BR22" s="9">
        <f t="shared" si="26"/>
        <v>22592350</v>
      </c>
      <c r="BS22" s="9">
        <f t="shared" si="27"/>
        <v>0</v>
      </c>
      <c r="BT22" s="9">
        <f t="shared" si="28"/>
        <v>24083850</v>
      </c>
      <c r="BU22" s="9">
        <f t="shared" si="29"/>
        <v>0</v>
      </c>
      <c r="BV22" s="8">
        <v>122</v>
      </c>
      <c r="BW22" s="9">
        <v>12974280</v>
      </c>
      <c r="BX22" s="9">
        <v>11676852</v>
      </c>
      <c r="BY22" s="9">
        <v>355778</v>
      </c>
      <c r="BZ22" s="9">
        <v>627440</v>
      </c>
      <c r="CA22" s="9">
        <v>314210</v>
      </c>
      <c r="CB22" s="9">
        <f t="shared" si="30"/>
        <v>42365</v>
      </c>
      <c r="CC22" s="9">
        <f t="shared" si="31"/>
        <v>1415047550</v>
      </c>
      <c r="CD22" s="9">
        <f t="shared" si="32"/>
        <v>1229146019</v>
      </c>
      <c r="CE22" s="9">
        <f t="shared" si="33"/>
        <v>49109027</v>
      </c>
      <c r="CF22" s="9">
        <f t="shared" si="34"/>
        <v>131828467</v>
      </c>
      <c r="CG22" s="9">
        <f t="shared" si="35"/>
        <v>4964037</v>
      </c>
      <c r="CH22" s="6"/>
      <c r="CI22" s="6"/>
      <c r="CJ22" s="6"/>
      <c r="CK22" s="6"/>
      <c r="CL22" s="6"/>
      <c r="CM22" s="6"/>
      <c r="CN22" s="18">
        <v>453</v>
      </c>
      <c r="CO22" s="9">
        <v>2502438</v>
      </c>
      <c r="CP22" s="9">
        <v>2175689</v>
      </c>
      <c r="CQ22" s="9">
        <v>0</v>
      </c>
      <c r="CR22" s="9">
        <v>326749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453</v>
      </c>
      <c r="DG22" s="9">
        <f t="shared" si="37"/>
        <v>2502438</v>
      </c>
      <c r="DH22" s="9">
        <f t="shared" si="38"/>
        <v>2175689</v>
      </c>
      <c r="DI22" s="9">
        <f t="shared" si="39"/>
        <v>0</v>
      </c>
      <c r="DJ22" s="9">
        <f t="shared" si="40"/>
        <v>326749</v>
      </c>
      <c r="DK22" s="9">
        <f t="shared" si="41"/>
        <v>0</v>
      </c>
      <c r="DL22" s="9">
        <f t="shared" si="42"/>
        <v>42818</v>
      </c>
      <c r="DM22" s="9">
        <f t="shared" si="43"/>
        <v>1417549988</v>
      </c>
      <c r="DN22" s="9">
        <f t="shared" si="44"/>
        <v>1231321708</v>
      </c>
      <c r="DO22" s="9">
        <f t="shared" si="45"/>
        <v>49109027</v>
      </c>
      <c r="DP22" s="9">
        <f t="shared" si="46"/>
        <v>132155216</v>
      </c>
      <c r="DQ22" s="9">
        <f t="shared" si="47"/>
        <v>4964037</v>
      </c>
      <c r="DR22" s="9">
        <v>836</v>
      </c>
      <c r="DS22" s="9">
        <v>355</v>
      </c>
      <c r="DT22" s="9">
        <v>1191</v>
      </c>
      <c r="DU22" s="9">
        <v>131</v>
      </c>
      <c r="DV22" s="9">
        <v>73</v>
      </c>
      <c r="DX22" s="9">
        <f>'７割'!DX22+'９割'!DX22</f>
        <v>453</v>
      </c>
      <c r="DY22" s="9">
        <f>'７割'!DY22+'９割'!DY22</f>
        <v>2502438</v>
      </c>
      <c r="DZ22" s="9">
        <f>'７割'!DZ22+'９割'!DZ22</f>
        <v>0</v>
      </c>
      <c r="EA22" s="9">
        <f>'７割'!EA22+'９割'!EA22</f>
        <v>0</v>
      </c>
      <c r="EB22" s="9">
        <f>'７割'!EB22+'９割'!EB22</f>
        <v>1</v>
      </c>
      <c r="EC22" s="9">
        <f>'７割'!EC22+'９割'!EC22</f>
        <v>11070</v>
      </c>
      <c r="ED22" s="9">
        <f>'７割'!ED22+'９割'!ED22</f>
        <v>51</v>
      </c>
      <c r="EE22" s="9">
        <f>'７割'!EE22+'９割'!EE22</f>
        <v>2133551</v>
      </c>
      <c r="EF22" s="9">
        <f>'７割'!EF22+'９割'!EF22</f>
        <v>0</v>
      </c>
      <c r="EG22" s="9">
        <f>'７割'!EG22+'９割'!EG22</f>
        <v>0</v>
      </c>
      <c r="EH22" s="9">
        <f>'７割'!EH22+'９割'!EH22</f>
        <v>0</v>
      </c>
      <c r="EI22" s="9">
        <f>'７割'!EI22+'９割'!EI22</f>
        <v>0</v>
      </c>
      <c r="EJ22" s="9">
        <f>'７割'!EJ22+'９割'!EJ22</f>
        <v>0</v>
      </c>
      <c r="EK22" s="9">
        <f>'７割'!EK22+'９割'!EK22</f>
        <v>0</v>
      </c>
      <c r="EL22" s="9">
        <f>'７割'!EL22+'９割'!EL22</f>
        <v>0</v>
      </c>
      <c r="EM22" s="9">
        <f>'７割'!EM22+'９割'!EM22</f>
        <v>0</v>
      </c>
      <c r="EN22" s="9">
        <f t="shared" si="48"/>
        <v>505</v>
      </c>
      <c r="EO22" s="9">
        <f t="shared" si="49"/>
        <v>4647059</v>
      </c>
      <c r="EQ22" s="9">
        <f t="shared" si="50"/>
        <v>42870</v>
      </c>
      <c r="ER22" s="9">
        <f t="shared" si="51"/>
        <v>1419694609</v>
      </c>
    </row>
    <row r="23" spans="1:148" s="7" customFormat="1" ht="15.95" customHeight="1" x14ac:dyDescent="0.15">
      <c r="A23" s="2" t="s">
        <v>44</v>
      </c>
      <c r="B23" s="8">
        <v>739</v>
      </c>
      <c r="C23" s="9">
        <v>444696690</v>
      </c>
      <c r="D23" s="9">
        <v>397467983</v>
      </c>
      <c r="E23" s="9">
        <v>24922100</v>
      </c>
      <c r="F23" s="9">
        <v>20360237</v>
      </c>
      <c r="G23" s="9">
        <v>1946370</v>
      </c>
      <c r="H23" s="9">
        <v>10208</v>
      </c>
      <c r="I23" s="9">
        <v>180308330</v>
      </c>
      <c r="J23" s="9">
        <v>160693019</v>
      </c>
      <c r="K23" s="9">
        <v>3531022</v>
      </c>
      <c r="L23" s="9">
        <v>15297631</v>
      </c>
      <c r="M23" s="9">
        <v>786658</v>
      </c>
      <c r="N23" s="9">
        <f t="shared" si="0"/>
        <v>10947</v>
      </c>
      <c r="O23" s="9">
        <f t="shared" si="1"/>
        <v>625005020</v>
      </c>
      <c r="P23" s="9">
        <f t="shared" si="2"/>
        <v>558161002</v>
      </c>
      <c r="Q23" s="9">
        <f t="shared" si="3"/>
        <v>28453122</v>
      </c>
      <c r="R23" s="9">
        <f t="shared" si="4"/>
        <v>35657868</v>
      </c>
      <c r="S23" s="9">
        <f t="shared" si="5"/>
        <v>2733028</v>
      </c>
      <c r="T23" s="8">
        <v>1</v>
      </c>
      <c r="U23" s="9">
        <v>335750</v>
      </c>
      <c r="V23" s="9">
        <v>302175</v>
      </c>
      <c r="W23" s="9">
        <v>8975</v>
      </c>
      <c r="X23" s="9">
        <v>24600</v>
      </c>
      <c r="Y23" s="9">
        <v>0</v>
      </c>
      <c r="Z23" s="9">
        <v>699</v>
      </c>
      <c r="AA23" s="9">
        <v>11802890</v>
      </c>
      <c r="AB23" s="9">
        <v>10418991</v>
      </c>
      <c r="AC23" s="9">
        <v>3431</v>
      </c>
      <c r="AD23" s="9">
        <v>1376472</v>
      </c>
      <c r="AE23" s="9">
        <v>3996</v>
      </c>
      <c r="AF23" s="9">
        <f t="shared" si="6"/>
        <v>700</v>
      </c>
      <c r="AG23" s="9">
        <f t="shared" si="7"/>
        <v>12138640</v>
      </c>
      <c r="AH23" s="9">
        <f t="shared" si="8"/>
        <v>10721166</v>
      </c>
      <c r="AI23" s="9">
        <f t="shared" si="9"/>
        <v>12406</v>
      </c>
      <c r="AJ23" s="9">
        <f t="shared" si="10"/>
        <v>1401072</v>
      </c>
      <c r="AK23" s="9">
        <f t="shared" si="11"/>
        <v>3996</v>
      </c>
      <c r="AL23" s="8">
        <f t="shared" si="12"/>
        <v>11647</v>
      </c>
      <c r="AM23" s="9">
        <f t="shared" si="13"/>
        <v>637143660</v>
      </c>
      <c r="AN23" s="9">
        <f t="shared" si="14"/>
        <v>568882168</v>
      </c>
      <c r="AO23" s="9">
        <f t="shared" si="15"/>
        <v>28465528</v>
      </c>
      <c r="AP23" s="9">
        <f t="shared" si="16"/>
        <v>37058940</v>
      </c>
      <c r="AQ23" s="9">
        <f t="shared" si="17"/>
        <v>2737024</v>
      </c>
      <c r="AR23" s="9">
        <v>8200</v>
      </c>
      <c r="AS23" s="9">
        <v>137695400</v>
      </c>
      <c r="AT23" s="9">
        <v>122243451</v>
      </c>
      <c r="AU23" s="9">
        <v>374106</v>
      </c>
      <c r="AV23" s="9">
        <v>14751629</v>
      </c>
      <c r="AW23" s="9">
        <v>326214</v>
      </c>
      <c r="AX23" s="9">
        <f t="shared" si="18"/>
        <v>19847</v>
      </c>
      <c r="AY23" s="9">
        <f t="shared" si="19"/>
        <v>774839060</v>
      </c>
      <c r="AZ23" s="9">
        <f t="shared" si="20"/>
        <v>691125619</v>
      </c>
      <c r="BA23" s="9">
        <f t="shared" si="21"/>
        <v>28839634</v>
      </c>
      <c r="BB23" s="9">
        <f t="shared" si="22"/>
        <v>51810569</v>
      </c>
      <c r="BC23" s="9">
        <f t="shared" si="23"/>
        <v>3063238</v>
      </c>
      <c r="BD23" s="8">
        <v>732</v>
      </c>
      <c r="BE23" s="9">
        <v>25264750</v>
      </c>
      <c r="BF23" s="9">
        <v>14103220</v>
      </c>
      <c r="BG23" s="9">
        <v>0</v>
      </c>
      <c r="BH23" s="9">
        <v>11006610</v>
      </c>
      <c r="BI23" s="9">
        <v>154920</v>
      </c>
      <c r="BJ23" s="9">
        <v>1</v>
      </c>
      <c r="BK23" s="9">
        <v>8620</v>
      </c>
      <c r="BL23" s="9">
        <v>5890</v>
      </c>
      <c r="BM23" s="9">
        <v>0</v>
      </c>
      <c r="BN23" s="9">
        <v>2730</v>
      </c>
      <c r="BO23" s="9">
        <v>0</v>
      </c>
      <c r="BP23" s="9">
        <f t="shared" si="24"/>
        <v>733</v>
      </c>
      <c r="BQ23" s="9">
        <f t="shared" si="25"/>
        <v>25273370</v>
      </c>
      <c r="BR23" s="9">
        <f t="shared" si="26"/>
        <v>14109110</v>
      </c>
      <c r="BS23" s="9">
        <f t="shared" si="27"/>
        <v>0</v>
      </c>
      <c r="BT23" s="9">
        <f t="shared" si="28"/>
        <v>11009340</v>
      </c>
      <c r="BU23" s="9">
        <f t="shared" si="29"/>
        <v>154920</v>
      </c>
      <c r="BV23" s="8">
        <v>6</v>
      </c>
      <c r="BW23" s="9">
        <v>1896790</v>
      </c>
      <c r="BX23" s="9">
        <v>1707111</v>
      </c>
      <c r="BY23" s="9">
        <v>141679</v>
      </c>
      <c r="BZ23" s="9">
        <v>48000</v>
      </c>
      <c r="CA23" s="9">
        <v>0</v>
      </c>
      <c r="CB23" s="9">
        <f t="shared" si="30"/>
        <v>19853</v>
      </c>
      <c r="CC23" s="9">
        <f t="shared" si="31"/>
        <v>802009220</v>
      </c>
      <c r="CD23" s="9">
        <f t="shared" si="32"/>
        <v>706941840</v>
      </c>
      <c r="CE23" s="9">
        <f t="shared" si="33"/>
        <v>28981313</v>
      </c>
      <c r="CF23" s="9">
        <f t="shared" si="34"/>
        <v>62867909</v>
      </c>
      <c r="CG23" s="9">
        <f t="shared" si="35"/>
        <v>3218158</v>
      </c>
      <c r="CH23" s="6"/>
      <c r="CI23" s="6"/>
      <c r="CJ23" s="6"/>
      <c r="CK23" s="6"/>
      <c r="CL23" s="6"/>
      <c r="CM23" s="6"/>
      <c r="CN23" s="18">
        <v>8</v>
      </c>
      <c r="CO23" s="9">
        <v>30996</v>
      </c>
      <c r="CP23" s="9">
        <v>27896</v>
      </c>
      <c r="CQ23" s="9">
        <v>0</v>
      </c>
      <c r="CR23" s="9">
        <v>3100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8</v>
      </c>
      <c r="DG23" s="9">
        <f t="shared" si="37"/>
        <v>30996</v>
      </c>
      <c r="DH23" s="9">
        <f t="shared" si="38"/>
        <v>27896</v>
      </c>
      <c r="DI23" s="9">
        <f t="shared" si="39"/>
        <v>0</v>
      </c>
      <c r="DJ23" s="9">
        <f t="shared" si="40"/>
        <v>3100</v>
      </c>
      <c r="DK23" s="9">
        <f t="shared" si="41"/>
        <v>0</v>
      </c>
      <c r="DL23" s="9">
        <f t="shared" si="42"/>
        <v>19861</v>
      </c>
      <c r="DM23" s="9">
        <f t="shared" si="43"/>
        <v>802040216</v>
      </c>
      <c r="DN23" s="9">
        <f t="shared" si="44"/>
        <v>706969736</v>
      </c>
      <c r="DO23" s="9">
        <f t="shared" si="45"/>
        <v>28981313</v>
      </c>
      <c r="DP23" s="9">
        <f t="shared" si="46"/>
        <v>62871009</v>
      </c>
      <c r="DQ23" s="9">
        <f t="shared" si="47"/>
        <v>3218158</v>
      </c>
      <c r="DR23" s="9">
        <v>488</v>
      </c>
      <c r="DS23" s="9">
        <v>199</v>
      </c>
      <c r="DT23" s="9">
        <v>687</v>
      </c>
      <c r="DU23" s="9">
        <v>77</v>
      </c>
      <c r="DV23" s="9">
        <v>20</v>
      </c>
      <c r="DX23" s="9">
        <f>'７割'!DX23+'９割'!DX23</f>
        <v>8</v>
      </c>
      <c r="DY23" s="9">
        <f>'７割'!DY23+'９割'!DY23</f>
        <v>30996</v>
      </c>
      <c r="DZ23" s="9">
        <f>'７割'!DZ23+'９割'!DZ23</f>
        <v>53</v>
      </c>
      <c r="EA23" s="9">
        <f>'７割'!EA23+'９割'!EA23</f>
        <v>526860</v>
      </c>
      <c r="EB23" s="9">
        <f>'７割'!EB23+'９割'!EB23</f>
        <v>11</v>
      </c>
      <c r="EC23" s="9">
        <f>'７割'!EC23+'９割'!EC23</f>
        <v>115795</v>
      </c>
      <c r="ED23" s="9">
        <f>'７割'!ED23+'９割'!ED23</f>
        <v>23</v>
      </c>
      <c r="EE23" s="9">
        <f>'７割'!EE23+'９割'!EE23</f>
        <v>721379</v>
      </c>
      <c r="EF23" s="9">
        <f>'７割'!EF23+'９割'!EF23</f>
        <v>2</v>
      </c>
      <c r="EG23" s="9">
        <f>'７割'!EG23+'９割'!EG23</f>
        <v>8280</v>
      </c>
      <c r="EH23" s="9">
        <f>'７割'!EH23+'９割'!EH23</f>
        <v>0</v>
      </c>
      <c r="EI23" s="9">
        <f>'７割'!EI23+'９割'!EI23</f>
        <v>0</v>
      </c>
      <c r="EJ23" s="9">
        <f>'７割'!EJ23+'９割'!EJ23</f>
        <v>0</v>
      </c>
      <c r="EK23" s="9">
        <f>'７割'!EK23+'９割'!EK23</f>
        <v>0</v>
      </c>
      <c r="EL23" s="9">
        <f>'７割'!EL23+'９割'!EL23</f>
        <v>0</v>
      </c>
      <c r="EM23" s="9">
        <f>'７割'!EM23+'９割'!EM23</f>
        <v>0</v>
      </c>
      <c r="EN23" s="9">
        <f t="shared" si="48"/>
        <v>97</v>
      </c>
      <c r="EO23" s="9">
        <f t="shared" si="49"/>
        <v>1403310</v>
      </c>
      <c r="EQ23" s="9">
        <f t="shared" si="50"/>
        <v>19950</v>
      </c>
      <c r="ER23" s="9">
        <f t="shared" si="51"/>
        <v>803412530</v>
      </c>
    </row>
    <row r="24" spans="1:148" s="7" customFormat="1" ht="15.95" customHeight="1" x14ac:dyDescent="0.15">
      <c r="A24" s="2" t="s">
        <v>61</v>
      </c>
      <c r="B24" s="8">
        <v>3566</v>
      </c>
      <c r="C24" s="9">
        <v>2046006240</v>
      </c>
      <c r="D24" s="9">
        <v>1806607626</v>
      </c>
      <c r="E24" s="9">
        <v>119552880</v>
      </c>
      <c r="F24" s="9">
        <v>110887607</v>
      </c>
      <c r="G24" s="9">
        <v>8958127</v>
      </c>
      <c r="H24" s="9">
        <v>52761</v>
      </c>
      <c r="I24" s="9">
        <v>944810920</v>
      </c>
      <c r="J24" s="9">
        <v>827444724</v>
      </c>
      <c r="K24" s="9">
        <v>27378725</v>
      </c>
      <c r="L24" s="9">
        <v>85751261</v>
      </c>
      <c r="M24" s="9">
        <v>4236210</v>
      </c>
      <c r="N24" s="9">
        <f t="shared" si="0"/>
        <v>56327</v>
      </c>
      <c r="O24" s="9">
        <f t="shared" si="1"/>
        <v>2990817160</v>
      </c>
      <c r="P24" s="9">
        <f t="shared" si="2"/>
        <v>2634052350</v>
      </c>
      <c r="Q24" s="9">
        <f t="shared" si="3"/>
        <v>146931605</v>
      </c>
      <c r="R24" s="9">
        <f t="shared" si="4"/>
        <v>196638868</v>
      </c>
      <c r="S24" s="9">
        <f t="shared" si="5"/>
        <v>13194337</v>
      </c>
      <c r="T24" s="8">
        <v>5</v>
      </c>
      <c r="U24" s="9">
        <v>2732790</v>
      </c>
      <c r="V24" s="9">
        <v>2459511</v>
      </c>
      <c r="W24" s="9">
        <v>146539</v>
      </c>
      <c r="X24" s="9">
        <v>126740</v>
      </c>
      <c r="Y24" s="9">
        <v>0</v>
      </c>
      <c r="Z24" s="9">
        <v>6444</v>
      </c>
      <c r="AA24" s="9">
        <v>94411450</v>
      </c>
      <c r="AB24" s="9">
        <v>82951175</v>
      </c>
      <c r="AC24" s="9">
        <v>13541</v>
      </c>
      <c r="AD24" s="9">
        <v>11446734</v>
      </c>
      <c r="AE24" s="9">
        <v>0</v>
      </c>
      <c r="AF24" s="9">
        <f t="shared" si="6"/>
        <v>6449</v>
      </c>
      <c r="AG24" s="9">
        <f t="shared" si="7"/>
        <v>97144240</v>
      </c>
      <c r="AH24" s="9">
        <f t="shared" si="8"/>
        <v>85410686</v>
      </c>
      <c r="AI24" s="9">
        <f t="shared" si="9"/>
        <v>160080</v>
      </c>
      <c r="AJ24" s="9">
        <f t="shared" si="10"/>
        <v>11573474</v>
      </c>
      <c r="AK24" s="9">
        <f t="shared" si="11"/>
        <v>0</v>
      </c>
      <c r="AL24" s="8">
        <f t="shared" si="12"/>
        <v>62776</v>
      </c>
      <c r="AM24" s="9">
        <f t="shared" si="13"/>
        <v>3087961400</v>
      </c>
      <c r="AN24" s="9">
        <f t="shared" si="14"/>
        <v>2719463036</v>
      </c>
      <c r="AO24" s="9">
        <f t="shared" si="15"/>
        <v>147091685</v>
      </c>
      <c r="AP24" s="9">
        <f t="shared" si="16"/>
        <v>208212342</v>
      </c>
      <c r="AQ24" s="9">
        <f t="shared" si="17"/>
        <v>13194337</v>
      </c>
      <c r="AR24" s="9">
        <v>37929</v>
      </c>
      <c r="AS24" s="9">
        <v>533649900</v>
      </c>
      <c r="AT24" s="9">
        <v>468146412</v>
      </c>
      <c r="AU24" s="9">
        <v>4997760</v>
      </c>
      <c r="AV24" s="9">
        <v>57767693</v>
      </c>
      <c r="AW24" s="9">
        <v>2738035</v>
      </c>
      <c r="AX24" s="9">
        <f t="shared" si="18"/>
        <v>100705</v>
      </c>
      <c r="AY24" s="9">
        <f t="shared" si="19"/>
        <v>3621611300</v>
      </c>
      <c r="AZ24" s="9">
        <f t="shared" si="20"/>
        <v>3187609448</v>
      </c>
      <c r="BA24" s="9">
        <f t="shared" si="21"/>
        <v>152089445</v>
      </c>
      <c r="BB24" s="9">
        <f t="shared" si="22"/>
        <v>265980035</v>
      </c>
      <c r="BC24" s="9">
        <f t="shared" si="23"/>
        <v>15932372</v>
      </c>
      <c r="BD24" s="8">
        <v>3438</v>
      </c>
      <c r="BE24" s="9">
        <v>119515712</v>
      </c>
      <c r="BF24" s="9">
        <v>59723282</v>
      </c>
      <c r="BG24" s="9">
        <v>0</v>
      </c>
      <c r="BH24" s="9">
        <v>59756750</v>
      </c>
      <c r="BI24" s="9">
        <v>35680</v>
      </c>
      <c r="BJ24" s="9">
        <v>5</v>
      </c>
      <c r="BK24" s="9">
        <v>113230</v>
      </c>
      <c r="BL24" s="9">
        <v>77310</v>
      </c>
      <c r="BM24" s="9">
        <v>0</v>
      </c>
      <c r="BN24" s="9">
        <v>35920</v>
      </c>
      <c r="BO24" s="9">
        <v>0</v>
      </c>
      <c r="BP24" s="9">
        <f t="shared" si="24"/>
        <v>3443</v>
      </c>
      <c r="BQ24" s="9">
        <f t="shared" si="25"/>
        <v>119628942</v>
      </c>
      <c r="BR24" s="9">
        <f t="shared" si="26"/>
        <v>59800592</v>
      </c>
      <c r="BS24" s="9">
        <f t="shared" si="27"/>
        <v>0</v>
      </c>
      <c r="BT24" s="9">
        <f t="shared" si="28"/>
        <v>59792670</v>
      </c>
      <c r="BU24" s="9">
        <f t="shared" si="29"/>
        <v>35680</v>
      </c>
      <c r="BV24" s="8">
        <v>95</v>
      </c>
      <c r="BW24" s="9">
        <v>8938830</v>
      </c>
      <c r="BX24" s="9">
        <v>7921609</v>
      </c>
      <c r="BY24" s="9">
        <v>157735</v>
      </c>
      <c r="BZ24" s="9">
        <v>804006</v>
      </c>
      <c r="CA24" s="9">
        <v>55480</v>
      </c>
      <c r="CB24" s="9">
        <f t="shared" si="30"/>
        <v>100800</v>
      </c>
      <c r="CC24" s="9">
        <f t="shared" si="31"/>
        <v>3750179072</v>
      </c>
      <c r="CD24" s="9">
        <f t="shared" si="32"/>
        <v>3255331649</v>
      </c>
      <c r="CE24" s="9">
        <f t="shared" si="33"/>
        <v>152247180</v>
      </c>
      <c r="CF24" s="9">
        <f t="shared" si="34"/>
        <v>326576711</v>
      </c>
      <c r="CG24" s="9">
        <f t="shared" si="35"/>
        <v>16023532</v>
      </c>
      <c r="CH24" s="6"/>
      <c r="CI24" s="6"/>
      <c r="CJ24" s="6"/>
      <c r="CK24" s="6"/>
      <c r="CL24" s="6"/>
      <c r="CM24" s="6"/>
      <c r="CN24" s="18">
        <v>799</v>
      </c>
      <c r="CO24" s="9">
        <v>6081013</v>
      </c>
      <c r="CP24" s="9">
        <v>5245171</v>
      </c>
      <c r="CQ24" s="9">
        <v>0</v>
      </c>
      <c r="CR24" s="9">
        <v>835842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799</v>
      </c>
      <c r="DG24" s="9">
        <f t="shared" si="37"/>
        <v>6081013</v>
      </c>
      <c r="DH24" s="9">
        <f t="shared" si="38"/>
        <v>5245171</v>
      </c>
      <c r="DI24" s="9">
        <f t="shared" si="39"/>
        <v>0</v>
      </c>
      <c r="DJ24" s="9">
        <f t="shared" si="40"/>
        <v>835842</v>
      </c>
      <c r="DK24" s="9">
        <f t="shared" si="41"/>
        <v>0</v>
      </c>
      <c r="DL24" s="9">
        <f t="shared" si="42"/>
        <v>101599</v>
      </c>
      <c r="DM24" s="9">
        <f t="shared" si="43"/>
        <v>3756260085</v>
      </c>
      <c r="DN24" s="9">
        <f t="shared" si="44"/>
        <v>3260576820</v>
      </c>
      <c r="DO24" s="9">
        <f t="shared" si="45"/>
        <v>152247180</v>
      </c>
      <c r="DP24" s="9">
        <f t="shared" si="46"/>
        <v>327412553</v>
      </c>
      <c r="DQ24" s="9">
        <f t="shared" si="47"/>
        <v>16023532</v>
      </c>
      <c r="DR24" s="9">
        <v>2255</v>
      </c>
      <c r="DS24" s="9">
        <v>1269</v>
      </c>
      <c r="DT24" s="9">
        <v>3524</v>
      </c>
      <c r="DU24" s="9">
        <v>711</v>
      </c>
      <c r="DV24" s="9">
        <v>207</v>
      </c>
      <c r="DX24" s="9">
        <f>'７割'!DX24+'９割'!DX24</f>
        <v>799</v>
      </c>
      <c r="DY24" s="9">
        <f>'７割'!DY24+'９割'!DY24</f>
        <v>6081013</v>
      </c>
      <c r="DZ24" s="9">
        <f>'７割'!DZ24+'９割'!DZ24</f>
        <v>67</v>
      </c>
      <c r="EA24" s="9">
        <f>'７割'!EA24+'９割'!EA24</f>
        <v>976840</v>
      </c>
      <c r="EB24" s="9">
        <f>'７割'!EB24+'９割'!EB24</f>
        <v>270</v>
      </c>
      <c r="EC24" s="9">
        <f>'７割'!EC24+'９割'!EC24</f>
        <v>8448410</v>
      </c>
      <c r="ED24" s="9">
        <f>'７割'!ED24+'９割'!ED24</f>
        <v>146</v>
      </c>
      <c r="EE24" s="9">
        <f>'７割'!EE24+'９割'!EE24</f>
        <v>5183605</v>
      </c>
      <c r="EF24" s="9">
        <f>'７割'!EF24+'９割'!EF24</f>
        <v>5</v>
      </c>
      <c r="EG24" s="9">
        <f>'７割'!EG24+'９割'!EG24</f>
        <v>55090</v>
      </c>
      <c r="EH24" s="9">
        <f>'７割'!EH24+'９割'!EH24</f>
        <v>0</v>
      </c>
      <c r="EI24" s="9">
        <f>'７割'!EI24+'９割'!EI24</f>
        <v>0</v>
      </c>
      <c r="EJ24" s="9">
        <f>'７割'!EJ24+'９割'!EJ24</f>
        <v>0</v>
      </c>
      <c r="EK24" s="9">
        <f>'７割'!EK24+'９割'!EK24</f>
        <v>0</v>
      </c>
      <c r="EL24" s="9">
        <f>'７割'!EL24+'９割'!EL24</f>
        <v>0</v>
      </c>
      <c r="EM24" s="9">
        <f>'７割'!EM24+'９割'!EM24</f>
        <v>0</v>
      </c>
      <c r="EN24" s="9">
        <f t="shared" si="48"/>
        <v>1287</v>
      </c>
      <c r="EO24" s="9">
        <f t="shared" si="49"/>
        <v>20744958</v>
      </c>
      <c r="EQ24" s="9">
        <f t="shared" si="50"/>
        <v>102087</v>
      </c>
      <c r="ER24" s="9">
        <f t="shared" si="51"/>
        <v>3770924030</v>
      </c>
    </row>
    <row r="25" spans="1:148" s="7" customFormat="1" ht="15.95" customHeight="1" x14ac:dyDescent="0.15">
      <c r="A25" s="2" t="s">
        <v>45</v>
      </c>
      <c r="B25" s="8">
        <v>1618</v>
      </c>
      <c r="C25" s="9">
        <v>903351320</v>
      </c>
      <c r="D25" s="9">
        <v>769334129</v>
      </c>
      <c r="E25" s="9">
        <v>64513383</v>
      </c>
      <c r="F25" s="9">
        <v>63527941</v>
      </c>
      <c r="G25" s="9">
        <v>5975867</v>
      </c>
      <c r="H25" s="9">
        <v>21457</v>
      </c>
      <c r="I25" s="9">
        <v>343136430</v>
      </c>
      <c r="J25" s="9">
        <v>292276054</v>
      </c>
      <c r="K25" s="9">
        <v>8274283</v>
      </c>
      <c r="L25" s="9">
        <v>41035198</v>
      </c>
      <c r="M25" s="9">
        <v>1550895</v>
      </c>
      <c r="N25" s="9">
        <f t="shared" si="0"/>
        <v>23075</v>
      </c>
      <c r="O25" s="9">
        <f t="shared" si="1"/>
        <v>1246487750</v>
      </c>
      <c r="P25" s="9">
        <f t="shared" si="2"/>
        <v>1061610183</v>
      </c>
      <c r="Q25" s="9">
        <f t="shared" si="3"/>
        <v>72787666</v>
      </c>
      <c r="R25" s="9">
        <f t="shared" si="4"/>
        <v>104563139</v>
      </c>
      <c r="S25" s="9">
        <f t="shared" si="5"/>
        <v>7526762</v>
      </c>
      <c r="T25" s="8">
        <v>2</v>
      </c>
      <c r="U25" s="9">
        <v>342750</v>
      </c>
      <c r="V25" s="9">
        <v>276910</v>
      </c>
      <c r="W25" s="9">
        <v>0</v>
      </c>
      <c r="X25" s="9">
        <v>65840</v>
      </c>
      <c r="Y25" s="9">
        <v>0</v>
      </c>
      <c r="Z25" s="9">
        <v>2423</v>
      </c>
      <c r="AA25" s="9">
        <v>31128500</v>
      </c>
      <c r="AB25" s="9">
        <v>26492012</v>
      </c>
      <c r="AC25" s="9">
        <v>4986</v>
      </c>
      <c r="AD25" s="9">
        <v>4631502</v>
      </c>
      <c r="AE25" s="9">
        <v>0</v>
      </c>
      <c r="AF25" s="9">
        <f t="shared" si="6"/>
        <v>2425</v>
      </c>
      <c r="AG25" s="9">
        <f t="shared" si="7"/>
        <v>31471250</v>
      </c>
      <c r="AH25" s="9">
        <f t="shared" si="8"/>
        <v>26768922</v>
      </c>
      <c r="AI25" s="9">
        <f t="shared" si="9"/>
        <v>4986</v>
      </c>
      <c r="AJ25" s="9">
        <f t="shared" si="10"/>
        <v>4697342</v>
      </c>
      <c r="AK25" s="9">
        <f t="shared" si="11"/>
        <v>0</v>
      </c>
      <c r="AL25" s="8">
        <f t="shared" si="12"/>
        <v>25500</v>
      </c>
      <c r="AM25" s="9">
        <f t="shared" si="13"/>
        <v>1277959000</v>
      </c>
      <c r="AN25" s="9">
        <f t="shared" si="14"/>
        <v>1088379105</v>
      </c>
      <c r="AO25" s="9">
        <f t="shared" si="15"/>
        <v>72792652</v>
      </c>
      <c r="AP25" s="9">
        <f t="shared" si="16"/>
        <v>109260481</v>
      </c>
      <c r="AQ25" s="9">
        <f t="shared" si="17"/>
        <v>7526762</v>
      </c>
      <c r="AR25" s="9">
        <v>14729</v>
      </c>
      <c r="AS25" s="9">
        <v>197539650</v>
      </c>
      <c r="AT25" s="9">
        <v>167880944</v>
      </c>
      <c r="AU25" s="9">
        <v>566499</v>
      </c>
      <c r="AV25" s="9">
        <v>27974031</v>
      </c>
      <c r="AW25" s="9">
        <v>1118176</v>
      </c>
      <c r="AX25" s="9">
        <f t="shared" si="18"/>
        <v>40229</v>
      </c>
      <c r="AY25" s="9">
        <f t="shared" si="19"/>
        <v>1475498650</v>
      </c>
      <c r="AZ25" s="9">
        <f t="shared" si="20"/>
        <v>1256260049</v>
      </c>
      <c r="BA25" s="9">
        <f t="shared" si="21"/>
        <v>73359151</v>
      </c>
      <c r="BB25" s="9">
        <f t="shared" si="22"/>
        <v>137234512</v>
      </c>
      <c r="BC25" s="9">
        <f t="shared" si="23"/>
        <v>8644938</v>
      </c>
      <c r="BD25" s="8">
        <v>1551</v>
      </c>
      <c r="BE25" s="9">
        <v>54089622</v>
      </c>
      <c r="BF25" s="9">
        <v>25382202</v>
      </c>
      <c r="BG25" s="9">
        <v>0</v>
      </c>
      <c r="BH25" s="9">
        <v>28707420</v>
      </c>
      <c r="BI25" s="9">
        <v>0</v>
      </c>
      <c r="BJ25" s="9">
        <v>2</v>
      </c>
      <c r="BK25" s="9">
        <v>12560</v>
      </c>
      <c r="BL25" s="9">
        <v>5020</v>
      </c>
      <c r="BM25" s="9">
        <v>0</v>
      </c>
      <c r="BN25" s="9">
        <v>7540</v>
      </c>
      <c r="BO25" s="9">
        <v>0</v>
      </c>
      <c r="BP25" s="9">
        <f t="shared" si="24"/>
        <v>1553</v>
      </c>
      <c r="BQ25" s="9">
        <f t="shared" si="25"/>
        <v>54102182</v>
      </c>
      <c r="BR25" s="9">
        <f t="shared" si="26"/>
        <v>25387222</v>
      </c>
      <c r="BS25" s="9">
        <f t="shared" si="27"/>
        <v>0</v>
      </c>
      <c r="BT25" s="9">
        <f t="shared" si="28"/>
        <v>28714960</v>
      </c>
      <c r="BU25" s="9">
        <f t="shared" si="29"/>
        <v>0</v>
      </c>
      <c r="BV25" s="8">
        <v>77</v>
      </c>
      <c r="BW25" s="9">
        <v>6467350</v>
      </c>
      <c r="BX25" s="9">
        <v>5492047</v>
      </c>
      <c r="BY25" s="9">
        <v>92254</v>
      </c>
      <c r="BZ25" s="9">
        <v>681293</v>
      </c>
      <c r="CA25" s="9">
        <v>201756</v>
      </c>
      <c r="CB25" s="9">
        <f t="shared" si="30"/>
        <v>40306</v>
      </c>
      <c r="CC25" s="9">
        <f t="shared" si="31"/>
        <v>1536068182</v>
      </c>
      <c r="CD25" s="9">
        <f t="shared" si="32"/>
        <v>1287139318</v>
      </c>
      <c r="CE25" s="9">
        <f t="shared" si="33"/>
        <v>73451405</v>
      </c>
      <c r="CF25" s="9">
        <f t="shared" si="34"/>
        <v>166630765</v>
      </c>
      <c r="CG25" s="9">
        <f t="shared" si="35"/>
        <v>8846694</v>
      </c>
      <c r="CH25" s="6"/>
      <c r="CI25" s="6"/>
      <c r="CJ25" s="6"/>
      <c r="CK25" s="6"/>
      <c r="CL25" s="6"/>
      <c r="CM25" s="6"/>
      <c r="CN25" s="18">
        <v>392</v>
      </c>
      <c r="CO25" s="9">
        <v>2660913</v>
      </c>
      <c r="CP25" s="9">
        <v>2319223</v>
      </c>
      <c r="CQ25" s="9">
        <v>0</v>
      </c>
      <c r="CR25" s="9">
        <v>341690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392</v>
      </c>
      <c r="DG25" s="9">
        <f t="shared" si="37"/>
        <v>2660913</v>
      </c>
      <c r="DH25" s="9">
        <f t="shared" si="38"/>
        <v>2319223</v>
      </c>
      <c r="DI25" s="9">
        <f t="shared" si="39"/>
        <v>0</v>
      </c>
      <c r="DJ25" s="9">
        <f t="shared" si="40"/>
        <v>341690</v>
      </c>
      <c r="DK25" s="9">
        <f t="shared" si="41"/>
        <v>0</v>
      </c>
      <c r="DL25" s="9">
        <f t="shared" si="42"/>
        <v>40698</v>
      </c>
      <c r="DM25" s="9">
        <f t="shared" si="43"/>
        <v>1538729095</v>
      </c>
      <c r="DN25" s="9">
        <f t="shared" si="44"/>
        <v>1289458541</v>
      </c>
      <c r="DO25" s="9">
        <f t="shared" si="45"/>
        <v>73451405</v>
      </c>
      <c r="DP25" s="9">
        <f t="shared" si="46"/>
        <v>166972455</v>
      </c>
      <c r="DQ25" s="9">
        <f t="shared" si="47"/>
        <v>8846694</v>
      </c>
      <c r="DR25" s="9">
        <v>951</v>
      </c>
      <c r="DS25" s="9">
        <v>399</v>
      </c>
      <c r="DT25" s="9">
        <v>1350</v>
      </c>
      <c r="DU25" s="9">
        <v>253</v>
      </c>
      <c r="DV25" s="9">
        <v>113</v>
      </c>
      <c r="DX25" s="9">
        <f>'７割'!DX25+'９割'!DX25</f>
        <v>392</v>
      </c>
      <c r="DY25" s="9">
        <f>'７割'!DY25+'９割'!DY25</f>
        <v>2660913</v>
      </c>
      <c r="DZ25" s="9">
        <f>'７割'!DZ25+'９割'!DZ25</f>
        <v>61</v>
      </c>
      <c r="EA25" s="9">
        <f>'７割'!EA25+'９割'!EA25</f>
        <v>968230</v>
      </c>
      <c r="EB25" s="9">
        <f>'７割'!EB25+'９割'!EB25</f>
        <v>74</v>
      </c>
      <c r="EC25" s="9">
        <f>'７割'!EC25+'９割'!EC25</f>
        <v>2932455</v>
      </c>
      <c r="ED25" s="9">
        <f>'７割'!ED25+'９割'!ED25</f>
        <v>66</v>
      </c>
      <c r="EE25" s="9">
        <f>'７割'!EE25+'９割'!EE25</f>
        <v>2248455</v>
      </c>
      <c r="EF25" s="9">
        <f>'７割'!EF25+'９割'!EF25</f>
        <v>2</v>
      </c>
      <c r="EG25" s="9">
        <f>'７割'!EG25+'９割'!EG25</f>
        <v>5200</v>
      </c>
      <c r="EH25" s="9">
        <f>'７割'!EH25+'９割'!EH25</f>
        <v>0</v>
      </c>
      <c r="EI25" s="9">
        <f>'７割'!EI25+'９割'!EI25</f>
        <v>0</v>
      </c>
      <c r="EJ25" s="9">
        <f>'７割'!EJ25+'９割'!EJ25</f>
        <v>0</v>
      </c>
      <c r="EK25" s="9">
        <f>'７割'!EK25+'９割'!EK25</f>
        <v>0</v>
      </c>
      <c r="EL25" s="9">
        <f>'７割'!EL25+'９割'!EL25</f>
        <v>0</v>
      </c>
      <c r="EM25" s="9">
        <f>'７割'!EM25+'９割'!EM25</f>
        <v>0</v>
      </c>
      <c r="EN25" s="9">
        <f t="shared" si="48"/>
        <v>595</v>
      </c>
      <c r="EO25" s="9">
        <f t="shared" si="49"/>
        <v>8815253</v>
      </c>
      <c r="EQ25" s="9">
        <f t="shared" si="50"/>
        <v>40901</v>
      </c>
      <c r="ER25" s="9">
        <f t="shared" si="51"/>
        <v>1544883435</v>
      </c>
    </row>
    <row r="26" spans="1:148" s="7" customFormat="1" ht="15.95" customHeight="1" x14ac:dyDescent="0.15">
      <c r="A26" s="2" t="s">
        <v>46</v>
      </c>
      <c r="B26" s="8">
        <v>2337</v>
      </c>
      <c r="C26" s="9">
        <v>1372003060</v>
      </c>
      <c r="D26" s="9">
        <v>1180948981</v>
      </c>
      <c r="E26" s="9">
        <v>101440213</v>
      </c>
      <c r="F26" s="9">
        <v>84287522</v>
      </c>
      <c r="G26" s="9">
        <v>5326344</v>
      </c>
      <c r="H26" s="9">
        <v>35900</v>
      </c>
      <c r="I26" s="9">
        <v>586182090</v>
      </c>
      <c r="J26" s="9">
        <v>506718787</v>
      </c>
      <c r="K26" s="9">
        <v>11623401</v>
      </c>
      <c r="L26" s="9">
        <v>64025764</v>
      </c>
      <c r="M26" s="9">
        <v>3814138</v>
      </c>
      <c r="N26" s="9">
        <f t="shared" si="0"/>
        <v>38237</v>
      </c>
      <c r="O26" s="9">
        <f t="shared" si="1"/>
        <v>1958185150</v>
      </c>
      <c r="P26" s="9">
        <f t="shared" si="2"/>
        <v>1687667768</v>
      </c>
      <c r="Q26" s="9">
        <f t="shared" si="3"/>
        <v>113063614</v>
      </c>
      <c r="R26" s="9">
        <f t="shared" si="4"/>
        <v>148313286</v>
      </c>
      <c r="S26" s="9">
        <f t="shared" si="5"/>
        <v>9140482</v>
      </c>
      <c r="T26" s="8">
        <v>13</v>
      </c>
      <c r="U26" s="9">
        <v>6449940</v>
      </c>
      <c r="V26" s="9">
        <v>5789720</v>
      </c>
      <c r="W26" s="9">
        <v>267960</v>
      </c>
      <c r="X26" s="9">
        <v>392260</v>
      </c>
      <c r="Y26" s="9">
        <v>0</v>
      </c>
      <c r="Z26" s="9">
        <v>4248</v>
      </c>
      <c r="AA26" s="9">
        <v>63259820</v>
      </c>
      <c r="AB26" s="9">
        <v>54036686</v>
      </c>
      <c r="AC26" s="9">
        <v>6421</v>
      </c>
      <c r="AD26" s="9">
        <v>9216196</v>
      </c>
      <c r="AE26" s="9">
        <v>517</v>
      </c>
      <c r="AF26" s="9">
        <f t="shared" si="6"/>
        <v>4261</v>
      </c>
      <c r="AG26" s="9">
        <f t="shared" si="7"/>
        <v>69709760</v>
      </c>
      <c r="AH26" s="9">
        <f t="shared" si="8"/>
        <v>59826406</v>
      </c>
      <c r="AI26" s="9">
        <f t="shared" si="9"/>
        <v>274381</v>
      </c>
      <c r="AJ26" s="9">
        <f t="shared" si="10"/>
        <v>9608456</v>
      </c>
      <c r="AK26" s="9">
        <f t="shared" si="11"/>
        <v>517</v>
      </c>
      <c r="AL26" s="8">
        <f t="shared" si="12"/>
        <v>42498</v>
      </c>
      <c r="AM26" s="9">
        <f t="shared" si="13"/>
        <v>2027894910</v>
      </c>
      <c r="AN26" s="9">
        <f t="shared" si="14"/>
        <v>1747494174</v>
      </c>
      <c r="AO26" s="9">
        <f t="shared" si="15"/>
        <v>113337995</v>
      </c>
      <c r="AP26" s="9">
        <f t="shared" si="16"/>
        <v>157921742</v>
      </c>
      <c r="AQ26" s="9">
        <f t="shared" si="17"/>
        <v>9140999</v>
      </c>
      <c r="AR26" s="9">
        <v>24788</v>
      </c>
      <c r="AS26" s="9">
        <v>336315320</v>
      </c>
      <c r="AT26" s="9">
        <v>289708388</v>
      </c>
      <c r="AU26" s="9">
        <v>2497881</v>
      </c>
      <c r="AV26" s="9">
        <v>41184261</v>
      </c>
      <c r="AW26" s="9">
        <v>2924790</v>
      </c>
      <c r="AX26" s="9">
        <f t="shared" si="18"/>
        <v>67286</v>
      </c>
      <c r="AY26" s="9">
        <f t="shared" si="19"/>
        <v>2364210230</v>
      </c>
      <c r="AZ26" s="9">
        <f t="shared" si="20"/>
        <v>2037202562</v>
      </c>
      <c r="BA26" s="9">
        <f t="shared" si="21"/>
        <v>115835876</v>
      </c>
      <c r="BB26" s="9">
        <f t="shared" si="22"/>
        <v>199106003</v>
      </c>
      <c r="BC26" s="9">
        <f t="shared" si="23"/>
        <v>12065789</v>
      </c>
      <c r="BD26" s="8">
        <v>2277</v>
      </c>
      <c r="BE26" s="9">
        <v>75046417</v>
      </c>
      <c r="BF26" s="9">
        <v>36750077</v>
      </c>
      <c r="BG26" s="9">
        <v>0</v>
      </c>
      <c r="BH26" s="9">
        <v>38262290</v>
      </c>
      <c r="BI26" s="9">
        <v>34050</v>
      </c>
      <c r="BJ26" s="9">
        <v>13</v>
      </c>
      <c r="BK26" s="9">
        <v>229912</v>
      </c>
      <c r="BL26" s="9">
        <v>79832</v>
      </c>
      <c r="BM26" s="9">
        <v>0</v>
      </c>
      <c r="BN26" s="9">
        <v>150080</v>
      </c>
      <c r="BO26" s="9">
        <v>0</v>
      </c>
      <c r="BP26" s="9">
        <f t="shared" si="24"/>
        <v>2290</v>
      </c>
      <c r="BQ26" s="9">
        <f t="shared" si="25"/>
        <v>75276329</v>
      </c>
      <c r="BR26" s="9">
        <f t="shared" si="26"/>
        <v>36829909</v>
      </c>
      <c r="BS26" s="9">
        <f t="shared" si="27"/>
        <v>0</v>
      </c>
      <c r="BT26" s="9">
        <f t="shared" si="28"/>
        <v>38412370</v>
      </c>
      <c r="BU26" s="9">
        <f t="shared" si="29"/>
        <v>34050</v>
      </c>
      <c r="BV26" s="8">
        <v>50</v>
      </c>
      <c r="BW26" s="9">
        <v>5378950</v>
      </c>
      <c r="BX26" s="9">
        <v>4481249</v>
      </c>
      <c r="BY26" s="9">
        <v>81162</v>
      </c>
      <c r="BZ26" s="9">
        <v>486511</v>
      </c>
      <c r="CA26" s="9">
        <v>330028</v>
      </c>
      <c r="CB26" s="9">
        <f t="shared" si="30"/>
        <v>67336</v>
      </c>
      <c r="CC26" s="9">
        <f t="shared" si="31"/>
        <v>2444865509</v>
      </c>
      <c r="CD26" s="9">
        <f t="shared" si="32"/>
        <v>2078513720</v>
      </c>
      <c r="CE26" s="9">
        <f t="shared" si="33"/>
        <v>115917038</v>
      </c>
      <c r="CF26" s="9">
        <f t="shared" si="34"/>
        <v>238004884</v>
      </c>
      <c r="CG26" s="9">
        <f t="shared" si="35"/>
        <v>12429867</v>
      </c>
      <c r="CH26" s="6"/>
      <c r="CI26" s="6"/>
      <c r="CJ26" s="6"/>
      <c r="CK26" s="6"/>
      <c r="CL26" s="6"/>
      <c r="CM26" s="6"/>
      <c r="CN26" s="18">
        <v>466</v>
      </c>
      <c r="CO26" s="9">
        <v>2211128</v>
      </c>
      <c r="CP26" s="9">
        <v>1815724</v>
      </c>
      <c r="CQ26" s="9">
        <v>0</v>
      </c>
      <c r="CR26" s="9">
        <v>395404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466</v>
      </c>
      <c r="DG26" s="9">
        <f t="shared" si="37"/>
        <v>2211128</v>
      </c>
      <c r="DH26" s="9">
        <f t="shared" si="38"/>
        <v>1815724</v>
      </c>
      <c r="DI26" s="9">
        <f t="shared" si="39"/>
        <v>0</v>
      </c>
      <c r="DJ26" s="9">
        <f t="shared" si="40"/>
        <v>395404</v>
      </c>
      <c r="DK26" s="9">
        <f t="shared" si="41"/>
        <v>0</v>
      </c>
      <c r="DL26" s="9">
        <f t="shared" si="42"/>
        <v>67802</v>
      </c>
      <c r="DM26" s="9">
        <f t="shared" si="43"/>
        <v>2447076637</v>
      </c>
      <c r="DN26" s="9">
        <f t="shared" si="44"/>
        <v>2080329444</v>
      </c>
      <c r="DO26" s="9">
        <f t="shared" si="45"/>
        <v>115917038</v>
      </c>
      <c r="DP26" s="9">
        <f t="shared" si="46"/>
        <v>238400288</v>
      </c>
      <c r="DQ26" s="9">
        <f t="shared" si="47"/>
        <v>12429867</v>
      </c>
      <c r="DR26" s="9">
        <v>1499</v>
      </c>
      <c r="DS26" s="9">
        <v>661</v>
      </c>
      <c r="DT26" s="9">
        <v>2160</v>
      </c>
      <c r="DU26" s="9">
        <v>337</v>
      </c>
      <c r="DV26" s="9">
        <v>157</v>
      </c>
      <c r="DX26" s="9">
        <f>'７割'!DX26+'９割'!DX26</f>
        <v>466</v>
      </c>
      <c r="DY26" s="9">
        <f>'７割'!DY26+'９割'!DY26</f>
        <v>2211128</v>
      </c>
      <c r="DZ26" s="9">
        <f>'７割'!DZ26+'９割'!DZ26</f>
        <v>100</v>
      </c>
      <c r="EA26" s="9">
        <f>'７割'!EA26+'９割'!EA26</f>
        <v>1923390</v>
      </c>
      <c r="EB26" s="9">
        <f>'７割'!EB26+'９割'!EB26</f>
        <v>189</v>
      </c>
      <c r="EC26" s="9">
        <f>'７割'!EC26+'９割'!EC26</f>
        <v>6927205</v>
      </c>
      <c r="ED26" s="9">
        <f>'７割'!ED26+'９割'!ED26</f>
        <v>97</v>
      </c>
      <c r="EE26" s="9">
        <f>'７割'!EE26+'９割'!EE26</f>
        <v>2928664</v>
      </c>
      <c r="EF26" s="9">
        <f>'７割'!EF26+'９割'!EF26</f>
        <v>1</v>
      </c>
      <c r="EG26" s="9">
        <f>'７割'!EG26+'９割'!EG26</f>
        <v>1080</v>
      </c>
      <c r="EH26" s="9">
        <f>'７割'!EH26+'９割'!EH26</f>
        <v>0</v>
      </c>
      <c r="EI26" s="9">
        <f>'７割'!EI26+'９割'!EI26</f>
        <v>0</v>
      </c>
      <c r="EJ26" s="9">
        <f>'７割'!EJ26+'９割'!EJ26</f>
        <v>0</v>
      </c>
      <c r="EK26" s="9">
        <f>'７割'!EK26+'９割'!EK26</f>
        <v>0</v>
      </c>
      <c r="EL26" s="9">
        <f>'７割'!EL26+'９割'!EL26</f>
        <v>0</v>
      </c>
      <c r="EM26" s="9">
        <f>'７割'!EM26+'９割'!EM26</f>
        <v>0</v>
      </c>
      <c r="EN26" s="9">
        <f t="shared" si="48"/>
        <v>853</v>
      </c>
      <c r="EO26" s="9">
        <f t="shared" si="49"/>
        <v>13991467</v>
      </c>
      <c r="EQ26" s="9">
        <f t="shared" si="50"/>
        <v>68189</v>
      </c>
      <c r="ER26" s="9">
        <f t="shared" si="51"/>
        <v>2458856976</v>
      </c>
    </row>
    <row r="27" spans="1:148" s="7" customFormat="1" ht="15.95" customHeight="1" x14ac:dyDescent="0.15">
      <c r="A27" s="2" t="s">
        <v>47</v>
      </c>
      <c r="B27" s="8">
        <v>1848</v>
      </c>
      <c r="C27" s="9">
        <v>1049480810</v>
      </c>
      <c r="D27" s="9">
        <v>921533215</v>
      </c>
      <c r="E27" s="9">
        <v>70031986</v>
      </c>
      <c r="F27" s="9">
        <v>55015589</v>
      </c>
      <c r="G27" s="9">
        <v>2900020</v>
      </c>
      <c r="H27" s="9">
        <v>24628</v>
      </c>
      <c r="I27" s="9">
        <v>365657310</v>
      </c>
      <c r="J27" s="9">
        <v>317670934</v>
      </c>
      <c r="K27" s="9">
        <v>7327905</v>
      </c>
      <c r="L27" s="9">
        <v>38277703</v>
      </c>
      <c r="M27" s="9">
        <v>2380768</v>
      </c>
      <c r="N27" s="9">
        <f t="shared" si="0"/>
        <v>26476</v>
      </c>
      <c r="O27" s="9">
        <f t="shared" si="1"/>
        <v>1415138120</v>
      </c>
      <c r="P27" s="9">
        <f t="shared" si="2"/>
        <v>1239204149</v>
      </c>
      <c r="Q27" s="9">
        <f t="shared" si="3"/>
        <v>77359891</v>
      </c>
      <c r="R27" s="9">
        <f t="shared" si="4"/>
        <v>93293292</v>
      </c>
      <c r="S27" s="9">
        <f t="shared" si="5"/>
        <v>5280788</v>
      </c>
      <c r="T27" s="8">
        <v>7</v>
      </c>
      <c r="U27" s="9">
        <v>1528130</v>
      </c>
      <c r="V27" s="9">
        <v>1375313</v>
      </c>
      <c r="W27" s="9">
        <v>13651</v>
      </c>
      <c r="X27" s="9">
        <v>139166</v>
      </c>
      <c r="Y27" s="9">
        <v>0</v>
      </c>
      <c r="Z27" s="9">
        <v>3404</v>
      </c>
      <c r="AA27" s="9">
        <v>51674970</v>
      </c>
      <c r="AB27" s="9">
        <v>45151561</v>
      </c>
      <c r="AC27" s="9">
        <v>825</v>
      </c>
      <c r="AD27" s="9">
        <v>6521152</v>
      </c>
      <c r="AE27" s="9">
        <v>1432</v>
      </c>
      <c r="AF27" s="9">
        <f t="shared" si="6"/>
        <v>3411</v>
      </c>
      <c r="AG27" s="9">
        <f t="shared" si="7"/>
        <v>53203100</v>
      </c>
      <c r="AH27" s="9">
        <f t="shared" si="8"/>
        <v>46526874</v>
      </c>
      <c r="AI27" s="9">
        <f t="shared" si="9"/>
        <v>14476</v>
      </c>
      <c r="AJ27" s="9">
        <f t="shared" si="10"/>
        <v>6660318</v>
      </c>
      <c r="AK27" s="9">
        <f t="shared" si="11"/>
        <v>1432</v>
      </c>
      <c r="AL27" s="8">
        <f t="shared" si="12"/>
        <v>29887</v>
      </c>
      <c r="AM27" s="9">
        <f t="shared" si="13"/>
        <v>1468341220</v>
      </c>
      <c r="AN27" s="9">
        <f t="shared" si="14"/>
        <v>1285731023</v>
      </c>
      <c r="AO27" s="9">
        <f t="shared" si="15"/>
        <v>77374367</v>
      </c>
      <c r="AP27" s="9">
        <f t="shared" si="16"/>
        <v>99953610</v>
      </c>
      <c r="AQ27" s="9">
        <f t="shared" si="17"/>
        <v>5282220</v>
      </c>
      <c r="AR27" s="9">
        <v>16910</v>
      </c>
      <c r="AS27" s="9">
        <v>212577440</v>
      </c>
      <c r="AT27" s="9">
        <v>185284597</v>
      </c>
      <c r="AU27" s="9">
        <v>614924</v>
      </c>
      <c r="AV27" s="9">
        <v>25426680</v>
      </c>
      <c r="AW27" s="9">
        <v>1251239</v>
      </c>
      <c r="AX27" s="9">
        <f t="shared" si="18"/>
        <v>46797</v>
      </c>
      <c r="AY27" s="9">
        <f t="shared" si="19"/>
        <v>1680918660</v>
      </c>
      <c r="AZ27" s="9">
        <f t="shared" si="20"/>
        <v>1471015620</v>
      </c>
      <c r="BA27" s="9">
        <f t="shared" si="21"/>
        <v>77989291</v>
      </c>
      <c r="BB27" s="9">
        <f t="shared" si="22"/>
        <v>125380290</v>
      </c>
      <c r="BC27" s="9">
        <f t="shared" si="23"/>
        <v>6533459</v>
      </c>
      <c r="BD27" s="8">
        <v>1779</v>
      </c>
      <c r="BE27" s="9">
        <v>60396634</v>
      </c>
      <c r="BF27" s="9">
        <v>33651694</v>
      </c>
      <c r="BG27" s="9">
        <v>0</v>
      </c>
      <c r="BH27" s="9">
        <v>26604270</v>
      </c>
      <c r="BI27" s="9">
        <v>140670</v>
      </c>
      <c r="BJ27" s="9">
        <v>7</v>
      </c>
      <c r="BK27" s="9">
        <v>45610</v>
      </c>
      <c r="BL27" s="9">
        <v>26340</v>
      </c>
      <c r="BM27" s="9">
        <v>0</v>
      </c>
      <c r="BN27" s="9">
        <v>19270</v>
      </c>
      <c r="BO27" s="9">
        <v>0</v>
      </c>
      <c r="BP27" s="9">
        <f t="shared" si="24"/>
        <v>1786</v>
      </c>
      <c r="BQ27" s="9">
        <f t="shared" si="25"/>
        <v>60442244</v>
      </c>
      <c r="BR27" s="9">
        <f t="shared" si="26"/>
        <v>33678034</v>
      </c>
      <c r="BS27" s="9">
        <f t="shared" si="27"/>
        <v>0</v>
      </c>
      <c r="BT27" s="9">
        <f t="shared" si="28"/>
        <v>26623540</v>
      </c>
      <c r="BU27" s="9">
        <f t="shared" si="29"/>
        <v>140670</v>
      </c>
      <c r="BV27" s="8">
        <v>76</v>
      </c>
      <c r="BW27" s="9">
        <v>8594370</v>
      </c>
      <c r="BX27" s="9">
        <v>7449797</v>
      </c>
      <c r="BY27" s="9">
        <v>250338</v>
      </c>
      <c r="BZ27" s="9">
        <v>643207</v>
      </c>
      <c r="CA27" s="9">
        <v>251028</v>
      </c>
      <c r="CB27" s="9">
        <f t="shared" si="30"/>
        <v>46873</v>
      </c>
      <c r="CC27" s="9">
        <f t="shared" si="31"/>
        <v>1749955274</v>
      </c>
      <c r="CD27" s="9">
        <f t="shared" si="32"/>
        <v>1512143451</v>
      </c>
      <c r="CE27" s="9">
        <f t="shared" si="33"/>
        <v>78239629</v>
      </c>
      <c r="CF27" s="9">
        <f t="shared" si="34"/>
        <v>152647037</v>
      </c>
      <c r="CG27" s="9">
        <f t="shared" si="35"/>
        <v>6925157</v>
      </c>
      <c r="CH27" s="6"/>
      <c r="CI27" s="6"/>
      <c r="CJ27" s="6"/>
      <c r="CK27" s="6"/>
      <c r="CL27" s="6"/>
      <c r="CM27" s="6"/>
      <c r="CN27" s="18">
        <v>367</v>
      </c>
      <c r="CO27" s="9">
        <v>2095975</v>
      </c>
      <c r="CP27" s="9">
        <v>1833877</v>
      </c>
      <c r="CQ27" s="9">
        <v>0</v>
      </c>
      <c r="CR27" s="9">
        <v>262098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367</v>
      </c>
      <c r="DG27" s="9">
        <f t="shared" si="37"/>
        <v>2095975</v>
      </c>
      <c r="DH27" s="9">
        <f t="shared" si="38"/>
        <v>1833877</v>
      </c>
      <c r="DI27" s="9">
        <f t="shared" si="39"/>
        <v>0</v>
      </c>
      <c r="DJ27" s="9">
        <f t="shared" si="40"/>
        <v>262098</v>
      </c>
      <c r="DK27" s="9">
        <f t="shared" si="41"/>
        <v>0</v>
      </c>
      <c r="DL27" s="9">
        <f t="shared" si="42"/>
        <v>47240</v>
      </c>
      <c r="DM27" s="9">
        <f t="shared" si="43"/>
        <v>1752051249</v>
      </c>
      <c r="DN27" s="9">
        <f t="shared" si="44"/>
        <v>1513977328</v>
      </c>
      <c r="DO27" s="9">
        <f t="shared" si="45"/>
        <v>78239629</v>
      </c>
      <c r="DP27" s="9">
        <f t="shared" si="46"/>
        <v>152909135</v>
      </c>
      <c r="DQ27" s="9">
        <f t="shared" si="47"/>
        <v>6925157</v>
      </c>
      <c r="DR27" s="9">
        <v>1234</v>
      </c>
      <c r="DS27" s="9">
        <v>412</v>
      </c>
      <c r="DT27" s="9">
        <v>1646</v>
      </c>
      <c r="DU27" s="9">
        <v>172</v>
      </c>
      <c r="DV27" s="9">
        <v>88</v>
      </c>
      <c r="DX27" s="9">
        <f>'７割'!DX27+'９割'!DX27</f>
        <v>367</v>
      </c>
      <c r="DY27" s="9">
        <f>'７割'!DY27+'９割'!DY27</f>
        <v>2095975</v>
      </c>
      <c r="DZ27" s="9">
        <f>'７割'!DZ27+'９割'!DZ27</f>
        <v>19</v>
      </c>
      <c r="EA27" s="9">
        <f>'７割'!EA27+'９割'!EA27</f>
        <v>215940</v>
      </c>
      <c r="EB27" s="9">
        <f>'７割'!EB27+'９割'!EB27</f>
        <v>123</v>
      </c>
      <c r="EC27" s="9">
        <f>'７割'!EC27+'９割'!EC27</f>
        <v>3479245</v>
      </c>
      <c r="ED27" s="9">
        <f>'７割'!ED27+'９割'!ED27</f>
        <v>80</v>
      </c>
      <c r="EE27" s="9">
        <f>'７割'!EE27+'９割'!EE27</f>
        <v>2439938</v>
      </c>
      <c r="EF27" s="9">
        <f>'７割'!EF27+'９割'!EF27</f>
        <v>0</v>
      </c>
      <c r="EG27" s="9">
        <f>'７割'!EG27+'９割'!EG27</f>
        <v>0</v>
      </c>
      <c r="EH27" s="9">
        <f>'７割'!EH27+'９割'!EH27</f>
        <v>0</v>
      </c>
      <c r="EI27" s="9">
        <f>'７割'!EI27+'９割'!EI27</f>
        <v>0</v>
      </c>
      <c r="EJ27" s="9">
        <f>'７割'!EJ27+'９割'!EJ27</f>
        <v>0</v>
      </c>
      <c r="EK27" s="9">
        <f>'７割'!EK27+'９割'!EK27</f>
        <v>0</v>
      </c>
      <c r="EL27" s="9">
        <f>'７割'!EL27+'９割'!EL27</f>
        <v>0</v>
      </c>
      <c r="EM27" s="9">
        <f>'７割'!EM27+'９割'!EM27</f>
        <v>0</v>
      </c>
      <c r="EN27" s="9">
        <f t="shared" si="48"/>
        <v>589</v>
      </c>
      <c r="EO27" s="9">
        <f t="shared" si="49"/>
        <v>8231098</v>
      </c>
      <c r="EQ27" s="9">
        <f t="shared" si="50"/>
        <v>47462</v>
      </c>
      <c r="ER27" s="9">
        <f t="shared" si="51"/>
        <v>1758186372</v>
      </c>
    </row>
    <row r="28" spans="1:148" s="7" customFormat="1" ht="15.95" customHeight="1" x14ac:dyDescent="0.15">
      <c r="A28" s="2" t="s">
        <v>48</v>
      </c>
      <c r="B28" s="8">
        <v>2154</v>
      </c>
      <c r="C28" s="9">
        <v>1267046980</v>
      </c>
      <c r="D28" s="9">
        <v>1130827922</v>
      </c>
      <c r="E28" s="9">
        <v>72196380</v>
      </c>
      <c r="F28" s="9">
        <v>60022931</v>
      </c>
      <c r="G28" s="9">
        <v>3999747</v>
      </c>
      <c r="H28" s="9">
        <v>26032</v>
      </c>
      <c r="I28" s="9">
        <v>404969990</v>
      </c>
      <c r="J28" s="9">
        <v>359621487</v>
      </c>
      <c r="K28" s="9">
        <v>9771855</v>
      </c>
      <c r="L28" s="9">
        <v>32516233</v>
      </c>
      <c r="M28" s="9">
        <v>3060415</v>
      </c>
      <c r="N28" s="9">
        <f t="shared" si="0"/>
        <v>28186</v>
      </c>
      <c r="O28" s="9">
        <f t="shared" si="1"/>
        <v>1672016970</v>
      </c>
      <c r="P28" s="9">
        <f t="shared" si="2"/>
        <v>1490449409</v>
      </c>
      <c r="Q28" s="9">
        <f t="shared" si="3"/>
        <v>81968235</v>
      </c>
      <c r="R28" s="9">
        <f t="shared" si="4"/>
        <v>92539164</v>
      </c>
      <c r="S28" s="9">
        <f t="shared" si="5"/>
        <v>7060162</v>
      </c>
      <c r="T28" s="8">
        <v>11</v>
      </c>
      <c r="U28" s="9">
        <v>8201490</v>
      </c>
      <c r="V28" s="9">
        <v>6443282</v>
      </c>
      <c r="W28" s="9">
        <v>1341255</v>
      </c>
      <c r="X28" s="9">
        <v>416953</v>
      </c>
      <c r="Y28" s="9">
        <v>0</v>
      </c>
      <c r="Z28" s="9">
        <v>2743</v>
      </c>
      <c r="AA28" s="9">
        <v>43538430</v>
      </c>
      <c r="AB28" s="9">
        <v>38552073</v>
      </c>
      <c r="AC28" s="9">
        <v>10352</v>
      </c>
      <c r="AD28" s="9">
        <v>4975840</v>
      </c>
      <c r="AE28" s="9">
        <v>165</v>
      </c>
      <c r="AF28" s="9">
        <f t="shared" si="6"/>
        <v>2754</v>
      </c>
      <c r="AG28" s="9">
        <f t="shared" si="7"/>
        <v>51739920</v>
      </c>
      <c r="AH28" s="9">
        <f t="shared" si="8"/>
        <v>44995355</v>
      </c>
      <c r="AI28" s="9">
        <f t="shared" si="9"/>
        <v>1351607</v>
      </c>
      <c r="AJ28" s="9">
        <f t="shared" si="10"/>
        <v>5392793</v>
      </c>
      <c r="AK28" s="9">
        <f t="shared" si="11"/>
        <v>165</v>
      </c>
      <c r="AL28" s="8">
        <f t="shared" si="12"/>
        <v>30940</v>
      </c>
      <c r="AM28" s="9">
        <f t="shared" si="13"/>
        <v>1723756890</v>
      </c>
      <c r="AN28" s="9">
        <f t="shared" si="14"/>
        <v>1535444764</v>
      </c>
      <c r="AO28" s="9">
        <f t="shared" si="15"/>
        <v>83319842</v>
      </c>
      <c r="AP28" s="9">
        <f t="shared" si="16"/>
        <v>97931957</v>
      </c>
      <c r="AQ28" s="9">
        <f t="shared" si="17"/>
        <v>7060327</v>
      </c>
      <c r="AR28" s="9">
        <v>20178</v>
      </c>
      <c r="AS28" s="9">
        <v>259182030</v>
      </c>
      <c r="AT28" s="9">
        <v>229782425</v>
      </c>
      <c r="AU28" s="9">
        <v>1298681</v>
      </c>
      <c r="AV28" s="9">
        <v>26046751</v>
      </c>
      <c r="AW28" s="9">
        <v>2054173</v>
      </c>
      <c r="AX28" s="9">
        <f t="shared" si="18"/>
        <v>51118</v>
      </c>
      <c r="AY28" s="9">
        <f t="shared" si="19"/>
        <v>1982938920</v>
      </c>
      <c r="AZ28" s="9">
        <f t="shared" si="20"/>
        <v>1765227189</v>
      </c>
      <c r="BA28" s="9">
        <f t="shared" si="21"/>
        <v>84618523</v>
      </c>
      <c r="BB28" s="9">
        <f t="shared" si="22"/>
        <v>123978708</v>
      </c>
      <c r="BC28" s="9">
        <f t="shared" si="23"/>
        <v>9114500</v>
      </c>
      <c r="BD28" s="8">
        <v>2071</v>
      </c>
      <c r="BE28" s="9">
        <v>67560593</v>
      </c>
      <c r="BF28" s="9">
        <v>36691253</v>
      </c>
      <c r="BG28" s="9">
        <v>0</v>
      </c>
      <c r="BH28" s="9">
        <v>30824160</v>
      </c>
      <c r="BI28" s="9">
        <v>45180</v>
      </c>
      <c r="BJ28" s="9">
        <v>10</v>
      </c>
      <c r="BK28" s="9">
        <v>182896</v>
      </c>
      <c r="BL28" s="9">
        <v>88796</v>
      </c>
      <c r="BM28" s="9">
        <v>0</v>
      </c>
      <c r="BN28" s="9">
        <v>94100</v>
      </c>
      <c r="BO28" s="9">
        <v>0</v>
      </c>
      <c r="BP28" s="9">
        <f t="shared" si="24"/>
        <v>2081</v>
      </c>
      <c r="BQ28" s="9">
        <f t="shared" si="25"/>
        <v>67743489</v>
      </c>
      <c r="BR28" s="9">
        <f t="shared" si="26"/>
        <v>36780049</v>
      </c>
      <c r="BS28" s="9">
        <f t="shared" si="27"/>
        <v>0</v>
      </c>
      <c r="BT28" s="9">
        <f t="shared" si="28"/>
        <v>30918260</v>
      </c>
      <c r="BU28" s="9">
        <f t="shared" si="29"/>
        <v>45180</v>
      </c>
      <c r="BV28" s="8">
        <v>70</v>
      </c>
      <c r="BW28" s="9">
        <v>5276270</v>
      </c>
      <c r="BX28" s="9">
        <v>4748643</v>
      </c>
      <c r="BY28" s="9">
        <v>108167</v>
      </c>
      <c r="BZ28" s="9">
        <v>312568</v>
      </c>
      <c r="CA28" s="9">
        <v>106892</v>
      </c>
      <c r="CB28" s="9">
        <f t="shared" si="30"/>
        <v>51188</v>
      </c>
      <c r="CC28" s="9">
        <f t="shared" si="31"/>
        <v>2055958679</v>
      </c>
      <c r="CD28" s="9">
        <f t="shared" si="32"/>
        <v>1806755881</v>
      </c>
      <c r="CE28" s="9">
        <f t="shared" si="33"/>
        <v>84726690</v>
      </c>
      <c r="CF28" s="9">
        <f t="shared" si="34"/>
        <v>155209536</v>
      </c>
      <c r="CG28" s="9">
        <f t="shared" si="35"/>
        <v>9266572</v>
      </c>
      <c r="CH28" s="6"/>
      <c r="CI28" s="6"/>
      <c r="CJ28" s="6"/>
      <c r="CK28" s="6"/>
      <c r="CL28" s="6"/>
      <c r="CM28" s="6"/>
      <c r="CN28" s="18">
        <v>432</v>
      </c>
      <c r="CO28" s="9">
        <v>2775965</v>
      </c>
      <c r="CP28" s="9">
        <v>2472509</v>
      </c>
      <c r="CQ28" s="9">
        <v>0</v>
      </c>
      <c r="CR28" s="9">
        <v>303456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432</v>
      </c>
      <c r="DG28" s="9">
        <f t="shared" si="37"/>
        <v>2775965</v>
      </c>
      <c r="DH28" s="9">
        <f t="shared" si="38"/>
        <v>2472509</v>
      </c>
      <c r="DI28" s="9">
        <f t="shared" si="39"/>
        <v>0</v>
      </c>
      <c r="DJ28" s="9">
        <f t="shared" si="40"/>
        <v>303456</v>
      </c>
      <c r="DK28" s="9">
        <f t="shared" si="41"/>
        <v>0</v>
      </c>
      <c r="DL28" s="9">
        <f t="shared" si="42"/>
        <v>51620</v>
      </c>
      <c r="DM28" s="9">
        <f t="shared" si="43"/>
        <v>2058734644</v>
      </c>
      <c r="DN28" s="9">
        <f t="shared" si="44"/>
        <v>1809228390</v>
      </c>
      <c r="DO28" s="9">
        <f t="shared" si="45"/>
        <v>84726690</v>
      </c>
      <c r="DP28" s="9">
        <f t="shared" si="46"/>
        <v>155512992</v>
      </c>
      <c r="DQ28" s="9">
        <f t="shared" si="47"/>
        <v>9266572</v>
      </c>
      <c r="DR28" s="9">
        <v>1415</v>
      </c>
      <c r="DS28" s="9">
        <v>529</v>
      </c>
      <c r="DT28" s="9">
        <v>1944</v>
      </c>
      <c r="DU28" s="9">
        <v>296</v>
      </c>
      <c r="DV28" s="9">
        <v>111</v>
      </c>
      <c r="DX28" s="9">
        <f>'７割'!DX28+'９割'!DX28</f>
        <v>432</v>
      </c>
      <c r="DY28" s="9">
        <f>'７割'!DY28+'９割'!DY28</f>
        <v>2775965</v>
      </c>
      <c r="DZ28" s="9">
        <f>'７割'!DZ28+'９割'!DZ28</f>
        <v>66</v>
      </c>
      <c r="EA28" s="9">
        <f>'７割'!EA28+'９割'!EA28</f>
        <v>1540630</v>
      </c>
      <c r="EB28" s="9">
        <f>'７割'!EB28+'９割'!EB28</f>
        <v>75</v>
      </c>
      <c r="EC28" s="9">
        <f>'７割'!EC28+'９割'!EC28</f>
        <v>2917680</v>
      </c>
      <c r="ED28" s="9">
        <f>'７割'!ED28+'９割'!ED28</f>
        <v>73</v>
      </c>
      <c r="EE28" s="9">
        <f>'７割'!EE28+'９割'!EE28</f>
        <v>3154963</v>
      </c>
      <c r="EF28" s="9">
        <f>'７割'!EF28+'９割'!EF28</f>
        <v>0</v>
      </c>
      <c r="EG28" s="9">
        <f>'７割'!EG28+'９割'!EG28</f>
        <v>0</v>
      </c>
      <c r="EH28" s="9">
        <f>'７割'!EH28+'９割'!EH28</f>
        <v>0</v>
      </c>
      <c r="EI28" s="9">
        <f>'７割'!EI28+'９割'!EI28</f>
        <v>0</v>
      </c>
      <c r="EJ28" s="9">
        <f>'７割'!EJ28+'９割'!EJ28</f>
        <v>0</v>
      </c>
      <c r="EK28" s="9">
        <f>'７割'!EK28+'９割'!EK28</f>
        <v>0</v>
      </c>
      <c r="EL28" s="9">
        <f>'７割'!EL28+'９割'!EL28</f>
        <v>0</v>
      </c>
      <c r="EM28" s="9">
        <f>'７割'!EM28+'９割'!EM28</f>
        <v>0</v>
      </c>
      <c r="EN28" s="9">
        <f t="shared" si="48"/>
        <v>646</v>
      </c>
      <c r="EO28" s="9">
        <f t="shared" si="49"/>
        <v>10389238</v>
      </c>
      <c r="EQ28" s="9">
        <f t="shared" si="50"/>
        <v>51834</v>
      </c>
      <c r="ER28" s="9">
        <f t="shared" si="51"/>
        <v>2066347917</v>
      </c>
    </row>
    <row r="29" spans="1:148" s="7" customFormat="1" ht="15.95" customHeight="1" x14ac:dyDescent="0.15">
      <c r="A29" s="2" t="s">
        <v>49</v>
      </c>
      <c r="B29" s="8">
        <v>3086</v>
      </c>
      <c r="C29" s="9">
        <v>1830313640</v>
      </c>
      <c r="D29" s="9">
        <v>1635006964</v>
      </c>
      <c r="E29" s="9">
        <v>99554727</v>
      </c>
      <c r="F29" s="9">
        <v>90524624</v>
      </c>
      <c r="G29" s="9">
        <v>5227325</v>
      </c>
      <c r="H29" s="9">
        <v>46751</v>
      </c>
      <c r="I29" s="9">
        <v>720527580</v>
      </c>
      <c r="J29" s="9">
        <v>639069281</v>
      </c>
      <c r="K29" s="9">
        <v>17107184</v>
      </c>
      <c r="L29" s="9">
        <v>59776670</v>
      </c>
      <c r="M29" s="9">
        <v>4574445</v>
      </c>
      <c r="N29" s="9">
        <f t="shared" si="0"/>
        <v>49837</v>
      </c>
      <c r="O29" s="9">
        <f t="shared" si="1"/>
        <v>2550841220</v>
      </c>
      <c r="P29" s="9">
        <f t="shared" si="2"/>
        <v>2274076245</v>
      </c>
      <c r="Q29" s="9">
        <f t="shared" si="3"/>
        <v>116661911</v>
      </c>
      <c r="R29" s="9">
        <f t="shared" si="4"/>
        <v>150301294</v>
      </c>
      <c r="S29" s="9">
        <f t="shared" si="5"/>
        <v>9801770</v>
      </c>
      <c r="T29" s="8">
        <v>2</v>
      </c>
      <c r="U29" s="9">
        <v>496260</v>
      </c>
      <c r="V29" s="9">
        <v>446629</v>
      </c>
      <c r="W29" s="9">
        <v>16141</v>
      </c>
      <c r="X29" s="9">
        <v>33490</v>
      </c>
      <c r="Y29" s="9">
        <v>0</v>
      </c>
      <c r="Z29" s="9">
        <v>5691</v>
      </c>
      <c r="AA29" s="9">
        <v>81247850</v>
      </c>
      <c r="AB29" s="9">
        <v>72188059</v>
      </c>
      <c r="AC29" s="9">
        <v>13832</v>
      </c>
      <c r="AD29" s="9">
        <v>9045882</v>
      </c>
      <c r="AE29" s="9">
        <v>77</v>
      </c>
      <c r="AF29" s="9">
        <f t="shared" si="6"/>
        <v>5693</v>
      </c>
      <c r="AG29" s="9">
        <f t="shared" si="7"/>
        <v>81744110</v>
      </c>
      <c r="AH29" s="9">
        <f t="shared" si="8"/>
        <v>72634688</v>
      </c>
      <c r="AI29" s="9">
        <f t="shared" si="9"/>
        <v>29973</v>
      </c>
      <c r="AJ29" s="9">
        <f t="shared" si="10"/>
        <v>9079372</v>
      </c>
      <c r="AK29" s="9">
        <f t="shared" si="11"/>
        <v>77</v>
      </c>
      <c r="AL29" s="8">
        <f t="shared" si="12"/>
        <v>55530</v>
      </c>
      <c r="AM29" s="9">
        <f t="shared" si="13"/>
        <v>2632585330</v>
      </c>
      <c r="AN29" s="9">
        <f t="shared" si="14"/>
        <v>2346710933</v>
      </c>
      <c r="AO29" s="9">
        <f t="shared" si="15"/>
        <v>116691884</v>
      </c>
      <c r="AP29" s="9">
        <f t="shared" si="16"/>
        <v>159380666</v>
      </c>
      <c r="AQ29" s="9">
        <f t="shared" si="17"/>
        <v>9801847</v>
      </c>
      <c r="AR29" s="9">
        <v>37155</v>
      </c>
      <c r="AS29" s="9">
        <v>443673930</v>
      </c>
      <c r="AT29" s="9">
        <v>394696193</v>
      </c>
      <c r="AU29" s="9">
        <v>2199937</v>
      </c>
      <c r="AV29" s="9">
        <v>44065602</v>
      </c>
      <c r="AW29" s="9">
        <v>2712198</v>
      </c>
      <c r="AX29" s="9">
        <f t="shared" si="18"/>
        <v>92685</v>
      </c>
      <c r="AY29" s="9">
        <f t="shared" si="19"/>
        <v>3076259260</v>
      </c>
      <c r="AZ29" s="9">
        <f t="shared" si="20"/>
        <v>2741407126</v>
      </c>
      <c r="BA29" s="9">
        <f t="shared" si="21"/>
        <v>118891821</v>
      </c>
      <c r="BB29" s="9">
        <f t="shared" si="22"/>
        <v>203446268</v>
      </c>
      <c r="BC29" s="9">
        <f t="shared" si="23"/>
        <v>12514045</v>
      </c>
      <c r="BD29" s="8">
        <v>3000</v>
      </c>
      <c r="BE29" s="9">
        <v>93981825</v>
      </c>
      <c r="BF29" s="9">
        <v>45940625</v>
      </c>
      <c r="BG29" s="9">
        <v>0</v>
      </c>
      <c r="BH29" s="9">
        <v>47950270</v>
      </c>
      <c r="BI29" s="9">
        <v>90930</v>
      </c>
      <c r="BJ29" s="9">
        <v>2</v>
      </c>
      <c r="BK29" s="9">
        <v>15910</v>
      </c>
      <c r="BL29" s="9">
        <v>10120</v>
      </c>
      <c r="BM29" s="9">
        <v>0</v>
      </c>
      <c r="BN29" s="9">
        <v>5790</v>
      </c>
      <c r="BO29" s="9">
        <v>0</v>
      </c>
      <c r="BP29" s="9">
        <f t="shared" si="24"/>
        <v>3002</v>
      </c>
      <c r="BQ29" s="9">
        <f t="shared" si="25"/>
        <v>93997735</v>
      </c>
      <c r="BR29" s="9">
        <f t="shared" si="26"/>
        <v>45950745</v>
      </c>
      <c r="BS29" s="9">
        <f t="shared" si="27"/>
        <v>0</v>
      </c>
      <c r="BT29" s="9">
        <f t="shared" si="28"/>
        <v>47956060</v>
      </c>
      <c r="BU29" s="9">
        <f t="shared" si="29"/>
        <v>90930</v>
      </c>
      <c r="BV29" s="8">
        <v>91</v>
      </c>
      <c r="BW29" s="9">
        <v>11383030</v>
      </c>
      <c r="BX29" s="9">
        <v>10137527</v>
      </c>
      <c r="BY29" s="9">
        <v>293894</v>
      </c>
      <c r="BZ29" s="9">
        <v>617468</v>
      </c>
      <c r="CA29" s="9">
        <v>334141</v>
      </c>
      <c r="CB29" s="9">
        <f t="shared" si="30"/>
        <v>92776</v>
      </c>
      <c r="CC29" s="9">
        <f t="shared" si="31"/>
        <v>3181640025</v>
      </c>
      <c r="CD29" s="9">
        <f t="shared" si="32"/>
        <v>2797495398</v>
      </c>
      <c r="CE29" s="9">
        <f t="shared" si="33"/>
        <v>119185715</v>
      </c>
      <c r="CF29" s="9">
        <f t="shared" si="34"/>
        <v>252019796</v>
      </c>
      <c r="CG29" s="9">
        <f t="shared" si="35"/>
        <v>12939116</v>
      </c>
      <c r="CH29" s="6"/>
      <c r="CI29" s="6"/>
      <c r="CJ29" s="6"/>
      <c r="CK29" s="6"/>
      <c r="CL29" s="6"/>
      <c r="CM29" s="6"/>
      <c r="CN29" s="18">
        <v>598</v>
      </c>
      <c r="CO29" s="9">
        <v>4128776</v>
      </c>
      <c r="CP29" s="9">
        <v>3677874</v>
      </c>
      <c r="CQ29" s="9">
        <v>0</v>
      </c>
      <c r="CR29" s="9">
        <v>450902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598</v>
      </c>
      <c r="DG29" s="9">
        <f t="shared" si="37"/>
        <v>4128776</v>
      </c>
      <c r="DH29" s="9">
        <f t="shared" si="38"/>
        <v>3677874</v>
      </c>
      <c r="DI29" s="9">
        <f t="shared" si="39"/>
        <v>0</v>
      </c>
      <c r="DJ29" s="9">
        <f t="shared" si="40"/>
        <v>450902</v>
      </c>
      <c r="DK29" s="9">
        <f t="shared" si="41"/>
        <v>0</v>
      </c>
      <c r="DL29" s="9">
        <f t="shared" si="42"/>
        <v>93374</v>
      </c>
      <c r="DM29" s="9">
        <f t="shared" si="43"/>
        <v>3185768801</v>
      </c>
      <c r="DN29" s="9">
        <f t="shared" si="44"/>
        <v>2801173272</v>
      </c>
      <c r="DO29" s="9">
        <f t="shared" si="45"/>
        <v>119185715</v>
      </c>
      <c r="DP29" s="9">
        <f t="shared" si="46"/>
        <v>252470698</v>
      </c>
      <c r="DQ29" s="9">
        <f t="shared" si="47"/>
        <v>12939116</v>
      </c>
      <c r="DR29" s="9">
        <v>2005</v>
      </c>
      <c r="DS29" s="9">
        <v>958</v>
      </c>
      <c r="DT29" s="9">
        <v>2963</v>
      </c>
      <c r="DU29" s="9">
        <v>481</v>
      </c>
      <c r="DV29" s="9">
        <v>241</v>
      </c>
      <c r="DX29" s="9">
        <f>'７割'!DX29+'９割'!DX29</f>
        <v>598</v>
      </c>
      <c r="DY29" s="9">
        <f>'７割'!DY29+'９割'!DY29</f>
        <v>4128776</v>
      </c>
      <c r="DZ29" s="9">
        <f>'７割'!DZ29+'９割'!DZ29</f>
        <v>239</v>
      </c>
      <c r="EA29" s="9">
        <f>'７割'!EA29+'９割'!EA29</f>
        <v>8090930</v>
      </c>
      <c r="EB29" s="9">
        <f>'７割'!EB29+'９割'!EB29</f>
        <v>249</v>
      </c>
      <c r="EC29" s="9">
        <f>'７割'!EC29+'９割'!EC29</f>
        <v>9456515</v>
      </c>
      <c r="ED29" s="9">
        <f>'７割'!ED29+'９割'!ED29</f>
        <v>131</v>
      </c>
      <c r="EE29" s="9">
        <f>'７割'!EE29+'９割'!EE29</f>
        <v>4157775</v>
      </c>
      <c r="EF29" s="9">
        <f>'７割'!EF29+'９割'!EF29</f>
        <v>1</v>
      </c>
      <c r="EG29" s="9">
        <f>'７割'!EG29+'９割'!EG29</f>
        <v>3520</v>
      </c>
      <c r="EH29" s="9">
        <f>'７割'!EH29+'９割'!EH29</f>
        <v>0</v>
      </c>
      <c r="EI29" s="9">
        <f>'７割'!EI29+'９割'!EI29</f>
        <v>0</v>
      </c>
      <c r="EJ29" s="9">
        <f>'７割'!EJ29+'９割'!EJ29</f>
        <v>0</v>
      </c>
      <c r="EK29" s="9">
        <f>'７割'!EK29+'９割'!EK29</f>
        <v>0</v>
      </c>
      <c r="EL29" s="9">
        <f>'７割'!EL29+'９割'!EL29</f>
        <v>0</v>
      </c>
      <c r="EM29" s="9">
        <f>'７割'!EM29+'９割'!EM29</f>
        <v>0</v>
      </c>
      <c r="EN29" s="9">
        <f t="shared" si="48"/>
        <v>1218</v>
      </c>
      <c r="EO29" s="9">
        <f t="shared" si="49"/>
        <v>25837516</v>
      </c>
      <c r="EQ29" s="9">
        <f t="shared" si="50"/>
        <v>93994</v>
      </c>
      <c r="ER29" s="9">
        <f t="shared" si="51"/>
        <v>3207477541</v>
      </c>
    </row>
    <row r="30" spans="1:148" s="7" customFormat="1" ht="15.95" customHeight="1" x14ac:dyDescent="0.15">
      <c r="A30" s="2" t="s">
        <v>62</v>
      </c>
      <c r="B30" s="8">
        <v>1765</v>
      </c>
      <c r="C30" s="9">
        <v>1002508760</v>
      </c>
      <c r="D30" s="9">
        <v>892307039</v>
      </c>
      <c r="E30" s="9">
        <v>56736202</v>
      </c>
      <c r="F30" s="9">
        <v>50913936</v>
      </c>
      <c r="G30" s="9">
        <v>2551583</v>
      </c>
      <c r="H30" s="9">
        <v>22863</v>
      </c>
      <c r="I30" s="9">
        <v>396954520</v>
      </c>
      <c r="J30" s="9">
        <v>352613974</v>
      </c>
      <c r="K30" s="9">
        <v>10623788</v>
      </c>
      <c r="L30" s="9">
        <v>32016798</v>
      </c>
      <c r="M30" s="9">
        <v>1699960</v>
      </c>
      <c r="N30" s="9">
        <f t="shared" si="0"/>
        <v>24628</v>
      </c>
      <c r="O30" s="9">
        <f t="shared" si="1"/>
        <v>1399463280</v>
      </c>
      <c r="P30" s="9">
        <f t="shared" si="2"/>
        <v>1244921013</v>
      </c>
      <c r="Q30" s="9">
        <f t="shared" si="3"/>
        <v>67359990</v>
      </c>
      <c r="R30" s="9">
        <f t="shared" si="4"/>
        <v>82930734</v>
      </c>
      <c r="S30" s="9">
        <f t="shared" si="5"/>
        <v>4251543</v>
      </c>
      <c r="T30" s="8">
        <v>3</v>
      </c>
      <c r="U30" s="9">
        <v>976500</v>
      </c>
      <c r="V30" s="9">
        <v>830729</v>
      </c>
      <c r="W30" s="9">
        <v>17514</v>
      </c>
      <c r="X30" s="9">
        <v>97050</v>
      </c>
      <c r="Y30" s="9">
        <v>31207</v>
      </c>
      <c r="Z30" s="9">
        <v>2865</v>
      </c>
      <c r="AA30" s="9">
        <v>42366420</v>
      </c>
      <c r="AB30" s="9">
        <v>37675234</v>
      </c>
      <c r="AC30" s="9">
        <v>2551</v>
      </c>
      <c r="AD30" s="9">
        <v>4682954</v>
      </c>
      <c r="AE30" s="9">
        <v>5681</v>
      </c>
      <c r="AF30" s="9">
        <f t="shared" si="6"/>
        <v>2868</v>
      </c>
      <c r="AG30" s="9">
        <f t="shared" si="7"/>
        <v>43342920</v>
      </c>
      <c r="AH30" s="9">
        <f t="shared" si="8"/>
        <v>38505963</v>
      </c>
      <c r="AI30" s="9">
        <f t="shared" si="9"/>
        <v>20065</v>
      </c>
      <c r="AJ30" s="9">
        <f t="shared" si="10"/>
        <v>4780004</v>
      </c>
      <c r="AK30" s="9">
        <f t="shared" si="11"/>
        <v>36888</v>
      </c>
      <c r="AL30" s="8">
        <f t="shared" si="12"/>
        <v>27496</v>
      </c>
      <c r="AM30" s="9">
        <f t="shared" si="13"/>
        <v>1442806200</v>
      </c>
      <c r="AN30" s="9">
        <f t="shared" si="14"/>
        <v>1283426976</v>
      </c>
      <c r="AO30" s="9">
        <f t="shared" si="15"/>
        <v>67380055</v>
      </c>
      <c r="AP30" s="9">
        <f t="shared" si="16"/>
        <v>87710738</v>
      </c>
      <c r="AQ30" s="9">
        <f t="shared" si="17"/>
        <v>4288431</v>
      </c>
      <c r="AR30" s="9">
        <v>17962</v>
      </c>
      <c r="AS30" s="9">
        <v>241351540</v>
      </c>
      <c r="AT30" s="9">
        <v>215177501</v>
      </c>
      <c r="AU30" s="9">
        <v>572688</v>
      </c>
      <c r="AV30" s="9">
        <v>24383635</v>
      </c>
      <c r="AW30" s="9">
        <v>1217716</v>
      </c>
      <c r="AX30" s="9">
        <f t="shared" si="18"/>
        <v>45458</v>
      </c>
      <c r="AY30" s="9">
        <f t="shared" si="19"/>
        <v>1684157740</v>
      </c>
      <c r="AZ30" s="9">
        <f t="shared" si="20"/>
        <v>1498604477</v>
      </c>
      <c r="BA30" s="9">
        <f t="shared" si="21"/>
        <v>67952743</v>
      </c>
      <c r="BB30" s="9">
        <f t="shared" si="22"/>
        <v>112094373</v>
      </c>
      <c r="BC30" s="9">
        <f t="shared" si="23"/>
        <v>5506147</v>
      </c>
      <c r="BD30" s="8">
        <v>1717</v>
      </c>
      <c r="BE30" s="9">
        <v>54427897</v>
      </c>
      <c r="BF30" s="9">
        <v>27840327</v>
      </c>
      <c r="BG30" s="9">
        <v>0</v>
      </c>
      <c r="BH30" s="9">
        <v>26573490</v>
      </c>
      <c r="BI30" s="9">
        <v>14080</v>
      </c>
      <c r="BJ30" s="9">
        <v>3</v>
      </c>
      <c r="BK30" s="9">
        <v>42488</v>
      </c>
      <c r="BL30" s="9">
        <v>25488</v>
      </c>
      <c r="BM30" s="9">
        <v>0</v>
      </c>
      <c r="BN30" s="9">
        <v>17000</v>
      </c>
      <c r="BO30" s="9">
        <v>0</v>
      </c>
      <c r="BP30" s="9">
        <f t="shared" si="24"/>
        <v>1720</v>
      </c>
      <c r="BQ30" s="9">
        <f t="shared" si="25"/>
        <v>54470385</v>
      </c>
      <c r="BR30" s="9">
        <f t="shared" si="26"/>
        <v>27865815</v>
      </c>
      <c r="BS30" s="9">
        <f t="shared" si="27"/>
        <v>0</v>
      </c>
      <c r="BT30" s="9">
        <f t="shared" si="28"/>
        <v>26590490</v>
      </c>
      <c r="BU30" s="9">
        <f t="shared" si="29"/>
        <v>14080</v>
      </c>
      <c r="BV30" s="8">
        <v>76</v>
      </c>
      <c r="BW30" s="9">
        <v>6133070</v>
      </c>
      <c r="BX30" s="9">
        <v>5432083</v>
      </c>
      <c r="BY30" s="9">
        <v>97033</v>
      </c>
      <c r="BZ30" s="9">
        <v>505280</v>
      </c>
      <c r="CA30" s="9">
        <v>98674</v>
      </c>
      <c r="CB30" s="9">
        <f t="shared" si="30"/>
        <v>45534</v>
      </c>
      <c r="CC30" s="9">
        <f t="shared" si="31"/>
        <v>1744761195</v>
      </c>
      <c r="CD30" s="9">
        <f t="shared" si="32"/>
        <v>1531902375</v>
      </c>
      <c r="CE30" s="9">
        <f t="shared" si="33"/>
        <v>68049776</v>
      </c>
      <c r="CF30" s="9">
        <f t="shared" si="34"/>
        <v>139190143</v>
      </c>
      <c r="CG30" s="9">
        <f t="shared" si="35"/>
        <v>5618901</v>
      </c>
      <c r="CH30" s="6"/>
      <c r="CI30" s="6"/>
      <c r="CJ30" s="6"/>
      <c r="CK30" s="6"/>
      <c r="CL30" s="6"/>
      <c r="CM30" s="6"/>
      <c r="CN30" s="18">
        <v>359</v>
      </c>
      <c r="CO30" s="9">
        <v>2506876</v>
      </c>
      <c r="CP30" s="9">
        <v>2232147</v>
      </c>
      <c r="CQ30" s="9">
        <v>0</v>
      </c>
      <c r="CR30" s="9">
        <v>274729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359</v>
      </c>
      <c r="DG30" s="9">
        <f t="shared" si="37"/>
        <v>2506876</v>
      </c>
      <c r="DH30" s="9">
        <f t="shared" si="38"/>
        <v>2232147</v>
      </c>
      <c r="DI30" s="9">
        <f t="shared" si="39"/>
        <v>0</v>
      </c>
      <c r="DJ30" s="9">
        <f t="shared" si="40"/>
        <v>274729</v>
      </c>
      <c r="DK30" s="9">
        <f t="shared" si="41"/>
        <v>0</v>
      </c>
      <c r="DL30" s="9">
        <f t="shared" si="42"/>
        <v>45893</v>
      </c>
      <c r="DM30" s="9">
        <f t="shared" si="43"/>
        <v>1747268071</v>
      </c>
      <c r="DN30" s="9">
        <f t="shared" si="44"/>
        <v>1534134522</v>
      </c>
      <c r="DO30" s="9">
        <f t="shared" si="45"/>
        <v>68049776</v>
      </c>
      <c r="DP30" s="9">
        <f t="shared" si="46"/>
        <v>139464872</v>
      </c>
      <c r="DQ30" s="9">
        <f t="shared" si="47"/>
        <v>5618901</v>
      </c>
      <c r="DR30" s="9">
        <v>1161</v>
      </c>
      <c r="DS30" s="9">
        <v>487</v>
      </c>
      <c r="DT30" s="9">
        <v>1648</v>
      </c>
      <c r="DU30" s="9">
        <v>246</v>
      </c>
      <c r="DV30" s="9">
        <v>126</v>
      </c>
      <c r="DX30" s="9">
        <f>'７割'!DX30+'９割'!DX30</f>
        <v>359</v>
      </c>
      <c r="DY30" s="9">
        <f>'７割'!DY30+'９割'!DY30</f>
        <v>2506876</v>
      </c>
      <c r="DZ30" s="9">
        <f>'７割'!DZ30+'９割'!DZ30</f>
        <v>45</v>
      </c>
      <c r="EA30" s="9">
        <f>'７割'!EA30+'９割'!EA30</f>
        <v>1080540</v>
      </c>
      <c r="EB30" s="9">
        <f>'７割'!EB30+'９割'!EB30</f>
        <v>103</v>
      </c>
      <c r="EC30" s="9">
        <f>'７割'!EC30+'９割'!EC30</f>
        <v>4023110</v>
      </c>
      <c r="ED30" s="9">
        <f>'７割'!ED30+'９割'!ED30</f>
        <v>71</v>
      </c>
      <c r="EE30" s="9">
        <f>'７割'!EE30+'９割'!EE30</f>
        <v>1858910</v>
      </c>
      <c r="EF30" s="9">
        <f>'７割'!EF30+'９割'!EF30</f>
        <v>0</v>
      </c>
      <c r="EG30" s="9">
        <f>'７割'!EG30+'９割'!EG30</f>
        <v>0</v>
      </c>
      <c r="EH30" s="9">
        <f>'７割'!EH30+'９割'!EH30</f>
        <v>0</v>
      </c>
      <c r="EI30" s="9">
        <f>'７割'!EI30+'９割'!EI30</f>
        <v>0</v>
      </c>
      <c r="EJ30" s="9">
        <f>'７割'!EJ30+'９割'!EJ30</f>
        <v>0</v>
      </c>
      <c r="EK30" s="9">
        <f>'７割'!EK30+'９割'!EK30</f>
        <v>0</v>
      </c>
      <c r="EL30" s="9">
        <f>'７割'!EL30+'９割'!EL30</f>
        <v>0</v>
      </c>
      <c r="EM30" s="9">
        <f>'７割'!EM30+'９割'!EM30</f>
        <v>0</v>
      </c>
      <c r="EN30" s="9">
        <f t="shared" si="48"/>
        <v>578</v>
      </c>
      <c r="EO30" s="9">
        <f t="shared" si="49"/>
        <v>9469436</v>
      </c>
      <c r="EQ30" s="9">
        <f t="shared" si="50"/>
        <v>46112</v>
      </c>
      <c r="ER30" s="9">
        <f t="shared" si="51"/>
        <v>1754230631</v>
      </c>
    </row>
    <row r="31" spans="1:148" s="7" customFormat="1" ht="15.95" customHeight="1" x14ac:dyDescent="0.15">
      <c r="A31" s="2" t="s">
        <v>50</v>
      </c>
      <c r="B31" s="8">
        <v>3215</v>
      </c>
      <c r="C31" s="9">
        <v>1877413140</v>
      </c>
      <c r="D31" s="9">
        <v>1663050143</v>
      </c>
      <c r="E31" s="9">
        <v>113882514</v>
      </c>
      <c r="F31" s="9">
        <v>92244326</v>
      </c>
      <c r="G31" s="9">
        <v>8236157</v>
      </c>
      <c r="H31" s="9">
        <v>44396</v>
      </c>
      <c r="I31" s="9">
        <v>710164920</v>
      </c>
      <c r="J31" s="9">
        <v>622831996</v>
      </c>
      <c r="K31" s="9">
        <v>17132500</v>
      </c>
      <c r="L31" s="9">
        <v>63847719</v>
      </c>
      <c r="M31" s="9">
        <v>6352705</v>
      </c>
      <c r="N31" s="9">
        <f t="shared" si="0"/>
        <v>47611</v>
      </c>
      <c r="O31" s="9">
        <f t="shared" si="1"/>
        <v>2587578060</v>
      </c>
      <c r="P31" s="9">
        <f t="shared" si="2"/>
        <v>2285882139</v>
      </c>
      <c r="Q31" s="9">
        <f t="shared" si="3"/>
        <v>131015014</v>
      </c>
      <c r="R31" s="9">
        <f t="shared" si="4"/>
        <v>156092045</v>
      </c>
      <c r="S31" s="9">
        <f t="shared" si="5"/>
        <v>14588862</v>
      </c>
      <c r="T31" s="8">
        <v>12</v>
      </c>
      <c r="U31" s="9">
        <v>1189220</v>
      </c>
      <c r="V31" s="9">
        <v>1053302</v>
      </c>
      <c r="W31" s="9">
        <v>10628</v>
      </c>
      <c r="X31" s="9">
        <v>125290</v>
      </c>
      <c r="Y31" s="9">
        <v>0</v>
      </c>
      <c r="Z31" s="9">
        <v>5032</v>
      </c>
      <c r="AA31" s="9">
        <v>74576930</v>
      </c>
      <c r="AB31" s="9">
        <v>65737401</v>
      </c>
      <c r="AC31" s="9">
        <v>81315</v>
      </c>
      <c r="AD31" s="9">
        <v>8758214</v>
      </c>
      <c r="AE31" s="9">
        <v>0</v>
      </c>
      <c r="AF31" s="9">
        <f t="shared" si="6"/>
        <v>5044</v>
      </c>
      <c r="AG31" s="9">
        <f t="shared" si="7"/>
        <v>75766150</v>
      </c>
      <c r="AH31" s="9">
        <f t="shared" si="8"/>
        <v>66790703</v>
      </c>
      <c r="AI31" s="9">
        <f t="shared" si="9"/>
        <v>91943</v>
      </c>
      <c r="AJ31" s="9">
        <f t="shared" si="10"/>
        <v>8883504</v>
      </c>
      <c r="AK31" s="9">
        <f t="shared" si="11"/>
        <v>0</v>
      </c>
      <c r="AL31" s="8">
        <f t="shared" si="12"/>
        <v>52655</v>
      </c>
      <c r="AM31" s="9">
        <f t="shared" si="13"/>
        <v>2663344210</v>
      </c>
      <c r="AN31" s="9">
        <f t="shared" si="14"/>
        <v>2352672842</v>
      </c>
      <c r="AO31" s="9">
        <f t="shared" si="15"/>
        <v>131106957</v>
      </c>
      <c r="AP31" s="9">
        <f t="shared" si="16"/>
        <v>164975549</v>
      </c>
      <c r="AQ31" s="9">
        <f t="shared" si="17"/>
        <v>14588862</v>
      </c>
      <c r="AR31" s="9">
        <v>30856</v>
      </c>
      <c r="AS31" s="9">
        <v>385144260</v>
      </c>
      <c r="AT31" s="9">
        <v>339146118</v>
      </c>
      <c r="AU31" s="9">
        <v>1325001</v>
      </c>
      <c r="AV31" s="9">
        <v>43088509</v>
      </c>
      <c r="AW31" s="9">
        <v>1584632</v>
      </c>
      <c r="AX31" s="9">
        <f t="shared" si="18"/>
        <v>83511</v>
      </c>
      <c r="AY31" s="9">
        <f t="shared" si="19"/>
        <v>3048488470</v>
      </c>
      <c r="AZ31" s="9">
        <f t="shared" si="20"/>
        <v>2691818960</v>
      </c>
      <c r="BA31" s="9">
        <f t="shared" si="21"/>
        <v>132431958</v>
      </c>
      <c r="BB31" s="9">
        <f t="shared" si="22"/>
        <v>208064058</v>
      </c>
      <c r="BC31" s="9">
        <f t="shared" si="23"/>
        <v>16173494</v>
      </c>
      <c r="BD31" s="8">
        <v>3119</v>
      </c>
      <c r="BE31" s="9">
        <v>108666207</v>
      </c>
      <c r="BF31" s="9">
        <v>61369187</v>
      </c>
      <c r="BG31" s="9">
        <v>0</v>
      </c>
      <c r="BH31" s="9">
        <v>47297020</v>
      </c>
      <c r="BI31" s="9">
        <v>0</v>
      </c>
      <c r="BJ31" s="9">
        <v>12</v>
      </c>
      <c r="BK31" s="9">
        <v>26944</v>
      </c>
      <c r="BL31" s="9">
        <v>12994</v>
      </c>
      <c r="BM31" s="9">
        <v>0</v>
      </c>
      <c r="BN31" s="9">
        <v>13950</v>
      </c>
      <c r="BO31" s="9">
        <v>0</v>
      </c>
      <c r="BP31" s="9">
        <f t="shared" si="24"/>
        <v>3131</v>
      </c>
      <c r="BQ31" s="9">
        <f t="shared" si="25"/>
        <v>108693151</v>
      </c>
      <c r="BR31" s="9">
        <f t="shared" si="26"/>
        <v>61382181</v>
      </c>
      <c r="BS31" s="9">
        <f t="shared" si="27"/>
        <v>0</v>
      </c>
      <c r="BT31" s="9">
        <f t="shared" si="28"/>
        <v>47310970</v>
      </c>
      <c r="BU31" s="9">
        <f t="shared" si="29"/>
        <v>0</v>
      </c>
      <c r="BV31" s="8">
        <v>80</v>
      </c>
      <c r="BW31" s="9">
        <v>7005120</v>
      </c>
      <c r="BX31" s="9">
        <v>6253366</v>
      </c>
      <c r="BY31" s="9">
        <v>200179</v>
      </c>
      <c r="BZ31" s="9">
        <v>491268</v>
      </c>
      <c r="CA31" s="9">
        <v>60307</v>
      </c>
      <c r="CB31" s="9">
        <f t="shared" si="30"/>
        <v>83591</v>
      </c>
      <c r="CC31" s="9">
        <f t="shared" si="31"/>
        <v>3164186741</v>
      </c>
      <c r="CD31" s="9">
        <f t="shared" si="32"/>
        <v>2759454507</v>
      </c>
      <c r="CE31" s="9">
        <f t="shared" si="33"/>
        <v>132632137</v>
      </c>
      <c r="CF31" s="9">
        <f t="shared" si="34"/>
        <v>255866296</v>
      </c>
      <c r="CG31" s="9">
        <f t="shared" si="35"/>
        <v>16233801</v>
      </c>
      <c r="CH31" s="6"/>
      <c r="CI31" s="6"/>
      <c r="CJ31" s="6"/>
      <c r="CK31" s="6"/>
      <c r="CL31" s="6"/>
      <c r="CM31" s="6"/>
      <c r="CN31" s="18">
        <v>491</v>
      </c>
      <c r="CO31" s="9">
        <v>3350536</v>
      </c>
      <c r="CP31" s="9">
        <v>2902896</v>
      </c>
      <c r="CQ31" s="9">
        <v>0</v>
      </c>
      <c r="CR31" s="9">
        <v>447640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491</v>
      </c>
      <c r="DG31" s="9">
        <f t="shared" si="37"/>
        <v>3350536</v>
      </c>
      <c r="DH31" s="9">
        <f t="shared" si="38"/>
        <v>2902896</v>
      </c>
      <c r="DI31" s="9">
        <f t="shared" si="39"/>
        <v>0</v>
      </c>
      <c r="DJ31" s="9">
        <f t="shared" si="40"/>
        <v>447640</v>
      </c>
      <c r="DK31" s="9">
        <f t="shared" si="41"/>
        <v>0</v>
      </c>
      <c r="DL31" s="9">
        <f t="shared" si="42"/>
        <v>84082</v>
      </c>
      <c r="DM31" s="9">
        <f t="shared" si="43"/>
        <v>3167537277</v>
      </c>
      <c r="DN31" s="9">
        <f t="shared" si="44"/>
        <v>2762357403</v>
      </c>
      <c r="DO31" s="9">
        <f t="shared" si="45"/>
        <v>132632137</v>
      </c>
      <c r="DP31" s="9">
        <f t="shared" si="46"/>
        <v>256313936</v>
      </c>
      <c r="DQ31" s="9">
        <f t="shared" si="47"/>
        <v>16233801</v>
      </c>
      <c r="DR31" s="9">
        <v>2042</v>
      </c>
      <c r="DS31" s="9">
        <v>807</v>
      </c>
      <c r="DT31" s="9">
        <v>2849</v>
      </c>
      <c r="DU31" s="9">
        <v>430</v>
      </c>
      <c r="DV31" s="9">
        <v>210</v>
      </c>
      <c r="DX31" s="9">
        <f>'７割'!DX31+'９割'!DX31</f>
        <v>491</v>
      </c>
      <c r="DY31" s="9">
        <f>'７割'!DY31+'９割'!DY31</f>
        <v>3350536</v>
      </c>
      <c r="DZ31" s="9">
        <f>'７割'!DZ31+'９割'!DZ31</f>
        <v>103</v>
      </c>
      <c r="EA31" s="9">
        <f>'７割'!EA31+'９割'!EA31</f>
        <v>1727080</v>
      </c>
      <c r="EB31" s="9">
        <f>'７割'!EB31+'９割'!EB31</f>
        <v>123</v>
      </c>
      <c r="EC31" s="9">
        <f>'７割'!EC31+'９割'!EC31</f>
        <v>4074120</v>
      </c>
      <c r="ED31" s="9">
        <f>'７割'!ED31+'９割'!ED31</f>
        <v>100</v>
      </c>
      <c r="EE31" s="9">
        <f>'７割'!EE31+'９割'!EE31</f>
        <v>2853717</v>
      </c>
      <c r="EF31" s="9">
        <f>'７割'!EF31+'９割'!EF31</f>
        <v>1</v>
      </c>
      <c r="EG31" s="9">
        <f>'７割'!EG31+'９割'!EG31</f>
        <v>49290</v>
      </c>
      <c r="EH31" s="9">
        <f>'７割'!EH31+'９割'!EH31</f>
        <v>0</v>
      </c>
      <c r="EI31" s="9">
        <f>'７割'!EI31+'９割'!EI31</f>
        <v>0</v>
      </c>
      <c r="EJ31" s="9">
        <f>'７割'!EJ31+'９割'!EJ31</f>
        <v>0</v>
      </c>
      <c r="EK31" s="9">
        <f>'７割'!EK31+'９割'!EK31</f>
        <v>0</v>
      </c>
      <c r="EL31" s="9">
        <f>'７割'!EL31+'９割'!EL31</f>
        <v>0</v>
      </c>
      <c r="EM31" s="9">
        <f>'７割'!EM31+'９割'!EM31</f>
        <v>0</v>
      </c>
      <c r="EN31" s="9">
        <f t="shared" si="48"/>
        <v>818</v>
      </c>
      <c r="EO31" s="9">
        <f t="shared" si="49"/>
        <v>12054743</v>
      </c>
      <c r="EQ31" s="9">
        <f t="shared" si="50"/>
        <v>84409</v>
      </c>
      <c r="ER31" s="9">
        <f t="shared" si="51"/>
        <v>3176241484</v>
      </c>
    </row>
    <row r="32" spans="1:148" s="7" customFormat="1" ht="15.95" customHeight="1" x14ac:dyDescent="0.15">
      <c r="A32" s="2" t="s">
        <v>51</v>
      </c>
      <c r="B32" s="8">
        <v>85</v>
      </c>
      <c r="C32" s="9">
        <v>72839400</v>
      </c>
      <c r="D32" s="9">
        <v>65555454</v>
      </c>
      <c r="E32" s="9">
        <v>5164099</v>
      </c>
      <c r="F32" s="9">
        <v>2080447</v>
      </c>
      <c r="G32" s="9">
        <v>39400</v>
      </c>
      <c r="H32" s="9">
        <v>1093</v>
      </c>
      <c r="I32" s="9">
        <v>14140660</v>
      </c>
      <c r="J32" s="9">
        <v>12726594</v>
      </c>
      <c r="K32" s="9">
        <v>14542</v>
      </c>
      <c r="L32" s="9">
        <v>1399524</v>
      </c>
      <c r="M32" s="9">
        <v>0</v>
      </c>
      <c r="N32" s="9">
        <f t="shared" si="0"/>
        <v>1178</v>
      </c>
      <c r="O32" s="9">
        <f t="shared" si="1"/>
        <v>86980060</v>
      </c>
      <c r="P32" s="9">
        <f t="shared" si="2"/>
        <v>78282048</v>
      </c>
      <c r="Q32" s="9">
        <f t="shared" si="3"/>
        <v>5178641</v>
      </c>
      <c r="R32" s="9">
        <f t="shared" si="4"/>
        <v>3479971</v>
      </c>
      <c r="S32" s="9">
        <f t="shared" si="5"/>
        <v>39400</v>
      </c>
      <c r="T32" s="8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80</v>
      </c>
      <c r="AA32" s="9">
        <v>1224450</v>
      </c>
      <c r="AB32" s="9">
        <v>1102005</v>
      </c>
      <c r="AC32" s="9">
        <v>0</v>
      </c>
      <c r="AD32" s="9">
        <v>122445</v>
      </c>
      <c r="AE32" s="9">
        <v>0</v>
      </c>
      <c r="AF32" s="9">
        <f t="shared" si="6"/>
        <v>80</v>
      </c>
      <c r="AG32" s="9">
        <f t="shared" si="7"/>
        <v>1224450</v>
      </c>
      <c r="AH32" s="9">
        <f t="shared" si="8"/>
        <v>1102005</v>
      </c>
      <c r="AI32" s="9">
        <f t="shared" si="9"/>
        <v>0</v>
      </c>
      <c r="AJ32" s="9">
        <f t="shared" si="10"/>
        <v>122445</v>
      </c>
      <c r="AK32" s="9">
        <f t="shared" si="11"/>
        <v>0</v>
      </c>
      <c r="AL32" s="8">
        <f t="shared" si="12"/>
        <v>1258</v>
      </c>
      <c r="AM32" s="9">
        <f t="shared" si="13"/>
        <v>88204510</v>
      </c>
      <c r="AN32" s="9">
        <f t="shared" si="14"/>
        <v>79384053</v>
      </c>
      <c r="AO32" s="9">
        <f t="shared" si="15"/>
        <v>5178641</v>
      </c>
      <c r="AP32" s="9">
        <f t="shared" si="16"/>
        <v>3602416</v>
      </c>
      <c r="AQ32" s="9">
        <f t="shared" si="17"/>
        <v>39400</v>
      </c>
      <c r="AR32" s="9">
        <v>351</v>
      </c>
      <c r="AS32" s="9">
        <v>4037440</v>
      </c>
      <c r="AT32" s="9">
        <v>3633696</v>
      </c>
      <c r="AU32" s="9">
        <v>0</v>
      </c>
      <c r="AV32" s="9">
        <v>403744</v>
      </c>
      <c r="AW32" s="9">
        <v>0</v>
      </c>
      <c r="AX32" s="9">
        <f t="shared" si="18"/>
        <v>1609</v>
      </c>
      <c r="AY32" s="9">
        <f t="shared" si="19"/>
        <v>92241950</v>
      </c>
      <c r="AZ32" s="9">
        <f t="shared" si="20"/>
        <v>83017749</v>
      </c>
      <c r="BA32" s="9">
        <f t="shared" si="21"/>
        <v>5178641</v>
      </c>
      <c r="BB32" s="9">
        <f t="shared" si="22"/>
        <v>4006160</v>
      </c>
      <c r="BC32" s="9">
        <f t="shared" si="23"/>
        <v>39400</v>
      </c>
      <c r="BD32" s="8">
        <v>84</v>
      </c>
      <c r="BE32" s="9">
        <v>2971035</v>
      </c>
      <c r="BF32" s="9">
        <v>2031385</v>
      </c>
      <c r="BG32" s="9">
        <v>0</v>
      </c>
      <c r="BH32" s="9">
        <v>939650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f t="shared" si="24"/>
        <v>84</v>
      </c>
      <c r="BQ32" s="9">
        <f t="shared" si="25"/>
        <v>2971035</v>
      </c>
      <c r="BR32" s="9">
        <f t="shared" si="26"/>
        <v>2031385</v>
      </c>
      <c r="BS32" s="9">
        <f t="shared" si="27"/>
        <v>0</v>
      </c>
      <c r="BT32" s="9">
        <f t="shared" si="28"/>
        <v>939650</v>
      </c>
      <c r="BU32" s="9">
        <f t="shared" si="29"/>
        <v>0</v>
      </c>
      <c r="BV32" s="8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f t="shared" si="30"/>
        <v>1609</v>
      </c>
      <c r="CC32" s="9">
        <f t="shared" si="31"/>
        <v>95212985</v>
      </c>
      <c r="CD32" s="9">
        <f t="shared" si="32"/>
        <v>85049134</v>
      </c>
      <c r="CE32" s="9">
        <f t="shared" si="33"/>
        <v>5178641</v>
      </c>
      <c r="CF32" s="9">
        <f t="shared" si="34"/>
        <v>4945810</v>
      </c>
      <c r="CG32" s="9">
        <f t="shared" si="35"/>
        <v>39400</v>
      </c>
      <c r="CH32" s="6"/>
      <c r="CI32" s="6"/>
      <c r="CJ32" s="6"/>
      <c r="CK32" s="6"/>
      <c r="CL32" s="6"/>
      <c r="CM32" s="6"/>
      <c r="CN32" s="18">
        <v>10</v>
      </c>
      <c r="CO32" s="9">
        <v>34635</v>
      </c>
      <c r="CP32" s="9">
        <v>31171</v>
      </c>
      <c r="CQ32" s="9">
        <v>0</v>
      </c>
      <c r="CR32" s="9">
        <v>3464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8">
        <f t="shared" si="36"/>
        <v>10</v>
      </c>
      <c r="DG32" s="9">
        <f t="shared" si="37"/>
        <v>34635</v>
      </c>
      <c r="DH32" s="9">
        <f t="shared" si="38"/>
        <v>31171</v>
      </c>
      <c r="DI32" s="9">
        <f t="shared" si="39"/>
        <v>0</v>
      </c>
      <c r="DJ32" s="9">
        <f t="shared" si="40"/>
        <v>3464</v>
      </c>
      <c r="DK32" s="9">
        <f t="shared" si="41"/>
        <v>0</v>
      </c>
      <c r="DL32" s="9">
        <f t="shared" si="42"/>
        <v>1619</v>
      </c>
      <c r="DM32" s="9">
        <f t="shared" si="43"/>
        <v>95247620</v>
      </c>
      <c r="DN32" s="9">
        <f t="shared" si="44"/>
        <v>85080305</v>
      </c>
      <c r="DO32" s="9">
        <f t="shared" si="45"/>
        <v>5178641</v>
      </c>
      <c r="DP32" s="9">
        <f t="shared" si="46"/>
        <v>4949274</v>
      </c>
      <c r="DQ32" s="9">
        <f t="shared" si="47"/>
        <v>39400</v>
      </c>
      <c r="DR32" s="9">
        <v>74</v>
      </c>
      <c r="DS32" s="9">
        <v>2</v>
      </c>
      <c r="DT32" s="9">
        <v>76</v>
      </c>
      <c r="DU32" s="9">
        <v>0</v>
      </c>
      <c r="DV32" s="9">
        <v>1</v>
      </c>
      <c r="DX32" s="9">
        <f>'７割'!DX32+'９割'!DX32</f>
        <v>10</v>
      </c>
      <c r="DY32" s="9">
        <f>'７割'!DY32+'９割'!DY32</f>
        <v>34635</v>
      </c>
      <c r="DZ32" s="9">
        <f>'７割'!DZ32+'９割'!DZ32</f>
        <v>0</v>
      </c>
      <c r="EA32" s="9">
        <f>'７割'!EA32+'９割'!EA32</f>
        <v>0</v>
      </c>
      <c r="EB32" s="9">
        <f>'７割'!EB32+'９割'!EB32</f>
        <v>0</v>
      </c>
      <c r="EC32" s="9">
        <f>'７割'!EC32+'９割'!EC32</f>
        <v>0</v>
      </c>
      <c r="ED32" s="9">
        <f>'７割'!ED32+'９割'!ED32</f>
        <v>4</v>
      </c>
      <c r="EE32" s="9">
        <f>'７割'!EE32+'９割'!EE32</f>
        <v>128116</v>
      </c>
      <c r="EF32" s="9">
        <f>'７割'!EF32+'９割'!EF32</f>
        <v>0</v>
      </c>
      <c r="EG32" s="9">
        <f>'７割'!EG32+'９割'!EG32</f>
        <v>0</v>
      </c>
      <c r="EH32" s="9">
        <f>'７割'!EH32+'９割'!EH32</f>
        <v>0</v>
      </c>
      <c r="EI32" s="9">
        <f>'７割'!EI32+'９割'!EI32</f>
        <v>0</v>
      </c>
      <c r="EJ32" s="9">
        <f>'７割'!EJ32+'９割'!EJ32</f>
        <v>0</v>
      </c>
      <c r="EK32" s="9">
        <f>'７割'!EK32+'９割'!EK32</f>
        <v>0</v>
      </c>
      <c r="EL32" s="9">
        <f>'７割'!EL32+'９割'!EL32</f>
        <v>0</v>
      </c>
      <c r="EM32" s="9">
        <f>'７割'!EM32+'９割'!EM32</f>
        <v>0</v>
      </c>
      <c r="EN32" s="9">
        <f t="shared" si="48"/>
        <v>14</v>
      </c>
      <c r="EO32" s="9">
        <f t="shared" si="49"/>
        <v>162751</v>
      </c>
      <c r="EQ32" s="9">
        <f t="shared" si="50"/>
        <v>1623</v>
      </c>
      <c r="ER32" s="9">
        <f t="shared" si="51"/>
        <v>95375736</v>
      </c>
    </row>
    <row r="33" spans="1:148" s="7" customFormat="1" ht="15.95" customHeight="1" x14ac:dyDescent="0.15">
      <c r="A33" s="2" t="s">
        <v>52</v>
      </c>
      <c r="B33" s="8">
        <v>132</v>
      </c>
      <c r="C33" s="9">
        <v>72499660</v>
      </c>
      <c r="D33" s="9">
        <v>65032152</v>
      </c>
      <c r="E33" s="9">
        <v>3926861</v>
      </c>
      <c r="F33" s="9">
        <v>2968497</v>
      </c>
      <c r="G33" s="9">
        <v>572150</v>
      </c>
      <c r="H33" s="9">
        <v>1531</v>
      </c>
      <c r="I33" s="9">
        <v>24390890</v>
      </c>
      <c r="J33" s="9">
        <v>21885785</v>
      </c>
      <c r="K33" s="9">
        <v>5444</v>
      </c>
      <c r="L33" s="9">
        <v>2371216</v>
      </c>
      <c r="M33" s="9">
        <v>128445</v>
      </c>
      <c r="N33" s="9">
        <f t="shared" si="0"/>
        <v>1663</v>
      </c>
      <c r="O33" s="9">
        <f t="shared" si="1"/>
        <v>96890550</v>
      </c>
      <c r="P33" s="9">
        <f t="shared" si="2"/>
        <v>86917937</v>
      </c>
      <c r="Q33" s="9">
        <f t="shared" si="3"/>
        <v>3932305</v>
      </c>
      <c r="R33" s="9">
        <f t="shared" si="4"/>
        <v>5339713</v>
      </c>
      <c r="S33" s="9">
        <f t="shared" si="5"/>
        <v>700595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150</v>
      </c>
      <c r="AA33" s="9">
        <v>2407530</v>
      </c>
      <c r="AB33" s="9">
        <v>2150329</v>
      </c>
      <c r="AC33" s="9">
        <v>0</v>
      </c>
      <c r="AD33" s="9">
        <v>257201</v>
      </c>
      <c r="AE33" s="9">
        <v>0</v>
      </c>
      <c r="AF33" s="9">
        <f t="shared" si="6"/>
        <v>150</v>
      </c>
      <c r="AG33" s="9">
        <f t="shared" si="7"/>
        <v>2407530</v>
      </c>
      <c r="AH33" s="9">
        <f t="shared" si="8"/>
        <v>2150329</v>
      </c>
      <c r="AI33" s="9">
        <f t="shared" si="9"/>
        <v>0</v>
      </c>
      <c r="AJ33" s="9">
        <f t="shared" si="10"/>
        <v>257201</v>
      </c>
      <c r="AK33" s="9">
        <f t="shared" si="11"/>
        <v>0</v>
      </c>
      <c r="AL33" s="8">
        <f t="shared" si="12"/>
        <v>1813</v>
      </c>
      <c r="AM33" s="9">
        <f t="shared" si="13"/>
        <v>99298080</v>
      </c>
      <c r="AN33" s="9">
        <f t="shared" si="14"/>
        <v>89068266</v>
      </c>
      <c r="AO33" s="9">
        <f t="shared" si="15"/>
        <v>3932305</v>
      </c>
      <c r="AP33" s="9">
        <f t="shared" si="16"/>
        <v>5596914</v>
      </c>
      <c r="AQ33" s="9">
        <f t="shared" si="17"/>
        <v>700595</v>
      </c>
      <c r="AR33" s="9">
        <v>468</v>
      </c>
      <c r="AS33" s="9">
        <v>11842240</v>
      </c>
      <c r="AT33" s="9">
        <v>10637356</v>
      </c>
      <c r="AU33" s="9">
        <v>281996</v>
      </c>
      <c r="AV33" s="9">
        <v>877968</v>
      </c>
      <c r="AW33" s="9">
        <v>44920</v>
      </c>
      <c r="AX33" s="9">
        <f t="shared" si="18"/>
        <v>2281</v>
      </c>
      <c r="AY33" s="9">
        <f t="shared" si="19"/>
        <v>111140320</v>
      </c>
      <c r="AZ33" s="9">
        <f t="shared" si="20"/>
        <v>99705622</v>
      </c>
      <c r="BA33" s="9">
        <f t="shared" si="21"/>
        <v>4214301</v>
      </c>
      <c r="BB33" s="9">
        <f t="shared" si="22"/>
        <v>6474882</v>
      </c>
      <c r="BC33" s="9">
        <f t="shared" si="23"/>
        <v>745515</v>
      </c>
      <c r="BD33" s="8">
        <v>120</v>
      </c>
      <c r="BE33" s="9">
        <v>3594727</v>
      </c>
      <c r="BF33" s="9">
        <v>2325027</v>
      </c>
      <c r="BG33" s="9">
        <v>0</v>
      </c>
      <c r="BH33" s="9">
        <v>1269700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120</v>
      </c>
      <c r="BQ33" s="9">
        <f t="shared" si="25"/>
        <v>3594727</v>
      </c>
      <c r="BR33" s="9">
        <f t="shared" si="26"/>
        <v>2325027</v>
      </c>
      <c r="BS33" s="9">
        <f t="shared" si="27"/>
        <v>0</v>
      </c>
      <c r="BT33" s="9">
        <f t="shared" si="28"/>
        <v>1269700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2281</v>
      </c>
      <c r="CC33" s="9">
        <f t="shared" si="31"/>
        <v>114735047</v>
      </c>
      <c r="CD33" s="9">
        <f t="shared" si="32"/>
        <v>102030649</v>
      </c>
      <c r="CE33" s="9">
        <f t="shared" si="33"/>
        <v>4214301</v>
      </c>
      <c r="CF33" s="9">
        <f t="shared" si="34"/>
        <v>7744582</v>
      </c>
      <c r="CG33" s="9">
        <f t="shared" si="35"/>
        <v>745515</v>
      </c>
      <c r="CH33" s="6"/>
      <c r="CI33" s="6"/>
      <c r="CJ33" s="6"/>
      <c r="CK33" s="6"/>
      <c r="CL33" s="6"/>
      <c r="CM33" s="6"/>
      <c r="CN33" s="18">
        <v>3</v>
      </c>
      <c r="CO33" s="9">
        <v>9070</v>
      </c>
      <c r="CP33" s="9">
        <v>8163</v>
      </c>
      <c r="CQ33" s="9">
        <v>0</v>
      </c>
      <c r="CR33" s="9">
        <v>907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3</v>
      </c>
      <c r="DG33" s="9">
        <f t="shared" si="37"/>
        <v>9070</v>
      </c>
      <c r="DH33" s="9">
        <f t="shared" si="38"/>
        <v>8163</v>
      </c>
      <c r="DI33" s="9">
        <f t="shared" si="39"/>
        <v>0</v>
      </c>
      <c r="DJ33" s="9">
        <f t="shared" si="40"/>
        <v>907</v>
      </c>
      <c r="DK33" s="9">
        <f t="shared" si="41"/>
        <v>0</v>
      </c>
      <c r="DL33" s="9">
        <f t="shared" si="42"/>
        <v>2284</v>
      </c>
      <c r="DM33" s="9">
        <f t="shared" si="43"/>
        <v>114744117</v>
      </c>
      <c r="DN33" s="9">
        <f t="shared" si="44"/>
        <v>102038812</v>
      </c>
      <c r="DO33" s="9">
        <f t="shared" si="45"/>
        <v>4214301</v>
      </c>
      <c r="DP33" s="9">
        <f t="shared" si="46"/>
        <v>7745489</v>
      </c>
      <c r="DQ33" s="9">
        <f t="shared" si="47"/>
        <v>745515</v>
      </c>
      <c r="DR33" s="9">
        <v>95</v>
      </c>
      <c r="DS33" s="9">
        <v>19</v>
      </c>
      <c r="DT33" s="9">
        <v>114</v>
      </c>
      <c r="DU33" s="9">
        <v>0</v>
      </c>
      <c r="DV33" s="9">
        <v>2</v>
      </c>
      <c r="DX33" s="9">
        <f>'７割'!DX33+'９割'!DX33</f>
        <v>3</v>
      </c>
      <c r="DY33" s="9">
        <f>'７割'!DY33+'９割'!DY33</f>
        <v>9070</v>
      </c>
      <c r="DZ33" s="9">
        <f>'７割'!DZ33+'９割'!DZ33</f>
        <v>0</v>
      </c>
      <c r="EA33" s="9">
        <f>'７割'!EA33+'９割'!EA33</f>
        <v>0</v>
      </c>
      <c r="EB33" s="9">
        <f>'７割'!EB33+'９割'!EB33</f>
        <v>0</v>
      </c>
      <c r="EC33" s="9">
        <f>'７割'!EC33+'９割'!EC33</f>
        <v>0</v>
      </c>
      <c r="ED33" s="9">
        <f>'７割'!ED33+'９割'!ED33</f>
        <v>2</v>
      </c>
      <c r="EE33" s="9">
        <f>'７割'!EE33+'９割'!EE33</f>
        <v>64032</v>
      </c>
      <c r="EF33" s="9">
        <f>'７割'!EF33+'９割'!EF33</f>
        <v>0</v>
      </c>
      <c r="EG33" s="9">
        <f>'７割'!EG33+'９割'!EG33</f>
        <v>0</v>
      </c>
      <c r="EH33" s="9">
        <f>'７割'!EH33+'９割'!EH33</f>
        <v>0</v>
      </c>
      <c r="EI33" s="9">
        <f>'７割'!EI33+'９割'!EI33</f>
        <v>0</v>
      </c>
      <c r="EJ33" s="9">
        <f>'７割'!EJ33+'９割'!EJ33</f>
        <v>0</v>
      </c>
      <c r="EK33" s="9">
        <f>'７割'!EK33+'９割'!EK33</f>
        <v>0</v>
      </c>
      <c r="EL33" s="9">
        <f>'７割'!EL33+'９割'!EL33</f>
        <v>0</v>
      </c>
      <c r="EM33" s="9">
        <f>'７割'!EM33+'９割'!EM33</f>
        <v>0</v>
      </c>
      <c r="EN33" s="9">
        <f t="shared" si="48"/>
        <v>5</v>
      </c>
      <c r="EO33" s="9">
        <f t="shared" si="49"/>
        <v>73102</v>
      </c>
      <c r="EQ33" s="9">
        <f t="shared" si="50"/>
        <v>2286</v>
      </c>
      <c r="ER33" s="9">
        <f t="shared" si="51"/>
        <v>114808149</v>
      </c>
    </row>
    <row r="34" spans="1:148" s="7" customFormat="1" ht="15.95" customHeight="1" x14ac:dyDescent="0.15">
      <c r="A34" s="2" t="s">
        <v>53</v>
      </c>
      <c r="B34" s="8">
        <v>176</v>
      </c>
      <c r="C34" s="9">
        <v>116967080</v>
      </c>
      <c r="D34" s="9">
        <v>105098453</v>
      </c>
      <c r="E34" s="9">
        <v>7819661</v>
      </c>
      <c r="F34" s="9">
        <v>3700516</v>
      </c>
      <c r="G34" s="9">
        <v>348450</v>
      </c>
      <c r="H34" s="9">
        <v>2075</v>
      </c>
      <c r="I34" s="9">
        <v>35257140</v>
      </c>
      <c r="J34" s="9">
        <v>31704800</v>
      </c>
      <c r="K34" s="9">
        <v>923380</v>
      </c>
      <c r="L34" s="9">
        <v>2621235</v>
      </c>
      <c r="M34" s="9">
        <v>7725</v>
      </c>
      <c r="N34" s="9">
        <f t="shared" si="0"/>
        <v>2251</v>
      </c>
      <c r="O34" s="9">
        <f t="shared" si="1"/>
        <v>152224220</v>
      </c>
      <c r="P34" s="9">
        <f t="shared" si="2"/>
        <v>136803253</v>
      </c>
      <c r="Q34" s="9">
        <f t="shared" si="3"/>
        <v>8743041</v>
      </c>
      <c r="R34" s="9">
        <f t="shared" si="4"/>
        <v>6321751</v>
      </c>
      <c r="S34" s="9">
        <f t="shared" si="5"/>
        <v>356175</v>
      </c>
      <c r="T34" s="8">
        <v>2</v>
      </c>
      <c r="U34" s="9">
        <v>591060</v>
      </c>
      <c r="V34" s="9">
        <v>531954</v>
      </c>
      <c r="W34" s="9">
        <v>0</v>
      </c>
      <c r="X34" s="9">
        <v>59106</v>
      </c>
      <c r="Y34" s="9">
        <v>0</v>
      </c>
      <c r="Z34" s="9">
        <v>133</v>
      </c>
      <c r="AA34" s="9">
        <v>2081670</v>
      </c>
      <c r="AB34" s="9">
        <v>1873503</v>
      </c>
      <c r="AC34" s="9">
        <v>0</v>
      </c>
      <c r="AD34" s="9">
        <v>208167</v>
      </c>
      <c r="AE34" s="9">
        <v>0</v>
      </c>
      <c r="AF34" s="9">
        <f t="shared" si="6"/>
        <v>135</v>
      </c>
      <c r="AG34" s="9">
        <f t="shared" si="7"/>
        <v>2672730</v>
      </c>
      <c r="AH34" s="9">
        <f t="shared" si="8"/>
        <v>2405457</v>
      </c>
      <c r="AI34" s="9">
        <f t="shared" si="9"/>
        <v>0</v>
      </c>
      <c r="AJ34" s="9">
        <f t="shared" si="10"/>
        <v>267273</v>
      </c>
      <c r="AK34" s="9">
        <f t="shared" si="11"/>
        <v>0</v>
      </c>
      <c r="AL34" s="8">
        <f t="shared" si="12"/>
        <v>2386</v>
      </c>
      <c r="AM34" s="9">
        <f t="shared" si="13"/>
        <v>154896950</v>
      </c>
      <c r="AN34" s="9">
        <f t="shared" si="14"/>
        <v>139208710</v>
      </c>
      <c r="AO34" s="9">
        <f t="shared" si="15"/>
        <v>8743041</v>
      </c>
      <c r="AP34" s="9">
        <f t="shared" si="16"/>
        <v>6589024</v>
      </c>
      <c r="AQ34" s="9">
        <f t="shared" si="17"/>
        <v>356175</v>
      </c>
      <c r="AR34" s="9">
        <v>1168</v>
      </c>
      <c r="AS34" s="9">
        <v>15360680</v>
      </c>
      <c r="AT34" s="9">
        <v>13822992</v>
      </c>
      <c r="AU34" s="9">
        <v>24111</v>
      </c>
      <c r="AV34" s="9">
        <v>1498220</v>
      </c>
      <c r="AW34" s="9">
        <v>15357</v>
      </c>
      <c r="AX34" s="9">
        <f t="shared" si="18"/>
        <v>3554</v>
      </c>
      <c r="AY34" s="9">
        <f t="shared" si="19"/>
        <v>170257630</v>
      </c>
      <c r="AZ34" s="9">
        <f t="shared" si="20"/>
        <v>153031702</v>
      </c>
      <c r="BA34" s="9">
        <f t="shared" si="21"/>
        <v>8767152</v>
      </c>
      <c r="BB34" s="9">
        <f t="shared" si="22"/>
        <v>8087244</v>
      </c>
      <c r="BC34" s="9">
        <f t="shared" si="23"/>
        <v>371532</v>
      </c>
      <c r="BD34" s="8">
        <v>172</v>
      </c>
      <c r="BE34" s="9">
        <v>5202153</v>
      </c>
      <c r="BF34" s="9">
        <v>3660603</v>
      </c>
      <c r="BG34" s="9">
        <v>0</v>
      </c>
      <c r="BH34" s="9">
        <v>1512750</v>
      </c>
      <c r="BI34" s="9">
        <v>28800</v>
      </c>
      <c r="BJ34" s="9">
        <v>2</v>
      </c>
      <c r="BK34" s="9">
        <v>33558</v>
      </c>
      <c r="BL34" s="9">
        <v>12398</v>
      </c>
      <c r="BM34" s="9">
        <v>0</v>
      </c>
      <c r="BN34" s="9">
        <v>21160</v>
      </c>
      <c r="BO34" s="9">
        <v>0</v>
      </c>
      <c r="BP34" s="9">
        <f t="shared" si="24"/>
        <v>174</v>
      </c>
      <c r="BQ34" s="9">
        <f t="shared" si="25"/>
        <v>5235711</v>
      </c>
      <c r="BR34" s="9">
        <f t="shared" si="26"/>
        <v>3673001</v>
      </c>
      <c r="BS34" s="9">
        <f t="shared" si="27"/>
        <v>0</v>
      </c>
      <c r="BT34" s="9">
        <f t="shared" si="28"/>
        <v>1533910</v>
      </c>
      <c r="BU34" s="9">
        <f t="shared" si="29"/>
        <v>28800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3554</v>
      </c>
      <c r="CC34" s="9">
        <f t="shared" si="31"/>
        <v>175493341</v>
      </c>
      <c r="CD34" s="9">
        <f t="shared" si="32"/>
        <v>156704703</v>
      </c>
      <c r="CE34" s="9">
        <f t="shared" si="33"/>
        <v>8767152</v>
      </c>
      <c r="CF34" s="9">
        <f t="shared" si="34"/>
        <v>9621154</v>
      </c>
      <c r="CG34" s="9">
        <f t="shared" si="35"/>
        <v>400332</v>
      </c>
      <c r="CH34" s="6"/>
      <c r="CI34" s="6"/>
      <c r="CJ34" s="6"/>
      <c r="CK34" s="6"/>
      <c r="CL34" s="6"/>
      <c r="CM34" s="6"/>
      <c r="CN34" s="18">
        <v>21</v>
      </c>
      <c r="CO34" s="9">
        <v>72093</v>
      </c>
      <c r="CP34" s="9">
        <v>64879</v>
      </c>
      <c r="CQ34" s="9">
        <v>0</v>
      </c>
      <c r="CR34" s="9">
        <v>7214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21</v>
      </c>
      <c r="DG34" s="9">
        <f t="shared" si="37"/>
        <v>72093</v>
      </c>
      <c r="DH34" s="9">
        <f t="shared" si="38"/>
        <v>64879</v>
      </c>
      <c r="DI34" s="9">
        <f t="shared" si="39"/>
        <v>0</v>
      </c>
      <c r="DJ34" s="9">
        <f t="shared" si="40"/>
        <v>7214</v>
      </c>
      <c r="DK34" s="9">
        <f t="shared" si="41"/>
        <v>0</v>
      </c>
      <c r="DL34" s="9">
        <f t="shared" si="42"/>
        <v>3575</v>
      </c>
      <c r="DM34" s="9">
        <f t="shared" si="43"/>
        <v>175565434</v>
      </c>
      <c r="DN34" s="9">
        <f t="shared" si="44"/>
        <v>156769582</v>
      </c>
      <c r="DO34" s="9">
        <f t="shared" si="45"/>
        <v>8767152</v>
      </c>
      <c r="DP34" s="9">
        <f t="shared" si="46"/>
        <v>9628368</v>
      </c>
      <c r="DQ34" s="9">
        <f t="shared" si="47"/>
        <v>400332</v>
      </c>
      <c r="DR34" s="9">
        <v>138</v>
      </c>
      <c r="DS34" s="9">
        <v>47</v>
      </c>
      <c r="DT34" s="9">
        <v>185</v>
      </c>
      <c r="DU34" s="9">
        <v>0</v>
      </c>
      <c r="DV34" s="9">
        <v>4</v>
      </c>
      <c r="DX34" s="9">
        <f>'７割'!DX34+'９割'!DX34</f>
        <v>21</v>
      </c>
      <c r="DY34" s="9">
        <f>'７割'!DY34+'９割'!DY34</f>
        <v>72093</v>
      </c>
      <c r="DZ34" s="9">
        <f>'７割'!DZ34+'９割'!DZ34</f>
        <v>0</v>
      </c>
      <c r="EA34" s="9">
        <f>'７割'!EA34+'９割'!EA34</f>
        <v>0</v>
      </c>
      <c r="EB34" s="9">
        <f>'７割'!EB34+'９割'!EB34</f>
        <v>0</v>
      </c>
      <c r="EC34" s="9">
        <f>'７割'!EC34+'９割'!EC34</f>
        <v>0</v>
      </c>
      <c r="ED34" s="9">
        <f>'７割'!ED34+'９割'!ED34</f>
        <v>4</v>
      </c>
      <c r="EE34" s="9">
        <f>'７割'!EE34+'９割'!EE34</f>
        <v>120624</v>
      </c>
      <c r="EF34" s="9">
        <f>'７割'!EF34+'９割'!EF34</f>
        <v>0</v>
      </c>
      <c r="EG34" s="9">
        <f>'７割'!EG34+'９割'!EG34</f>
        <v>0</v>
      </c>
      <c r="EH34" s="9">
        <f>'７割'!EH34+'９割'!EH34</f>
        <v>0</v>
      </c>
      <c r="EI34" s="9">
        <f>'７割'!EI34+'９割'!EI34</f>
        <v>0</v>
      </c>
      <c r="EJ34" s="9">
        <f>'７割'!EJ34+'９割'!EJ34</f>
        <v>0</v>
      </c>
      <c r="EK34" s="9">
        <f>'７割'!EK34+'９割'!EK34</f>
        <v>0</v>
      </c>
      <c r="EL34" s="9">
        <f>'７割'!EL34+'９割'!EL34</f>
        <v>0</v>
      </c>
      <c r="EM34" s="9">
        <f>'７割'!EM34+'９割'!EM34</f>
        <v>0</v>
      </c>
      <c r="EN34" s="9">
        <f t="shared" si="48"/>
        <v>25</v>
      </c>
      <c r="EO34" s="9">
        <f t="shared" si="49"/>
        <v>192717</v>
      </c>
      <c r="EQ34" s="9">
        <f t="shared" si="50"/>
        <v>3579</v>
      </c>
      <c r="ER34" s="9">
        <f t="shared" si="51"/>
        <v>175686058</v>
      </c>
    </row>
    <row r="35" spans="1:148" s="7" customFormat="1" ht="15.95" customHeight="1" x14ac:dyDescent="0.15">
      <c r="A35" s="2" t="s">
        <v>54</v>
      </c>
      <c r="B35" s="8">
        <v>110</v>
      </c>
      <c r="C35" s="9">
        <v>61947240</v>
      </c>
      <c r="D35" s="9">
        <v>55752487</v>
      </c>
      <c r="E35" s="9">
        <v>3184633</v>
      </c>
      <c r="F35" s="9">
        <v>3010120</v>
      </c>
      <c r="G35" s="9">
        <v>0</v>
      </c>
      <c r="H35" s="9">
        <v>1515</v>
      </c>
      <c r="I35" s="9">
        <v>21118050</v>
      </c>
      <c r="J35" s="9">
        <v>19006245</v>
      </c>
      <c r="K35" s="9">
        <v>46124</v>
      </c>
      <c r="L35" s="9">
        <v>2051497</v>
      </c>
      <c r="M35" s="9">
        <v>14184</v>
      </c>
      <c r="N35" s="9">
        <f t="shared" si="0"/>
        <v>1625</v>
      </c>
      <c r="O35" s="9">
        <f t="shared" si="1"/>
        <v>83065290</v>
      </c>
      <c r="P35" s="9">
        <f t="shared" si="2"/>
        <v>74758732</v>
      </c>
      <c r="Q35" s="9">
        <f t="shared" si="3"/>
        <v>3230757</v>
      </c>
      <c r="R35" s="9">
        <f t="shared" si="4"/>
        <v>5061617</v>
      </c>
      <c r="S35" s="9">
        <f t="shared" si="5"/>
        <v>14184</v>
      </c>
      <c r="T35" s="8">
        <v>1</v>
      </c>
      <c r="U35" s="9">
        <v>216170</v>
      </c>
      <c r="V35" s="9">
        <v>194550</v>
      </c>
      <c r="W35" s="9">
        <v>0</v>
      </c>
      <c r="X35" s="9">
        <v>21620</v>
      </c>
      <c r="Y35" s="9">
        <v>0</v>
      </c>
      <c r="Z35" s="9">
        <v>97</v>
      </c>
      <c r="AA35" s="9">
        <v>1516510</v>
      </c>
      <c r="AB35" s="9">
        <v>1364859</v>
      </c>
      <c r="AC35" s="9">
        <v>1565</v>
      </c>
      <c r="AD35" s="9">
        <v>150086</v>
      </c>
      <c r="AE35" s="9">
        <v>0</v>
      </c>
      <c r="AF35" s="9">
        <f t="shared" si="6"/>
        <v>98</v>
      </c>
      <c r="AG35" s="9">
        <f t="shared" si="7"/>
        <v>1732680</v>
      </c>
      <c r="AH35" s="9">
        <f t="shared" si="8"/>
        <v>1559409</v>
      </c>
      <c r="AI35" s="9">
        <f t="shared" si="9"/>
        <v>1565</v>
      </c>
      <c r="AJ35" s="9">
        <f t="shared" si="10"/>
        <v>171706</v>
      </c>
      <c r="AK35" s="9">
        <f t="shared" si="11"/>
        <v>0</v>
      </c>
      <c r="AL35" s="8">
        <f t="shared" si="12"/>
        <v>1723</v>
      </c>
      <c r="AM35" s="9">
        <f t="shared" si="13"/>
        <v>84797970</v>
      </c>
      <c r="AN35" s="9">
        <f t="shared" si="14"/>
        <v>76318141</v>
      </c>
      <c r="AO35" s="9">
        <f t="shared" si="15"/>
        <v>3232322</v>
      </c>
      <c r="AP35" s="9">
        <f t="shared" si="16"/>
        <v>5233323</v>
      </c>
      <c r="AQ35" s="9">
        <f t="shared" si="17"/>
        <v>14184</v>
      </c>
      <c r="AR35" s="9">
        <v>612</v>
      </c>
      <c r="AS35" s="9">
        <v>6187230</v>
      </c>
      <c r="AT35" s="9">
        <v>5568507</v>
      </c>
      <c r="AU35" s="9">
        <v>0</v>
      </c>
      <c r="AV35" s="9">
        <v>608658</v>
      </c>
      <c r="AW35" s="9">
        <v>10065</v>
      </c>
      <c r="AX35" s="9">
        <f t="shared" si="18"/>
        <v>2335</v>
      </c>
      <c r="AY35" s="9">
        <f t="shared" si="19"/>
        <v>90985200</v>
      </c>
      <c r="AZ35" s="9">
        <f t="shared" si="20"/>
        <v>81886648</v>
      </c>
      <c r="BA35" s="9">
        <f t="shared" si="21"/>
        <v>3232322</v>
      </c>
      <c r="BB35" s="9">
        <f t="shared" si="22"/>
        <v>5841981</v>
      </c>
      <c r="BC35" s="9">
        <f t="shared" si="23"/>
        <v>24249</v>
      </c>
      <c r="BD35" s="8">
        <v>108</v>
      </c>
      <c r="BE35" s="9">
        <v>3524914</v>
      </c>
      <c r="BF35" s="9">
        <v>2196494</v>
      </c>
      <c r="BG35" s="9">
        <v>0</v>
      </c>
      <c r="BH35" s="9">
        <v>1328420</v>
      </c>
      <c r="BI35" s="9">
        <v>0</v>
      </c>
      <c r="BJ35" s="9">
        <v>1</v>
      </c>
      <c r="BK35" s="9">
        <v>2070</v>
      </c>
      <c r="BL35" s="9">
        <v>690</v>
      </c>
      <c r="BM35" s="9">
        <v>0</v>
      </c>
      <c r="BN35" s="9">
        <v>1380</v>
      </c>
      <c r="BO35" s="9">
        <v>0</v>
      </c>
      <c r="BP35" s="9">
        <f t="shared" si="24"/>
        <v>109</v>
      </c>
      <c r="BQ35" s="9">
        <f t="shared" si="25"/>
        <v>3526984</v>
      </c>
      <c r="BR35" s="9">
        <f t="shared" si="26"/>
        <v>2197184</v>
      </c>
      <c r="BS35" s="9">
        <f t="shared" si="27"/>
        <v>0</v>
      </c>
      <c r="BT35" s="9">
        <f t="shared" si="28"/>
        <v>1329800</v>
      </c>
      <c r="BU35" s="9">
        <f t="shared" si="29"/>
        <v>0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f t="shared" si="30"/>
        <v>2335</v>
      </c>
      <c r="CC35" s="9">
        <f t="shared" si="31"/>
        <v>94512184</v>
      </c>
      <c r="CD35" s="9">
        <f t="shared" si="32"/>
        <v>84083832</v>
      </c>
      <c r="CE35" s="9">
        <f t="shared" si="33"/>
        <v>3232322</v>
      </c>
      <c r="CF35" s="9">
        <f t="shared" si="34"/>
        <v>7171781</v>
      </c>
      <c r="CG35" s="9">
        <f t="shared" si="35"/>
        <v>24249</v>
      </c>
      <c r="CH35" s="6"/>
      <c r="CI35" s="6"/>
      <c r="CJ35" s="6"/>
      <c r="CK35" s="6"/>
      <c r="CL35" s="6"/>
      <c r="CM35" s="6"/>
      <c r="CN35" s="18">
        <v>14</v>
      </c>
      <c r="CO35" s="9">
        <v>114707</v>
      </c>
      <c r="CP35" s="9">
        <v>103235</v>
      </c>
      <c r="CQ35" s="9">
        <v>0</v>
      </c>
      <c r="CR35" s="9">
        <v>11472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8">
        <f t="shared" si="36"/>
        <v>14</v>
      </c>
      <c r="DG35" s="9">
        <f t="shared" si="37"/>
        <v>114707</v>
      </c>
      <c r="DH35" s="9">
        <f t="shared" si="38"/>
        <v>103235</v>
      </c>
      <c r="DI35" s="9">
        <f t="shared" si="39"/>
        <v>0</v>
      </c>
      <c r="DJ35" s="9">
        <f t="shared" si="40"/>
        <v>11472</v>
      </c>
      <c r="DK35" s="9">
        <f t="shared" si="41"/>
        <v>0</v>
      </c>
      <c r="DL35" s="9">
        <f t="shared" si="42"/>
        <v>2349</v>
      </c>
      <c r="DM35" s="9">
        <f t="shared" si="43"/>
        <v>94626891</v>
      </c>
      <c r="DN35" s="9">
        <f t="shared" si="44"/>
        <v>84187067</v>
      </c>
      <c r="DO35" s="9">
        <f t="shared" si="45"/>
        <v>3232322</v>
      </c>
      <c r="DP35" s="9">
        <f t="shared" si="46"/>
        <v>7183253</v>
      </c>
      <c r="DQ35" s="9">
        <f t="shared" si="47"/>
        <v>24249</v>
      </c>
      <c r="DR35" s="9">
        <v>82</v>
      </c>
      <c r="DS35" s="9">
        <v>9</v>
      </c>
      <c r="DT35" s="9">
        <v>91</v>
      </c>
      <c r="DU35" s="9">
        <v>0</v>
      </c>
      <c r="DV35" s="9">
        <v>1</v>
      </c>
      <c r="DX35" s="9">
        <f>'７割'!DX35+'９割'!DX35</f>
        <v>14</v>
      </c>
      <c r="DY35" s="9">
        <f>'７割'!DY35+'９割'!DY35</f>
        <v>114707</v>
      </c>
      <c r="DZ35" s="9">
        <f>'７割'!DZ35+'９割'!DZ35</f>
        <v>1</v>
      </c>
      <c r="EA35" s="9">
        <f>'７割'!EA35+'９割'!EA35</f>
        <v>9410</v>
      </c>
      <c r="EB35" s="9">
        <f>'７割'!EB35+'９割'!EB35</f>
        <v>14</v>
      </c>
      <c r="EC35" s="9">
        <f>'７割'!EC35+'９割'!EC35</f>
        <v>716280</v>
      </c>
      <c r="ED35" s="9">
        <f>'７割'!ED35+'９割'!ED35</f>
        <v>4</v>
      </c>
      <c r="EE35" s="9">
        <f>'７割'!EE35+'９割'!EE35</f>
        <v>157146</v>
      </c>
      <c r="EF35" s="9">
        <f>'７割'!EF35+'９割'!EF35</f>
        <v>0</v>
      </c>
      <c r="EG35" s="9">
        <f>'７割'!EG35+'９割'!EG35</f>
        <v>0</v>
      </c>
      <c r="EH35" s="9">
        <f>'７割'!EH35+'９割'!EH35</f>
        <v>0</v>
      </c>
      <c r="EI35" s="9">
        <f>'７割'!EI35+'９割'!EI35</f>
        <v>0</v>
      </c>
      <c r="EJ35" s="9">
        <f>'７割'!EJ35+'９割'!EJ35</f>
        <v>0</v>
      </c>
      <c r="EK35" s="9">
        <f>'７割'!EK35+'９割'!EK35</f>
        <v>0</v>
      </c>
      <c r="EL35" s="9">
        <f>'７割'!EL35+'９割'!EL35</f>
        <v>0</v>
      </c>
      <c r="EM35" s="9">
        <f>'７割'!EM35+'９割'!EM35</f>
        <v>0</v>
      </c>
      <c r="EN35" s="9">
        <f t="shared" si="48"/>
        <v>33</v>
      </c>
      <c r="EO35" s="9">
        <f t="shared" si="49"/>
        <v>997543</v>
      </c>
      <c r="EQ35" s="9">
        <f t="shared" si="50"/>
        <v>2368</v>
      </c>
      <c r="ER35" s="9">
        <f t="shared" si="51"/>
        <v>95509727</v>
      </c>
    </row>
    <row r="36" spans="1:148" s="7" customFormat="1" ht="15.95" customHeight="1" x14ac:dyDescent="0.15">
      <c r="A36" s="2" t="s">
        <v>55</v>
      </c>
      <c r="B36" s="8">
        <v>135</v>
      </c>
      <c r="C36" s="9">
        <v>80858050</v>
      </c>
      <c r="D36" s="9">
        <v>70536170</v>
      </c>
      <c r="E36" s="9">
        <v>5554731</v>
      </c>
      <c r="F36" s="9">
        <v>4676579</v>
      </c>
      <c r="G36" s="9">
        <v>90570</v>
      </c>
      <c r="H36" s="9">
        <v>1901</v>
      </c>
      <c r="I36" s="9">
        <v>31569050</v>
      </c>
      <c r="J36" s="9">
        <v>27301395</v>
      </c>
      <c r="K36" s="9">
        <v>128983</v>
      </c>
      <c r="L36" s="9">
        <v>4042698</v>
      </c>
      <c r="M36" s="9">
        <v>95974</v>
      </c>
      <c r="N36" s="9">
        <f t="shared" si="0"/>
        <v>2036</v>
      </c>
      <c r="O36" s="9">
        <f t="shared" si="1"/>
        <v>112427100</v>
      </c>
      <c r="P36" s="9">
        <f t="shared" si="2"/>
        <v>97837565</v>
      </c>
      <c r="Q36" s="9">
        <f t="shared" si="3"/>
        <v>5683714</v>
      </c>
      <c r="R36" s="9">
        <f t="shared" si="4"/>
        <v>8719277</v>
      </c>
      <c r="S36" s="9">
        <f t="shared" si="5"/>
        <v>186544</v>
      </c>
      <c r="T36" s="8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201</v>
      </c>
      <c r="AA36" s="9">
        <v>3955230</v>
      </c>
      <c r="AB36" s="9">
        <v>3411905</v>
      </c>
      <c r="AC36" s="9">
        <v>5044</v>
      </c>
      <c r="AD36" s="9">
        <v>538281</v>
      </c>
      <c r="AE36" s="9">
        <v>0</v>
      </c>
      <c r="AF36" s="9">
        <f t="shared" si="6"/>
        <v>201</v>
      </c>
      <c r="AG36" s="9">
        <f t="shared" si="7"/>
        <v>3955230</v>
      </c>
      <c r="AH36" s="9">
        <f t="shared" si="8"/>
        <v>3411905</v>
      </c>
      <c r="AI36" s="9">
        <f t="shared" si="9"/>
        <v>5044</v>
      </c>
      <c r="AJ36" s="9">
        <f t="shared" si="10"/>
        <v>538281</v>
      </c>
      <c r="AK36" s="9">
        <f t="shared" si="11"/>
        <v>0</v>
      </c>
      <c r="AL36" s="8">
        <f t="shared" si="12"/>
        <v>2237</v>
      </c>
      <c r="AM36" s="9">
        <f t="shared" si="13"/>
        <v>116382330</v>
      </c>
      <c r="AN36" s="9">
        <f t="shared" si="14"/>
        <v>101249470</v>
      </c>
      <c r="AO36" s="9">
        <f t="shared" si="15"/>
        <v>5688758</v>
      </c>
      <c r="AP36" s="9">
        <f t="shared" si="16"/>
        <v>9257558</v>
      </c>
      <c r="AQ36" s="9">
        <f t="shared" si="17"/>
        <v>186544</v>
      </c>
      <c r="AR36" s="9">
        <v>638</v>
      </c>
      <c r="AS36" s="9">
        <v>8829960</v>
      </c>
      <c r="AT36" s="9">
        <v>7714778</v>
      </c>
      <c r="AU36" s="9">
        <v>46423</v>
      </c>
      <c r="AV36" s="9">
        <v>993280</v>
      </c>
      <c r="AW36" s="9">
        <v>75479</v>
      </c>
      <c r="AX36" s="9">
        <f t="shared" si="18"/>
        <v>2875</v>
      </c>
      <c r="AY36" s="9">
        <f t="shared" si="19"/>
        <v>125212290</v>
      </c>
      <c r="AZ36" s="9">
        <f t="shared" si="20"/>
        <v>108964248</v>
      </c>
      <c r="BA36" s="9">
        <f t="shared" si="21"/>
        <v>5735181</v>
      </c>
      <c r="BB36" s="9">
        <f t="shared" si="22"/>
        <v>10250838</v>
      </c>
      <c r="BC36" s="9">
        <f t="shared" si="23"/>
        <v>262023</v>
      </c>
      <c r="BD36" s="8">
        <v>131</v>
      </c>
      <c r="BE36" s="9">
        <v>3790584</v>
      </c>
      <c r="BF36" s="9">
        <v>2400854</v>
      </c>
      <c r="BG36" s="9">
        <v>0</v>
      </c>
      <c r="BH36" s="9">
        <v>1389730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f t="shared" si="24"/>
        <v>131</v>
      </c>
      <c r="BQ36" s="9">
        <f t="shared" si="25"/>
        <v>3790584</v>
      </c>
      <c r="BR36" s="9">
        <f t="shared" si="26"/>
        <v>2400854</v>
      </c>
      <c r="BS36" s="9">
        <f t="shared" si="27"/>
        <v>0</v>
      </c>
      <c r="BT36" s="9">
        <f t="shared" si="28"/>
        <v>1389730</v>
      </c>
      <c r="BU36" s="9">
        <f t="shared" si="29"/>
        <v>0</v>
      </c>
      <c r="BV36" s="8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f t="shared" si="30"/>
        <v>2875</v>
      </c>
      <c r="CC36" s="9">
        <f t="shared" si="31"/>
        <v>129002874</v>
      </c>
      <c r="CD36" s="9">
        <f t="shared" si="32"/>
        <v>111365102</v>
      </c>
      <c r="CE36" s="9">
        <f t="shared" si="33"/>
        <v>5735181</v>
      </c>
      <c r="CF36" s="9">
        <f t="shared" si="34"/>
        <v>11640568</v>
      </c>
      <c r="CG36" s="9">
        <f t="shared" si="35"/>
        <v>262023</v>
      </c>
      <c r="CH36" s="6"/>
      <c r="CI36" s="6"/>
      <c r="CJ36" s="6"/>
      <c r="CK36" s="6"/>
      <c r="CL36" s="6"/>
      <c r="CM36" s="6"/>
      <c r="CN36" s="18">
        <v>11</v>
      </c>
      <c r="CO36" s="9">
        <v>63073</v>
      </c>
      <c r="CP36" s="9">
        <v>55301</v>
      </c>
      <c r="CQ36" s="9">
        <v>0</v>
      </c>
      <c r="CR36" s="9">
        <v>7772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11</v>
      </c>
      <c r="DG36" s="9">
        <f t="shared" si="37"/>
        <v>63073</v>
      </c>
      <c r="DH36" s="9">
        <f t="shared" si="38"/>
        <v>55301</v>
      </c>
      <c r="DI36" s="9">
        <f t="shared" si="39"/>
        <v>0</v>
      </c>
      <c r="DJ36" s="9">
        <f t="shared" si="40"/>
        <v>7772</v>
      </c>
      <c r="DK36" s="9">
        <f t="shared" si="41"/>
        <v>0</v>
      </c>
      <c r="DL36" s="9">
        <f t="shared" si="42"/>
        <v>2886</v>
      </c>
      <c r="DM36" s="9">
        <f t="shared" si="43"/>
        <v>129065947</v>
      </c>
      <c r="DN36" s="9">
        <f t="shared" si="44"/>
        <v>111420403</v>
      </c>
      <c r="DO36" s="9">
        <f t="shared" si="45"/>
        <v>5735181</v>
      </c>
      <c r="DP36" s="9">
        <f t="shared" si="46"/>
        <v>11648340</v>
      </c>
      <c r="DQ36" s="9">
        <f t="shared" si="47"/>
        <v>262023</v>
      </c>
      <c r="DR36" s="9">
        <v>90</v>
      </c>
      <c r="DS36" s="9">
        <v>38</v>
      </c>
      <c r="DT36" s="9">
        <v>128</v>
      </c>
      <c r="DU36" s="9">
        <v>0</v>
      </c>
      <c r="DV36" s="9">
        <v>0</v>
      </c>
      <c r="DX36" s="9">
        <f>'７割'!DX36+'９割'!DX36</f>
        <v>11</v>
      </c>
      <c r="DY36" s="9">
        <f>'７割'!DY36+'９割'!DY36</f>
        <v>63073</v>
      </c>
      <c r="DZ36" s="9">
        <f>'７割'!DZ36+'９割'!DZ36</f>
        <v>0</v>
      </c>
      <c r="EA36" s="9">
        <f>'７割'!EA36+'９割'!EA36</f>
        <v>0</v>
      </c>
      <c r="EB36" s="9">
        <f>'７割'!EB36+'９割'!EB36</f>
        <v>0</v>
      </c>
      <c r="EC36" s="9">
        <f>'７割'!EC36+'９割'!EC36</f>
        <v>0</v>
      </c>
      <c r="ED36" s="9">
        <f>'７割'!ED36+'９割'!ED36</f>
        <v>8</v>
      </c>
      <c r="EE36" s="9">
        <f>'７割'!EE36+'９割'!EE36</f>
        <v>233281</v>
      </c>
      <c r="EF36" s="9">
        <f>'７割'!EF36+'９割'!EF36</f>
        <v>0</v>
      </c>
      <c r="EG36" s="9">
        <f>'７割'!EG36+'９割'!EG36</f>
        <v>0</v>
      </c>
      <c r="EH36" s="9">
        <f>'７割'!EH36+'９割'!EH36</f>
        <v>0</v>
      </c>
      <c r="EI36" s="9">
        <f>'７割'!EI36+'９割'!EI36</f>
        <v>0</v>
      </c>
      <c r="EJ36" s="9">
        <f>'７割'!EJ36+'９割'!EJ36</f>
        <v>0</v>
      </c>
      <c r="EK36" s="9">
        <f>'７割'!EK36+'９割'!EK36</f>
        <v>0</v>
      </c>
      <c r="EL36" s="9">
        <f>'７割'!EL36+'９割'!EL36</f>
        <v>0</v>
      </c>
      <c r="EM36" s="9">
        <f>'７割'!EM36+'９割'!EM36</f>
        <v>0</v>
      </c>
      <c r="EN36" s="9">
        <f t="shared" si="48"/>
        <v>19</v>
      </c>
      <c r="EO36" s="9">
        <f t="shared" si="49"/>
        <v>296354</v>
      </c>
      <c r="EQ36" s="9">
        <f t="shared" si="50"/>
        <v>2894</v>
      </c>
      <c r="ER36" s="9">
        <f t="shared" si="51"/>
        <v>129299228</v>
      </c>
    </row>
    <row r="37" spans="1:148" s="7" customFormat="1" ht="15.95" customHeight="1" x14ac:dyDescent="0.15">
      <c r="A37" s="2" t="s">
        <v>56</v>
      </c>
      <c r="B37" s="8">
        <v>56</v>
      </c>
      <c r="C37" s="9">
        <v>33733260</v>
      </c>
      <c r="D37" s="9">
        <v>29998266</v>
      </c>
      <c r="E37" s="9">
        <v>1622496</v>
      </c>
      <c r="F37" s="9">
        <v>2112498</v>
      </c>
      <c r="G37" s="9">
        <v>0</v>
      </c>
      <c r="H37" s="9">
        <v>742</v>
      </c>
      <c r="I37" s="9">
        <v>11102860</v>
      </c>
      <c r="J37" s="9">
        <v>9703092</v>
      </c>
      <c r="K37" s="9">
        <v>23013</v>
      </c>
      <c r="L37" s="9">
        <v>1335735</v>
      </c>
      <c r="M37" s="9">
        <v>41020</v>
      </c>
      <c r="N37" s="9">
        <f t="shared" si="0"/>
        <v>798</v>
      </c>
      <c r="O37" s="9">
        <f t="shared" si="1"/>
        <v>44836120</v>
      </c>
      <c r="P37" s="9">
        <f t="shared" si="2"/>
        <v>39701358</v>
      </c>
      <c r="Q37" s="9">
        <f t="shared" si="3"/>
        <v>1645509</v>
      </c>
      <c r="R37" s="9">
        <f t="shared" si="4"/>
        <v>3448233</v>
      </c>
      <c r="S37" s="9">
        <f t="shared" si="5"/>
        <v>41020</v>
      </c>
      <c r="T37" s="8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84</v>
      </c>
      <c r="AA37" s="9">
        <v>1552410</v>
      </c>
      <c r="AB37" s="9">
        <v>1376153</v>
      </c>
      <c r="AC37" s="9">
        <v>0</v>
      </c>
      <c r="AD37" s="9">
        <v>176257</v>
      </c>
      <c r="AE37" s="9">
        <v>0</v>
      </c>
      <c r="AF37" s="9">
        <f t="shared" si="6"/>
        <v>84</v>
      </c>
      <c r="AG37" s="9">
        <f t="shared" si="7"/>
        <v>1552410</v>
      </c>
      <c r="AH37" s="9">
        <f t="shared" si="8"/>
        <v>1376153</v>
      </c>
      <c r="AI37" s="9">
        <f t="shared" si="9"/>
        <v>0</v>
      </c>
      <c r="AJ37" s="9">
        <f t="shared" si="10"/>
        <v>176257</v>
      </c>
      <c r="AK37" s="9">
        <f t="shared" si="11"/>
        <v>0</v>
      </c>
      <c r="AL37" s="8">
        <f t="shared" si="12"/>
        <v>882</v>
      </c>
      <c r="AM37" s="9">
        <f t="shared" si="13"/>
        <v>46388530</v>
      </c>
      <c r="AN37" s="9">
        <f t="shared" si="14"/>
        <v>41077511</v>
      </c>
      <c r="AO37" s="9">
        <f t="shared" si="15"/>
        <v>1645509</v>
      </c>
      <c r="AP37" s="9">
        <f t="shared" si="16"/>
        <v>3624490</v>
      </c>
      <c r="AQ37" s="9">
        <f t="shared" si="17"/>
        <v>41020</v>
      </c>
      <c r="AR37" s="9">
        <v>171</v>
      </c>
      <c r="AS37" s="9">
        <v>2601770</v>
      </c>
      <c r="AT37" s="9">
        <v>2290123</v>
      </c>
      <c r="AU37" s="9">
        <v>17206</v>
      </c>
      <c r="AV37" s="9">
        <v>292355</v>
      </c>
      <c r="AW37" s="9">
        <v>2086</v>
      </c>
      <c r="AX37" s="9">
        <f t="shared" si="18"/>
        <v>1053</v>
      </c>
      <c r="AY37" s="9">
        <f t="shared" si="19"/>
        <v>48990300</v>
      </c>
      <c r="AZ37" s="9">
        <f t="shared" si="20"/>
        <v>43367634</v>
      </c>
      <c r="BA37" s="9">
        <f t="shared" si="21"/>
        <v>1662715</v>
      </c>
      <c r="BB37" s="9">
        <f t="shared" si="22"/>
        <v>3916845</v>
      </c>
      <c r="BC37" s="9">
        <f t="shared" si="23"/>
        <v>43106</v>
      </c>
      <c r="BD37" s="8">
        <v>52</v>
      </c>
      <c r="BE37" s="9">
        <v>1610320</v>
      </c>
      <c r="BF37" s="9">
        <v>825610</v>
      </c>
      <c r="BG37" s="9">
        <v>0</v>
      </c>
      <c r="BH37" s="9">
        <v>784710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f t="shared" si="24"/>
        <v>52</v>
      </c>
      <c r="BQ37" s="9">
        <f t="shared" si="25"/>
        <v>1610320</v>
      </c>
      <c r="BR37" s="9">
        <f t="shared" si="26"/>
        <v>825610</v>
      </c>
      <c r="BS37" s="9">
        <f t="shared" si="27"/>
        <v>0</v>
      </c>
      <c r="BT37" s="9">
        <f t="shared" si="28"/>
        <v>784710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1053</v>
      </c>
      <c r="CC37" s="9">
        <f t="shared" si="31"/>
        <v>50600620</v>
      </c>
      <c r="CD37" s="9">
        <f t="shared" si="32"/>
        <v>44193244</v>
      </c>
      <c r="CE37" s="9">
        <f t="shared" si="33"/>
        <v>1662715</v>
      </c>
      <c r="CF37" s="9">
        <f t="shared" si="34"/>
        <v>4701555</v>
      </c>
      <c r="CG37" s="9">
        <f t="shared" si="35"/>
        <v>43106</v>
      </c>
      <c r="CH37" s="6"/>
      <c r="CI37" s="6"/>
      <c r="CJ37" s="6"/>
      <c r="CK37" s="6"/>
      <c r="CL37" s="6"/>
      <c r="CM37" s="6"/>
      <c r="CN37" s="18">
        <v>10</v>
      </c>
      <c r="CO37" s="9">
        <v>55078</v>
      </c>
      <c r="CP37" s="9">
        <v>48360</v>
      </c>
      <c r="CQ37" s="9">
        <v>0</v>
      </c>
      <c r="CR37" s="9">
        <v>6718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10</v>
      </c>
      <c r="DG37" s="9">
        <f t="shared" si="37"/>
        <v>55078</v>
      </c>
      <c r="DH37" s="9">
        <f t="shared" si="38"/>
        <v>48360</v>
      </c>
      <c r="DI37" s="9">
        <f t="shared" si="39"/>
        <v>0</v>
      </c>
      <c r="DJ37" s="9">
        <f t="shared" si="40"/>
        <v>6718</v>
      </c>
      <c r="DK37" s="9">
        <f t="shared" si="41"/>
        <v>0</v>
      </c>
      <c r="DL37" s="9">
        <f t="shared" si="42"/>
        <v>1063</v>
      </c>
      <c r="DM37" s="9">
        <f t="shared" si="43"/>
        <v>50655698</v>
      </c>
      <c r="DN37" s="9">
        <f t="shared" si="44"/>
        <v>44241604</v>
      </c>
      <c r="DO37" s="9">
        <f t="shared" si="45"/>
        <v>1662715</v>
      </c>
      <c r="DP37" s="9">
        <f t="shared" si="46"/>
        <v>4708273</v>
      </c>
      <c r="DQ37" s="9">
        <f t="shared" si="47"/>
        <v>43106</v>
      </c>
      <c r="DR37" s="9">
        <v>32</v>
      </c>
      <c r="DS37" s="9">
        <v>10</v>
      </c>
      <c r="DT37" s="9">
        <v>42</v>
      </c>
      <c r="DU37" s="9">
        <v>0</v>
      </c>
      <c r="DV37" s="9">
        <v>0</v>
      </c>
      <c r="DX37" s="9">
        <f>'７割'!DX37+'９割'!DX37</f>
        <v>10</v>
      </c>
      <c r="DY37" s="9">
        <f>'７割'!DY37+'９割'!DY37</f>
        <v>55078</v>
      </c>
      <c r="DZ37" s="9">
        <f>'７割'!DZ37+'９割'!DZ37</f>
        <v>2</v>
      </c>
      <c r="EA37" s="9">
        <f>'７割'!EA37+'９割'!EA37</f>
        <v>18680</v>
      </c>
      <c r="EB37" s="9">
        <f>'７割'!EB37+'９割'!EB37</f>
        <v>0</v>
      </c>
      <c r="EC37" s="9">
        <f>'７割'!EC37+'９割'!EC37</f>
        <v>0</v>
      </c>
      <c r="ED37" s="9">
        <f>'７割'!ED37+'９割'!ED37</f>
        <v>3</v>
      </c>
      <c r="EE37" s="9">
        <f>'７割'!EE37+'９割'!EE37</f>
        <v>90231</v>
      </c>
      <c r="EF37" s="9">
        <f>'７割'!EF37+'９割'!EF37</f>
        <v>0</v>
      </c>
      <c r="EG37" s="9">
        <f>'７割'!EG37+'９割'!EG37</f>
        <v>0</v>
      </c>
      <c r="EH37" s="9">
        <f>'７割'!EH37+'９割'!EH37</f>
        <v>0</v>
      </c>
      <c r="EI37" s="9">
        <f>'７割'!EI37+'９割'!EI37</f>
        <v>0</v>
      </c>
      <c r="EJ37" s="9">
        <f>'７割'!EJ37+'９割'!EJ37</f>
        <v>0</v>
      </c>
      <c r="EK37" s="9">
        <f>'７割'!EK37+'９割'!EK37</f>
        <v>0</v>
      </c>
      <c r="EL37" s="9">
        <f>'７割'!EL37+'９割'!EL37</f>
        <v>0</v>
      </c>
      <c r="EM37" s="9">
        <f>'７割'!EM37+'９割'!EM37</f>
        <v>0</v>
      </c>
      <c r="EN37" s="9">
        <f t="shared" si="48"/>
        <v>15</v>
      </c>
      <c r="EO37" s="9">
        <f t="shared" si="49"/>
        <v>163989</v>
      </c>
      <c r="EQ37" s="9">
        <f t="shared" si="50"/>
        <v>1068</v>
      </c>
      <c r="ER37" s="9">
        <f t="shared" si="51"/>
        <v>50764609</v>
      </c>
    </row>
    <row r="38" spans="1:148" s="7" customFormat="1" ht="15.95" customHeight="1" x14ac:dyDescent="0.15">
      <c r="A38" s="2" t="s">
        <v>63</v>
      </c>
      <c r="B38" s="8">
        <v>176</v>
      </c>
      <c r="C38" s="9">
        <v>101650040</v>
      </c>
      <c r="D38" s="9">
        <v>91485029</v>
      </c>
      <c r="E38" s="9">
        <v>5922097</v>
      </c>
      <c r="F38" s="9">
        <v>4180414</v>
      </c>
      <c r="G38" s="9">
        <v>62500</v>
      </c>
      <c r="H38" s="9">
        <v>2052</v>
      </c>
      <c r="I38" s="9">
        <v>31555880</v>
      </c>
      <c r="J38" s="9">
        <v>28394066</v>
      </c>
      <c r="K38" s="9">
        <v>64715</v>
      </c>
      <c r="L38" s="9">
        <v>3096660</v>
      </c>
      <c r="M38" s="9">
        <v>439</v>
      </c>
      <c r="N38" s="9">
        <f t="shared" si="0"/>
        <v>2228</v>
      </c>
      <c r="O38" s="9">
        <f t="shared" si="1"/>
        <v>133205920</v>
      </c>
      <c r="P38" s="9">
        <f t="shared" si="2"/>
        <v>119879095</v>
      </c>
      <c r="Q38" s="9">
        <f t="shared" si="3"/>
        <v>5986812</v>
      </c>
      <c r="R38" s="9">
        <f t="shared" si="4"/>
        <v>7277074</v>
      </c>
      <c r="S38" s="9">
        <f t="shared" si="5"/>
        <v>62939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166</v>
      </c>
      <c r="AA38" s="9">
        <v>2212570</v>
      </c>
      <c r="AB38" s="9">
        <v>1988725</v>
      </c>
      <c r="AC38" s="9">
        <v>0</v>
      </c>
      <c r="AD38" s="9">
        <v>223845</v>
      </c>
      <c r="AE38" s="9">
        <v>0</v>
      </c>
      <c r="AF38" s="9">
        <f t="shared" si="6"/>
        <v>166</v>
      </c>
      <c r="AG38" s="9">
        <f t="shared" si="7"/>
        <v>2212570</v>
      </c>
      <c r="AH38" s="9">
        <f t="shared" si="8"/>
        <v>1988725</v>
      </c>
      <c r="AI38" s="9">
        <f t="shared" si="9"/>
        <v>0</v>
      </c>
      <c r="AJ38" s="9">
        <f t="shared" si="10"/>
        <v>223845</v>
      </c>
      <c r="AK38" s="9">
        <f t="shared" si="11"/>
        <v>0</v>
      </c>
      <c r="AL38" s="8">
        <f t="shared" si="12"/>
        <v>2394</v>
      </c>
      <c r="AM38" s="9">
        <f t="shared" si="13"/>
        <v>135418490</v>
      </c>
      <c r="AN38" s="9">
        <f t="shared" si="14"/>
        <v>121867820</v>
      </c>
      <c r="AO38" s="9">
        <f t="shared" si="15"/>
        <v>5986812</v>
      </c>
      <c r="AP38" s="9">
        <f t="shared" si="16"/>
        <v>7500919</v>
      </c>
      <c r="AQ38" s="9">
        <f t="shared" si="17"/>
        <v>62939</v>
      </c>
      <c r="AR38" s="9">
        <v>540</v>
      </c>
      <c r="AS38" s="9">
        <v>7311260</v>
      </c>
      <c r="AT38" s="9">
        <v>6580134</v>
      </c>
      <c r="AU38" s="9">
        <v>3743</v>
      </c>
      <c r="AV38" s="9">
        <v>712830</v>
      </c>
      <c r="AW38" s="9">
        <v>14553</v>
      </c>
      <c r="AX38" s="9">
        <f t="shared" si="18"/>
        <v>2934</v>
      </c>
      <c r="AY38" s="9">
        <f t="shared" si="19"/>
        <v>142729750</v>
      </c>
      <c r="AZ38" s="9">
        <f t="shared" si="20"/>
        <v>128447954</v>
      </c>
      <c r="BA38" s="9">
        <f t="shared" si="21"/>
        <v>5990555</v>
      </c>
      <c r="BB38" s="9">
        <f t="shared" si="22"/>
        <v>8213749</v>
      </c>
      <c r="BC38" s="9">
        <f t="shared" si="23"/>
        <v>77492</v>
      </c>
      <c r="BD38" s="8">
        <v>172</v>
      </c>
      <c r="BE38" s="9">
        <v>6209075</v>
      </c>
      <c r="BF38" s="9">
        <v>3696695</v>
      </c>
      <c r="BG38" s="9">
        <v>0</v>
      </c>
      <c r="BH38" s="9">
        <v>2512380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172</v>
      </c>
      <c r="BQ38" s="9">
        <f t="shared" si="25"/>
        <v>6209075</v>
      </c>
      <c r="BR38" s="9">
        <f t="shared" si="26"/>
        <v>3696695</v>
      </c>
      <c r="BS38" s="9">
        <f t="shared" si="27"/>
        <v>0</v>
      </c>
      <c r="BT38" s="9">
        <f t="shared" si="28"/>
        <v>2512380</v>
      </c>
      <c r="BU38" s="9">
        <f t="shared" si="29"/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2934</v>
      </c>
      <c r="CC38" s="9">
        <f t="shared" si="31"/>
        <v>148938825</v>
      </c>
      <c r="CD38" s="9">
        <f t="shared" si="32"/>
        <v>132144649</v>
      </c>
      <c r="CE38" s="9">
        <f t="shared" si="33"/>
        <v>5990555</v>
      </c>
      <c r="CF38" s="9">
        <f t="shared" si="34"/>
        <v>10726129</v>
      </c>
      <c r="CG38" s="9">
        <f t="shared" si="35"/>
        <v>77492</v>
      </c>
      <c r="CH38" s="6"/>
      <c r="CI38" s="6"/>
      <c r="CJ38" s="6"/>
      <c r="CK38" s="6"/>
      <c r="CL38" s="6"/>
      <c r="CM38" s="6"/>
      <c r="CN38" s="18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0</v>
      </c>
      <c r="DG38" s="9">
        <f t="shared" si="37"/>
        <v>0</v>
      </c>
      <c r="DH38" s="9">
        <f t="shared" si="38"/>
        <v>0</v>
      </c>
      <c r="DI38" s="9">
        <f t="shared" si="39"/>
        <v>0</v>
      </c>
      <c r="DJ38" s="9">
        <f t="shared" si="40"/>
        <v>0</v>
      </c>
      <c r="DK38" s="9">
        <f t="shared" si="41"/>
        <v>0</v>
      </c>
      <c r="DL38" s="9">
        <f t="shared" si="42"/>
        <v>2934</v>
      </c>
      <c r="DM38" s="9">
        <f t="shared" si="43"/>
        <v>148938825</v>
      </c>
      <c r="DN38" s="9">
        <f t="shared" si="44"/>
        <v>132144649</v>
      </c>
      <c r="DO38" s="9">
        <f t="shared" si="45"/>
        <v>5990555</v>
      </c>
      <c r="DP38" s="9">
        <f t="shared" si="46"/>
        <v>10726129</v>
      </c>
      <c r="DQ38" s="9">
        <f t="shared" si="47"/>
        <v>77492</v>
      </c>
      <c r="DR38" s="9">
        <v>138</v>
      </c>
      <c r="DS38" s="9">
        <v>8</v>
      </c>
      <c r="DT38" s="9">
        <v>146</v>
      </c>
      <c r="DU38" s="9">
        <v>4</v>
      </c>
      <c r="DV38" s="9">
        <v>12</v>
      </c>
      <c r="DX38" s="9">
        <f>'７割'!DX38+'９割'!DX38</f>
        <v>0</v>
      </c>
      <c r="DY38" s="9">
        <f>'７割'!DY38+'９割'!DY38</f>
        <v>0</v>
      </c>
      <c r="DZ38" s="9">
        <f>'７割'!DZ38+'９割'!DZ38</f>
        <v>0</v>
      </c>
      <c r="EA38" s="9">
        <f>'７割'!EA38+'９割'!EA38</f>
        <v>0</v>
      </c>
      <c r="EB38" s="9">
        <f>'７割'!EB38+'９割'!EB38</f>
        <v>0</v>
      </c>
      <c r="EC38" s="9">
        <f>'７割'!EC38+'９割'!EC38</f>
        <v>0</v>
      </c>
      <c r="ED38" s="9">
        <f>'７割'!ED38+'９割'!ED38</f>
        <v>0</v>
      </c>
      <c r="EE38" s="9">
        <f>'７割'!EE38+'９割'!EE38</f>
        <v>0</v>
      </c>
      <c r="EF38" s="9">
        <f>'７割'!EF38+'９割'!EF38</f>
        <v>0</v>
      </c>
      <c r="EG38" s="9">
        <f>'７割'!EG38+'９割'!EG38</f>
        <v>0</v>
      </c>
      <c r="EH38" s="9">
        <f>'７割'!EH38+'９割'!EH38</f>
        <v>0</v>
      </c>
      <c r="EI38" s="9">
        <f>'７割'!EI38+'９割'!EI38</f>
        <v>0</v>
      </c>
      <c r="EJ38" s="9">
        <f>'７割'!EJ38+'９割'!EJ38</f>
        <v>0</v>
      </c>
      <c r="EK38" s="9">
        <f>'７割'!EK38+'９割'!EK38</f>
        <v>0</v>
      </c>
      <c r="EL38" s="9">
        <f>'７割'!EL38+'９割'!EL38</f>
        <v>0</v>
      </c>
      <c r="EM38" s="9">
        <f>'７割'!EM38+'９割'!EM38</f>
        <v>0</v>
      </c>
      <c r="EN38" s="9">
        <f t="shared" si="48"/>
        <v>0</v>
      </c>
      <c r="EO38" s="9">
        <f t="shared" si="49"/>
        <v>0</v>
      </c>
      <c r="EQ38" s="9">
        <f t="shared" si="50"/>
        <v>2934</v>
      </c>
      <c r="ER38" s="9">
        <f t="shared" si="51"/>
        <v>148938825</v>
      </c>
    </row>
    <row r="39" spans="1:148" s="7" customFormat="1" ht="15.95" customHeight="1" x14ac:dyDescent="0.15">
      <c r="A39" s="2" t="s">
        <v>64</v>
      </c>
      <c r="B39" s="8">
        <v>279</v>
      </c>
      <c r="C39" s="9">
        <v>175194740</v>
      </c>
      <c r="D39" s="9">
        <v>157637975</v>
      </c>
      <c r="E39" s="9">
        <v>10970024</v>
      </c>
      <c r="F39" s="9">
        <v>6586741</v>
      </c>
      <c r="G39" s="9">
        <v>0</v>
      </c>
      <c r="H39" s="9">
        <v>2885</v>
      </c>
      <c r="I39" s="9">
        <v>41504240</v>
      </c>
      <c r="J39" s="9">
        <v>37246014</v>
      </c>
      <c r="K39" s="9">
        <v>330026</v>
      </c>
      <c r="L39" s="9">
        <v>3845649</v>
      </c>
      <c r="M39" s="9">
        <v>82551</v>
      </c>
      <c r="N39" s="9">
        <f t="shared" si="0"/>
        <v>3164</v>
      </c>
      <c r="O39" s="9">
        <f t="shared" si="1"/>
        <v>216698980</v>
      </c>
      <c r="P39" s="9">
        <f t="shared" si="2"/>
        <v>194883989</v>
      </c>
      <c r="Q39" s="9">
        <f t="shared" si="3"/>
        <v>11300050</v>
      </c>
      <c r="R39" s="9">
        <f t="shared" si="4"/>
        <v>10432390</v>
      </c>
      <c r="S39" s="9">
        <f t="shared" si="5"/>
        <v>82551</v>
      </c>
      <c r="T39" s="8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282</v>
      </c>
      <c r="AA39" s="9">
        <v>4278880</v>
      </c>
      <c r="AB39" s="9">
        <v>3845884</v>
      </c>
      <c r="AC39" s="9">
        <v>1479</v>
      </c>
      <c r="AD39" s="9">
        <v>431517</v>
      </c>
      <c r="AE39" s="9">
        <v>0</v>
      </c>
      <c r="AF39" s="9">
        <f t="shared" si="6"/>
        <v>282</v>
      </c>
      <c r="AG39" s="9">
        <f t="shared" si="7"/>
        <v>4278880</v>
      </c>
      <c r="AH39" s="9">
        <f t="shared" si="8"/>
        <v>3845884</v>
      </c>
      <c r="AI39" s="9">
        <f t="shared" si="9"/>
        <v>1479</v>
      </c>
      <c r="AJ39" s="9">
        <f t="shared" si="10"/>
        <v>431517</v>
      </c>
      <c r="AK39" s="9">
        <f t="shared" si="11"/>
        <v>0</v>
      </c>
      <c r="AL39" s="8">
        <f t="shared" si="12"/>
        <v>3446</v>
      </c>
      <c r="AM39" s="9">
        <f t="shared" si="13"/>
        <v>220977860</v>
      </c>
      <c r="AN39" s="9">
        <f t="shared" si="14"/>
        <v>198729873</v>
      </c>
      <c r="AO39" s="9">
        <f t="shared" si="15"/>
        <v>11301529</v>
      </c>
      <c r="AP39" s="9">
        <f t="shared" si="16"/>
        <v>10863907</v>
      </c>
      <c r="AQ39" s="9">
        <f t="shared" si="17"/>
        <v>82551</v>
      </c>
      <c r="AR39" s="9">
        <v>803</v>
      </c>
      <c r="AS39" s="9">
        <v>11610300</v>
      </c>
      <c r="AT39" s="9">
        <v>10384248</v>
      </c>
      <c r="AU39" s="9">
        <v>190480</v>
      </c>
      <c r="AV39" s="9">
        <v>1008224</v>
      </c>
      <c r="AW39" s="9">
        <v>27348</v>
      </c>
      <c r="AX39" s="9">
        <f t="shared" si="18"/>
        <v>4249</v>
      </c>
      <c r="AY39" s="9">
        <f t="shared" si="19"/>
        <v>232588160</v>
      </c>
      <c r="AZ39" s="9">
        <f t="shared" si="20"/>
        <v>209114121</v>
      </c>
      <c r="BA39" s="9">
        <f t="shared" si="21"/>
        <v>11492009</v>
      </c>
      <c r="BB39" s="9">
        <f t="shared" si="22"/>
        <v>11872131</v>
      </c>
      <c r="BC39" s="9">
        <f t="shared" si="23"/>
        <v>109899</v>
      </c>
      <c r="BD39" s="8">
        <v>264</v>
      </c>
      <c r="BE39" s="9">
        <v>8101627</v>
      </c>
      <c r="BF39" s="9">
        <v>4801137</v>
      </c>
      <c r="BG39" s="9">
        <v>0</v>
      </c>
      <c r="BH39" s="9">
        <v>3300490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264</v>
      </c>
      <c r="BQ39" s="9">
        <f t="shared" si="25"/>
        <v>8101627</v>
      </c>
      <c r="BR39" s="9">
        <f t="shared" si="26"/>
        <v>4801137</v>
      </c>
      <c r="BS39" s="9">
        <f t="shared" si="27"/>
        <v>0</v>
      </c>
      <c r="BT39" s="9">
        <f t="shared" si="28"/>
        <v>3300490</v>
      </c>
      <c r="BU39" s="9">
        <f t="shared" si="29"/>
        <v>0</v>
      </c>
      <c r="BV39" s="8">
        <v>3</v>
      </c>
      <c r="BW39" s="9">
        <v>512120</v>
      </c>
      <c r="BX39" s="9">
        <v>460908</v>
      </c>
      <c r="BY39" s="9">
        <v>27212</v>
      </c>
      <c r="BZ39" s="9">
        <v>24000</v>
      </c>
      <c r="CA39" s="9">
        <v>0</v>
      </c>
      <c r="CB39" s="9">
        <f t="shared" si="30"/>
        <v>4252</v>
      </c>
      <c r="CC39" s="9">
        <f t="shared" si="31"/>
        <v>241201907</v>
      </c>
      <c r="CD39" s="9">
        <f t="shared" si="32"/>
        <v>214376166</v>
      </c>
      <c r="CE39" s="9">
        <f t="shared" si="33"/>
        <v>11519221</v>
      </c>
      <c r="CF39" s="9">
        <f t="shared" si="34"/>
        <v>15196621</v>
      </c>
      <c r="CG39" s="9">
        <f t="shared" si="35"/>
        <v>109899</v>
      </c>
      <c r="CH39" s="6"/>
      <c r="CI39" s="6"/>
      <c r="CJ39" s="6"/>
      <c r="CK39" s="6"/>
      <c r="CL39" s="6"/>
      <c r="CM39" s="6"/>
      <c r="CN39" s="18">
        <v>3</v>
      </c>
      <c r="CO39" s="9">
        <v>9040</v>
      </c>
      <c r="CP39" s="9">
        <v>8136</v>
      </c>
      <c r="CQ39" s="9">
        <v>0</v>
      </c>
      <c r="CR39" s="9">
        <v>904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3</v>
      </c>
      <c r="DG39" s="9">
        <f t="shared" si="37"/>
        <v>9040</v>
      </c>
      <c r="DH39" s="9">
        <f t="shared" si="38"/>
        <v>8136</v>
      </c>
      <c r="DI39" s="9">
        <f t="shared" si="39"/>
        <v>0</v>
      </c>
      <c r="DJ39" s="9">
        <f t="shared" si="40"/>
        <v>904</v>
      </c>
      <c r="DK39" s="9">
        <f t="shared" si="41"/>
        <v>0</v>
      </c>
      <c r="DL39" s="9">
        <f t="shared" si="42"/>
        <v>4255</v>
      </c>
      <c r="DM39" s="9">
        <f t="shared" si="43"/>
        <v>241210947</v>
      </c>
      <c r="DN39" s="9">
        <f t="shared" si="44"/>
        <v>214384302</v>
      </c>
      <c r="DO39" s="9">
        <f t="shared" si="45"/>
        <v>11519221</v>
      </c>
      <c r="DP39" s="9">
        <f t="shared" si="46"/>
        <v>15197525</v>
      </c>
      <c r="DQ39" s="9">
        <f t="shared" si="47"/>
        <v>109899</v>
      </c>
      <c r="DR39" s="9">
        <v>216</v>
      </c>
      <c r="DS39" s="9">
        <v>35</v>
      </c>
      <c r="DT39" s="9">
        <v>251</v>
      </c>
      <c r="DU39" s="9">
        <v>14</v>
      </c>
      <c r="DV39" s="9">
        <v>13</v>
      </c>
      <c r="DX39" s="9">
        <f>'７割'!DX39+'９割'!DX39</f>
        <v>3</v>
      </c>
      <c r="DY39" s="9">
        <f>'７割'!DY39+'９割'!DY39</f>
        <v>9040</v>
      </c>
      <c r="DZ39" s="9">
        <f>'７割'!DZ39+'９割'!DZ39</f>
        <v>0</v>
      </c>
      <c r="EA39" s="9">
        <f>'７割'!EA39+'９割'!EA39</f>
        <v>0</v>
      </c>
      <c r="EB39" s="9">
        <f>'７割'!EB39+'９割'!EB39</f>
        <v>8</v>
      </c>
      <c r="EC39" s="9">
        <f>'７割'!EC39+'９割'!EC39</f>
        <v>175140</v>
      </c>
      <c r="ED39" s="9">
        <f>'７割'!ED39+'９割'!ED39</f>
        <v>8</v>
      </c>
      <c r="EE39" s="9">
        <f>'７割'!EE39+'９割'!EE39</f>
        <v>254608</v>
      </c>
      <c r="EF39" s="9">
        <f>'７割'!EF39+'９割'!EF39</f>
        <v>0</v>
      </c>
      <c r="EG39" s="9">
        <f>'７割'!EG39+'９割'!EG39</f>
        <v>0</v>
      </c>
      <c r="EH39" s="9">
        <f>'７割'!EH39+'９割'!EH39</f>
        <v>0</v>
      </c>
      <c r="EI39" s="9">
        <f>'７割'!EI39+'９割'!EI39</f>
        <v>0</v>
      </c>
      <c r="EJ39" s="9">
        <f>'７割'!EJ39+'９割'!EJ39</f>
        <v>0</v>
      </c>
      <c r="EK39" s="9">
        <f>'７割'!EK39+'９割'!EK39</f>
        <v>0</v>
      </c>
      <c r="EL39" s="9">
        <f>'７割'!EL39+'９割'!EL39</f>
        <v>0</v>
      </c>
      <c r="EM39" s="9">
        <f>'７割'!EM39+'９割'!EM39</f>
        <v>0</v>
      </c>
      <c r="EN39" s="9">
        <f t="shared" si="48"/>
        <v>19</v>
      </c>
      <c r="EO39" s="9">
        <f t="shared" si="49"/>
        <v>438788</v>
      </c>
      <c r="EQ39" s="9">
        <f t="shared" si="50"/>
        <v>4271</v>
      </c>
      <c r="ER39" s="9">
        <f t="shared" si="51"/>
        <v>241640695</v>
      </c>
    </row>
    <row r="40" spans="1:148" s="7" customFormat="1" ht="15.95" customHeight="1" x14ac:dyDescent="0.15">
      <c r="A40" s="2" t="s">
        <v>57</v>
      </c>
      <c r="B40" s="8">
        <v>1281</v>
      </c>
      <c r="C40" s="9">
        <v>683217010</v>
      </c>
      <c r="D40" s="9">
        <v>612393010</v>
      </c>
      <c r="E40" s="9">
        <v>39669079</v>
      </c>
      <c r="F40" s="9">
        <v>30165453</v>
      </c>
      <c r="G40" s="9">
        <v>989468</v>
      </c>
      <c r="H40" s="9">
        <v>12383</v>
      </c>
      <c r="I40" s="9">
        <v>211847810</v>
      </c>
      <c r="J40" s="9">
        <v>189690225</v>
      </c>
      <c r="K40" s="9">
        <v>4694138</v>
      </c>
      <c r="L40" s="9">
        <v>16150673</v>
      </c>
      <c r="M40" s="9">
        <v>1312774</v>
      </c>
      <c r="N40" s="9">
        <f t="shared" si="0"/>
        <v>13664</v>
      </c>
      <c r="O40" s="9">
        <f t="shared" si="1"/>
        <v>895064820</v>
      </c>
      <c r="P40" s="9">
        <f t="shared" si="2"/>
        <v>802083235</v>
      </c>
      <c r="Q40" s="9">
        <f t="shared" si="3"/>
        <v>44363217</v>
      </c>
      <c r="R40" s="9">
        <f t="shared" si="4"/>
        <v>46316126</v>
      </c>
      <c r="S40" s="9">
        <f t="shared" si="5"/>
        <v>2302242</v>
      </c>
      <c r="T40" s="8">
        <v>1</v>
      </c>
      <c r="U40" s="9">
        <v>125900</v>
      </c>
      <c r="V40" s="9">
        <v>113310</v>
      </c>
      <c r="W40" s="9">
        <v>0</v>
      </c>
      <c r="X40" s="9">
        <v>12590</v>
      </c>
      <c r="Y40" s="9">
        <v>0</v>
      </c>
      <c r="Z40" s="9">
        <v>1009</v>
      </c>
      <c r="AA40" s="9">
        <v>14939420</v>
      </c>
      <c r="AB40" s="9">
        <v>13328796</v>
      </c>
      <c r="AC40" s="9">
        <v>-44885</v>
      </c>
      <c r="AD40" s="9">
        <v>1655509</v>
      </c>
      <c r="AE40" s="9">
        <v>0</v>
      </c>
      <c r="AF40" s="9">
        <f t="shared" si="6"/>
        <v>1010</v>
      </c>
      <c r="AG40" s="9">
        <f t="shared" si="7"/>
        <v>15065320</v>
      </c>
      <c r="AH40" s="9">
        <f t="shared" si="8"/>
        <v>13442106</v>
      </c>
      <c r="AI40" s="9">
        <f t="shared" si="9"/>
        <v>-44885</v>
      </c>
      <c r="AJ40" s="9">
        <f t="shared" si="10"/>
        <v>1668099</v>
      </c>
      <c r="AK40" s="9">
        <f t="shared" si="11"/>
        <v>0</v>
      </c>
      <c r="AL40" s="8">
        <f t="shared" si="12"/>
        <v>14674</v>
      </c>
      <c r="AM40" s="9">
        <f t="shared" si="13"/>
        <v>910130140</v>
      </c>
      <c r="AN40" s="9">
        <f t="shared" si="14"/>
        <v>815525341</v>
      </c>
      <c r="AO40" s="9">
        <f t="shared" si="15"/>
        <v>44318332</v>
      </c>
      <c r="AP40" s="9">
        <f t="shared" si="16"/>
        <v>47984225</v>
      </c>
      <c r="AQ40" s="9">
        <f t="shared" si="17"/>
        <v>2302242</v>
      </c>
      <c r="AR40" s="9">
        <v>10724</v>
      </c>
      <c r="AS40" s="9">
        <v>152992300</v>
      </c>
      <c r="AT40" s="9">
        <v>136864408</v>
      </c>
      <c r="AU40" s="9">
        <v>814412</v>
      </c>
      <c r="AV40" s="9">
        <v>14488218</v>
      </c>
      <c r="AW40" s="9">
        <v>825262</v>
      </c>
      <c r="AX40" s="9">
        <f t="shared" si="18"/>
        <v>25398</v>
      </c>
      <c r="AY40" s="9">
        <f t="shared" si="19"/>
        <v>1063122440</v>
      </c>
      <c r="AZ40" s="9">
        <f t="shared" si="20"/>
        <v>952389749</v>
      </c>
      <c r="BA40" s="9">
        <f t="shared" si="21"/>
        <v>45132744</v>
      </c>
      <c r="BB40" s="9">
        <f t="shared" si="22"/>
        <v>62472443</v>
      </c>
      <c r="BC40" s="9">
        <f t="shared" si="23"/>
        <v>3127504</v>
      </c>
      <c r="BD40" s="8">
        <v>1220</v>
      </c>
      <c r="BE40" s="9">
        <v>35625938</v>
      </c>
      <c r="BF40" s="9">
        <v>22726808</v>
      </c>
      <c r="BG40" s="9">
        <v>0</v>
      </c>
      <c r="BH40" s="9">
        <v>12896190</v>
      </c>
      <c r="BI40" s="9">
        <v>2940</v>
      </c>
      <c r="BJ40" s="9">
        <v>1</v>
      </c>
      <c r="BK40" s="9">
        <v>3350</v>
      </c>
      <c r="BL40" s="9">
        <v>2300</v>
      </c>
      <c r="BM40" s="9">
        <v>0</v>
      </c>
      <c r="BN40" s="9">
        <v>1050</v>
      </c>
      <c r="BO40" s="9">
        <v>0</v>
      </c>
      <c r="BP40" s="9">
        <f t="shared" si="24"/>
        <v>1221</v>
      </c>
      <c r="BQ40" s="9">
        <f t="shared" si="25"/>
        <v>35629288</v>
      </c>
      <c r="BR40" s="9">
        <f t="shared" si="26"/>
        <v>22729108</v>
      </c>
      <c r="BS40" s="9">
        <f t="shared" si="27"/>
        <v>0</v>
      </c>
      <c r="BT40" s="9">
        <f t="shared" si="28"/>
        <v>12897240</v>
      </c>
      <c r="BU40" s="9">
        <f t="shared" si="29"/>
        <v>2940</v>
      </c>
      <c r="BV40" s="8">
        <v>22</v>
      </c>
      <c r="BW40" s="9">
        <v>1799750</v>
      </c>
      <c r="BX40" s="9">
        <v>1619775</v>
      </c>
      <c r="BY40" s="9">
        <v>12746</v>
      </c>
      <c r="BZ40" s="9">
        <v>167229</v>
      </c>
      <c r="CA40" s="9">
        <v>0</v>
      </c>
      <c r="CB40" s="9">
        <f t="shared" si="30"/>
        <v>25420</v>
      </c>
      <c r="CC40" s="9">
        <f t="shared" si="31"/>
        <v>1100551478</v>
      </c>
      <c r="CD40" s="9">
        <f t="shared" si="32"/>
        <v>976738632</v>
      </c>
      <c r="CE40" s="9">
        <f t="shared" si="33"/>
        <v>45145490</v>
      </c>
      <c r="CF40" s="9">
        <f t="shared" si="34"/>
        <v>75536912</v>
      </c>
      <c r="CG40" s="9">
        <f t="shared" si="35"/>
        <v>3130444</v>
      </c>
      <c r="CH40" s="6"/>
      <c r="CI40" s="6"/>
      <c r="CJ40" s="6"/>
      <c r="CK40" s="6"/>
      <c r="CL40" s="6"/>
      <c r="CM40" s="6"/>
      <c r="CN40" s="18">
        <v>24</v>
      </c>
      <c r="CO40" s="9">
        <v>106736</v>
      </c>
      <c r="CP40" s="9">
        <v>96060</v>
      </c>
      <c r="CQ40" s="9">
        <v>0</v>
      </c>
      <c r="CR40" s="9">
        <v>10676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24</v>
      </c>
      <c r="DG40" s="9">
        <f t="shared" si="37"/>
        <v>106736</v>
      </c>
      <c r="DH40" s="9">
        <f t="shared" si="38"/>
        <v>96060</v>
      </c>
      <c r="DI40" s="9">
        <f t="shared" si="39"/>
        <v>0</v>
      </c>
      <c r="DJ40" s="9">
        <f t="shared" si="40"/>
        <v>10676</v>
      </c>
      <c r="DK40" s="9">
        <f t="shared" si="41"/>
        <v>0</v>
      </c>
      <c r="DL40" s="9">
        <f t="shared" si="42"/>
        <v>25444</v>
      </c>
      <c r="DM40" s="9">
        <f t="shared" si="43"/>
        <v>1100658214</v>
      </c>
      <c r="DN40" s="9">
        <f t="shared" si="44"/>
        <v>976834692</v>
      </c>
      <c r="DO40" s="9">
        <f t="shared" si="45"/>
        <v>45145490</v>
      </c>
      <c r="DP40" s="9">
        <f t="shared" si="46"/>
        <v>75547588</v>
      </c>
      <c r="DQ40" s="9">
        <f t="shared" si="47"/>
        <v>3130444</v>
      </c>
      <c r="DR40" s="9">
        <v>840</v>
      </c>
      <c r="DS40" s="9">
        <v>282</v>
      </c>
      <c r="DT40" s="9">
        <v>1122</v>
      </c>
      <c r="DU40" s="9">
        <v>218</v>
      </c>
      <c r="DV40" s="9">
        <v>16</v>
      </c>
      <c r="DX40" s="9">
        <f>'７割'!DX40+'９割'!DX40</f>
        <v>24</v>
      </c>
      <c r="DY40" s="9">
        <f>'７割'!DY40+'９割'!DY40</f>
        <v>106736</v>
      </c>
      <c r="DZ40" s="9">
        <f>'７割'!DZ40+'９割'!DZ40</f>
        <v>247</v>
      </c>
      <c r="EA40" s="9">
        <f>'７割'!EA40+'９割'!EA40</f>
        <v>3691320</v>
      </c>
      <c r="EB40" s="9">
        <f>'７割'!EB40+'９割'!EB40</f>
        <v>117</v>
      </c>
      <c r="EC40" s="9">
        <f>'７割'!EC40+'９割'!EC40</f>
        <v>1790215</v>
      </c>
      <c r="ED40" s="9">
        <f>'７割'!ED40+'９割'!ED40</f>
        <v>38</v>
      </c>
      <c r="EE40" s="9">
        <f>'７割'!EE40+'９割'!EE40</f>
        <v>1153234</v>
      </c>
      <c r="EF40" s="9">
        <f>'７割'!EF40+'９割'!EF40</f>
        <v>8</v>
      </c>
      <c r="EG40" s="9">
        <f>'７割'!EG40+'９割'!EG40</f>
        <v>69840</v>
      </c>
      <c r="EH40" s="9">
        <f>'７割'!EH40+'９割'!EH40</f>
        <v>0</v>
      </c>
      <c r="EI40" s="9">
        <f>'７割'!EI40+'９割'!EI40</f>
        <v>0</v>
      </c>
      <c r="EJ40" s="9">
        <f>'７割'!EJ40+'９割'!EJ40</f>
        <v>0</v>
      </c>
      <c r="EK40" s="9">
        <f>'７割'!EK40+'９割'!EK40</f>
        <v>0</v>
      </c>
      <c r="EL40" s="9">
        <f>'７割'!EL40+'９割'!EL40</f>
        <v>0</v>
      </c>
      <c r="EM40" s="9">
        <f>'７割'!EM40+'９割'!EM40</f>
        <v>0</v>
      </c>
      <c r="EN40" s="9">
        <f t="shared" si="48"/>
        <v>434</v>
      </c>
      <c r="EO40" s="9">
        <f t="shared" si="49"/>
        <v>6811345</v>
      </c>
      <c r="EQ40" s="9">
        <f t="shared" si="50"/>
        <v>25854</v>
      </c>
      <c r="ER40" s="9">
        <f t="shared" si="51"/>
        <v>1107362823</v>
      </c>
    </row>
    <row r="41" spans="1:148" s="7" customFormat="1" ht="15.95" customHeight="1" x14ac:dyDescent="0.15">
      <c r="A41" s="2" t="s">
        <v>58</v>
      </c>
      <c r="B41" s="8">
        <v>3409</v>
      </c>
      <c r="C41" s="9">
        <v>1970899200</v>
      </c>
      <c r="D41" s="9">
        <v>1766141840</v>
      </c>
      <c r="E41" s="9">
        <v>117755168</v>
      </c>
      <c r="F41" s="9">
        <v>80747999</v>
      </c>
      <c r="G41" s="9">
        <v>6254193</v>
      </c>
      <c r="H41" s="9">
        <v>44100</v>
      </c>
      <c r="I41" s="9">
        <v>678332940</v>
      </c>
      <c r="J41" s="9">
        <v>604826470</v>
      </c>
      <c r="K41" s="9">
        <v>13891246</v>
      </c>
      <c r="L41" s="9">
        <v>56203270</v>
      </c>
      <c r="M41" s="9">
        <v>3411954</v>
      </c>
      <c r="N41" s="9">
        <f t="shared" si="0"/>
        <v>47509</v>
      </c>
      <c r="O41" s="9">
        <f t="shared" si="1"/>
        <v>2649232140</v>
      </c>
      <c r="P41" s="9">
        <f t="shared" si="2"/>
        <v>2370968310</v>
      </c>
      <c r="Q41" s="9">
        <f t="shared" si="3"/>
        <v>131646414</v>
      </c>
      <c r="R41" s="9">
        <f t="shared" si="4"/>
        <v>136951269</v>
      </c>
      <c r="S41" s="9">
        <f t="shared" si="5"/>
        <v>9666147</v>
      </c>
      <c r="T41" s="8">
        <v>3</v>
      </c>
      <c r="U41" s="9">
        <v>1146930</v>
      </c>
      <c r="V41" s="9">
        <v>1032237</v>
      </c>
      <c r="W41" s="9">
        <v>35783</v>
      </c>
      <c r="X41" s="9">
        <v>78910</v>
      </c>
      <c r="Y41" s="9">
        <v>0</v>
      </c>
      <c r="Z41" s="9">
        <v>3989</v>
      </c>
      <c r="AA41" s="9">
        <v>60503880</v>
      </c>
      <c r="AB41" s="9">
        <v>53821316</v>
      </c>
      <c r="AC41" s="9">
        <v>68556</v>
      </c>
      <c r="AD41" s="9">
        <v>6614008</v>
      </c>
      <c r="AE41" s="9">
        <v>0</v>
      </c>
      <c r="AF41" s="9">
        <f t="shared" si="6"/>
        <v>3992</v>
      </c>
      <c r="AG41" s="9">
        <f t="shared" si="7"/>
        <v>61650810</v>
      </c>
      <c r="AH41" s="9">
        <f t="shared" si="8"/>
        <v>54853553</v>
      </c>
      <c r="AI41" s="9">
        <f t="shared" si="9"/>
        <v>104339</v>
      </c>
      <c r="AJ41" s="9">
        <f t="shared" si="10"/>
        <v>6692918</v>
      </c>
      <c r="AK41" s="9">
        <f t="shared" si="11"/>
        <v>0</v>
      </c>
      <c r="AL41" s="8">
        <f t="shared" si="12"/>
        <v>51501</v>
      </c>
      <c r="AM41" s="9">
        <f t="shared" si="13"/>
        <v>2710882950</v>
      </c>
      <c r="AN41" s="9">
        <f t="shared" si="14"/>
        <v>2425821863</v>
      </c>
      <c r="AO41" s="9">
        <f t="shared" si="15"/>
        <v>131750753</v>
      </c>
      <c r="AP41" s="9">
        <f t="shared" si="16"/>
        <v>143644187</v>
      </c>
      <c r="AQ41" s="9">
        <f t="shared" si="17"/>
        <v>9666147</v>
      </c>
      <c r="AR41" s="9">
        <v>30787</v>
      </c>
      <c r="AS41" s="9">
        <v>368743660</v>
      </c>
      <c r="AT41" s="9">
        <v>329090622</v>
      </c>
      <c r="AU41" s="9">
        <v>913834</v>
      </c>
      <c r="AV41" s="9">
        <v>36843188</v>
      </c>
      <c r="AW41" s="9">
        <v>1896016</v>
      </c>
      <c r="AX41" s="9">
        <f t="shared" si="18"/>
        <v>82288</v>
      </c>
      <c r="AY41" s="9">
        <f t="shared" si="19"/>
        <v>3079626610</v>
      </c>
      <c r="AZ41" s="9">
        <f t="shared" si="20"/>
        <v>2754912485</v>
      </c>
      <c r="BA41" s="9">
        <f t="shared" si="21"/>
        <v>132664587</v>
      </c>
      <c r="BB41" s="9">
        <f t="shared" si="22"/>
        <v>180487375</v>
      </c>
      <c r="BC41" s="9">
        <f t="shared" si="23"/>
        <v>11562163</v>
      </c>
      <c r="BD41" s="8">
        <v>3316</v>
      </c>
      <c r="BE41" s="9">
        <v>113585571</v>
      </c>
      <c r="BF41" s="9">
        <v>73733321</v>
      </c>
      <c r="BG41" s="9">
        <v>0</v>
      </c>
      <c r="BH41" s="9">
        <v>39852250</v>
      </c>
      <c r="BI41" s="9">
        <v>0</v>
      </c>
      <c r="BJ41" s="9">
        <v>3</v>
      </c>
      <c r="BK41" s="9">
        <v>34250</v>
      </c>
      <c r="BL41" s="9">
        <v>12330</v>
      </c>
      <c r="BM41" s="9">
        <v>0</v>
      </c>
      <c r="BN41" s="9">
        <v>21920</v>
      </c>
      <c r="BO41" s="9">
        <v>0</v>
      </c>
      <c r="BP41" s="9">
        <f t="shared" si="24"/>
        <v>3319</v>
      </c>
      <c r="BQ41" s="9">
        <f t="shared" si="25"/>
        <v>113619821</v>
      </c>
      <c r="BR41" s="9">
        <f t="shared" si="26"/>
        <v>73745651</v>
      </c>
      <c r="BS41" s="9">
        <f t="shared" si="27"/>
        <v>0</v>
      </c>
      <c r="BT41" s="9">
        <f t="shared" si="28"/>
        <v>39874170</v>
      </c>
      <c r="BU41" s="9">
        <f t="shared" si="29"/>
        <v>0</v>
      </c>
      <c r="BV41" s="8">
        <v>76</v>
      </c>
      <c r="BW41" s="9">
        <v>6299840</v>
      </c>
      <c r="BX41" s="9">
        <v>5366054</v>
      </c>
      <c r="BY41" s="9">
        <v>237008</v>
      </c>
      <c r="BZ41" s="9">
        <v>354377</v>
      </c>
      <c r="CA41" s="9">
        <v>342401</v>
      </c>
      <c r="CB41" s="9">
        <f t="shared" si="30"/>
        <v>82364</v>
      </c>
      <c r="CC41" s="9">
        <f t="shared" si="31"/>
        <v>3199546271</v>
      </c>
      <c r="CD41" s="9">
        <f t="shared" si="32"/>
        <v>2834024190</v>
      </c>
      <c r="CE41" s="9">
        <f t="shared" si="33"/>
        <v>132901595</v>
      </c>
      <c r="CF41" s="9">
        <f t="shared" si="34"/>
        <v>220715922</v>
      </c>
      <c r="CG41" s="9">
        <f t="shared" si="35"/>
        <v>11904564</v>
      </c>
      <c r="CH41" s="6"/>
      <c r="CI41" s="6"/>
      <c r="CJ41" s="6"/>
      <c r="CK41" s="6"/>
      <c r="CL41" s="6"/>
      <c r="CM41" s="6"/>
      <c r="CN41" s="18">
        <v>447</v>
      </c>
      <c r="CO41" s="9">
        <v>2661545</v>
      </c>
      <c r="CP41" s="9">
        <v>2378823</v>
      </c>
      <c r="CQ41" s="9">
        <v>0</v>
      </c>
      <c r="CR41" s="9">
        <v>282722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447</v>
      </c>
      <c r="DG41" s="9">
        <f t="shared" si="37"/>
        <v>2661545</v>
      </c>
      <c r="DH41" s="9">
        <f t="shared" si="38"/>
        <v>2378823</v>
      </c>
      <c r="DI41" s="9">
        <f t="shared" si="39"/>
        <v>0</v>
      </c>
      <c r="DJ41" s="9">
        <f t="shared" si="40"/>
        <v>282722</v>
      </c>
      <c r="DK41" s="9">
        <f t="shared" si="41"/>
        <v>0</v>
      </c>
      <c r="DL41" s="9">
        <f t="shared" si="42"/>
        <v>82811</v>
      </c>
      <c r="DM41" s="9">
        <f t="shared" si="43"/>
        <v>3202207816</v>
      </c>
      <c r="DN41" s="9">
        <f t="shared" si="44"/>
        <v>2836403013</v>
      </c>
      <c r="DO41" s="9">
        <f t="shared" si="45"/>
        <v>132901595</v>
      </c>
      <c r="DP41" s="9">
        <f t="shared" si="46"/>
        <v>220998644</v>
      </c>
      <c r="DQ41" s="9">
        <f t="shared" si="47"/>
        <v>11904564</v>
      </c>
      <c r="DR41" s="9">
        <v>2428</v>
      </c>
      <c r="DS41" s="9">
        <v>776</v>
      </c>
      <c r="DT41" s="9">
        <v>3204</v>
      </c>
      <c r="DU41" s="9">
        <v>483</v>
      </c>
      <c r="DV41" s="9">
        <v>111</v>
      </c>
      <c r="DX41" s="9">
        <f>'７割'!DX41+'９割'!DX41</f>
        <v>447</v>
      </c>
      <c r="DY41" s="9">
        <f>'７割'!DY41+'９割'!DY41</f>
        <v>2661545</v>
      </c>
      <c r="DZ41" s="9">
        <f>'７割'!DZ41+'９割'!DZ41</f>
        <v>321</v>
      </c>
      <c r="EA41" s="9">
        <f>'７割'!EA41+'９割'!EA41</f>
        <v>6104470</v>
      </c>
      <c r="EB41" s="9">
        <f>'７割'!EB41+'９割'!EB41</f>
        <v>150</v>
      </c>
      <c r="EC41" s="9">
        <f>'７割'!EC41+'９割'!EC41</f>
        <v>4537115</v>
      </c>
      <c r="ED41" s="9">
        <f>'７割'!ED41+'９割'!ED41</f>
        <v>100</v>
      </c>
      <c r="EE41" s="9">
        <f>'７割'!EE41+'９割'!EE41</f>
        <v>3179326</v>
      </c>
      <c r="EF41" s="9">
        <f>'７割'!EF41+'９割'!EF41</f>
        <v>0</v>
      </c>
      <c r="EG41" s="9">
        <f>'７割'!EG41+'９割'!EG41</f>
        <v>0</v>
      </c>
      <c r="EH41" s="9">
        <f>'７割'!EH41+'９割'!EH41</f>
        <v>0</v>
      </c>
      <c r="EI41" s="9">
        <f>'７割'!EI41+'９割'!EI41</f>
        <v>0</v>
      </c>
      <c r="EJ41" s="9">
        <f>'７割'!EJ41+'９割'!EJ41</f>
        <v>0</v>
      </c>
      <c r="EK41" s="9">
        <f>'７割'!EK41+'９割'!EK41</f>
        <v>0</v>
      </c>
      <c r="EL41" s="9">
        <f>'７割'!EL41+'９割'!EL41</f>
        <v>0</v>
      </c>
      <c r="EM41" s="9">
        <f>'７割'!EM41+'９割'!EM41</f>
        <v>0</v>
      </c>
      <c r="EN41" s="9">
        <f t="shared" si="48"/>
        <v>1018</v>
      </c>
      <c r="EO41" s="9">
        <f t="shared" si="49"/>
        <v>16482456</v>
      </c>
      <c r="EQ41" s="9">
        <f t="shared" si="50"/>
        <v>83382</v>
      </c>
      <c r="ER41" s="9">
        <f t="shared" si="51"/>
        <v>3216028727</v>
      </c>
    </row>
    <row r="42" spans="1:148" s="7" customFormat="1" ht="15.95" customHeight="1" x14ac:dyDescent="0.15">
      <c r="A42" s="2" t="s">
        <v>65</v>
      </c>
      <c r="B42" s="8">
        <v>179</v>
      </c>
      <c r="C42" s="9">
        <v>79555760</v>
      </c>
      <c r="D42" s="9">
        <v>71600140</v>
      </c>
      <c r="E42" s="9">
        <v>3271207</v>
      </c>
      <c r="F42" s="9">
        <v>4644413</v>
      </c>
      <c r="G42" s="9">
        <v>40000</v>
      </c>
      <c r="H42" s="9">
        <v>2062</v>
      </c>
      <c r="I42" s="9">
        <v>38111780</v>
      </c>
      <c r="J42" s="9">
        <v>34274980</v>
      </c>
      <c r="K42" s="9">
        <v>167177</v>
      </c>
      <c r="L42" s="9">
        <v>3629005</v>
      </c>
      <c r="M42" s="9">
        <v>40618</v>
      </c>
      <c r="N42" s="9">
        <f t="shared" si="0"/>
        <v>2241</v>
      </c>
      <c r="O42" s="9">
        <f t="shared" si="1"/>
        <v>117667540</v>
      </c>
      <c r="P42" s="9">
        <f t="shared" si="2"/>
        <v>105875120</v>
      </c>
      <c r="Q42" s="9">
        <f t="shared" si="3"/>
        <v>3438384</v>
      </c>
      <c r="R42" s="9">
        <f t="shared" si="4"/>
        <v>8273418</v>
      </c>
      <c r="S42" s="9">
        <f t="shared" si="5"/>
        <v>80618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231</v>
      </c>
      <c r="AA42" s="9">
        <v>4427310</v>
      </c>
      <c r="AB42" s="9">
        <v>3984579</v>
      </c>
      <c r="AC42" s="9">
        <v>3557</v>
      </c>
      <c r="AD42" s="9">
        <v>439174</v>
      </c>
      <c r="AE42" s="9">
        <v>0</v>
      </c>
      <c r="AF42" s="9">
        <f t="shared" si="6"/>
        <v>231</v>
      </c>
      <c r="AG42" s="9">
        <f t="shared" si="7"/>
        <v>4427310</v>
      </c>
      <c r="AH42" s="9">
        <f t="shared" si="8"/>
        <v>3984579</v>
      </c>
      <c r="AI42" s="9">
        <f t="shared" si="9"/>
        <v>3557</v>
      </c>
      <c r="AJ42" s="9">
        <f t="shared" si="10"/>
        <v>439174</v>
      </c>
      <c r="AK42" s="9">
        <f t="shared" si="11"/>
        <v>0</v>
      </c>
      <c r="AL42" s="8">
        <f t="shared" si="12"/>
        <v>2472</v>
      </c>
      <c r="AM42" s="9">
        <f t="shared" si="13"/>
        <v>122094850</v>
      </c>
      <c r="AN42" s="9">
        <f t="shared" si="14"/>
        <v>109859699</v>
      </c>
      <c r="AO42" s="9">
        <f t="shared" si="15"/>
        <v>3441941</v>
      </c>
      <c r="AP42" s="9">
        <f t="shared" si="16"/>
        <v>8712592</v>
      </c>
      <c r="AQ42" s="9">
        <f t="shared" si="17"/>
        <v>80618</v>
      </c>
      <c r="AR42" s="9">
        <v>450</v>
      </c>
      <c r="AS42" s="9">
        <v>7813480</v>
      </c>
      <c r="AT42" s="9">
        <v>7029820</v>
      </c>
      <c r="AU42" s="9">
        <v>182620</v>
      </c>
      <c r="AV42" s="9">
        <v>506824</v>
      </c>
      <c r="AW42" s="9">
        <v>94216</v>
      </c>
      <c r="AX42" s="9">
        <f t="shared" si="18"/>
        <v>2922</v>
      </c>
      <c r="AY42" s="9">
        <f t="shared" si="19"/>
        <v>129908330</v>
      </c>
      <c r="AZ42" s="9">
        <f t="shared" si="20"/>
        <v>116889519</v>
      </c>
      <c r="BA42" s="9">
        <f t="shared" si="21"/>
        <v>3624561</v>
      </c>
      <c r="BB42" s="9">
        <f t="shared" si="22"/>
        <v>9219416</v>
      </c>
      <c r="BC42" s="9">
        <f t="shared" si="23"/>
        <v>174834</v>
      </c>
      <c r="BD42" s="8">
        <v>178</v>
      </c>
      <c r="BE42" s="9">
        <v>6997222</v>
      </c>
      <c r="BF42" s="9">
        <v>2789162</v>
      </c>
      <c r="BG42" s="9">
        <v>0</v>
      </c>
      <c r="BH42" s="9">
        <v>4208060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178</v>
      </c>
      <c r="BQ42" s="9">
        <f t="shared" si="25"/>
        <v>6997222</v>
      </c>
      <c r="BR42" s="9">
        <f t="shared" si="26"/>
        <v>2789162</v>
      </c>
      <c r="BS42" s="9">
        <f t="shared" si="27"/>
        <v>0</v>
      </c>
      <c r="BT42" s="9">
        <f t="shared" si="28"/>
        <v>4208060</v>
      </c>
      <c r="BU42" s="9">
        <f t="shared" si="29"/>
        <v>0</v>
      </c>
      <c r="BV42" s="8">
        <v>4</v>
      </c>
      <c r="BW42" s="9">
        <v>332100</v>
      </c>
      <c r="BX42" s="9">
        <v>298890</v>
      </c>
      <c r="BY42" s="9">
        <v>8249</v>
      </c>
      <c r="BZ42" s="9">
        <v>24961</v>
      </c>
      <c r="CA42" s="9">
        <v>0</v>
      </c>
      <c r="CB42" s="9">
        <f t="shared" si="30"/>
        <v>2926</v>
      </c>
      <c r="CC42" s="9">
        <f t="shared" si="31"/>
        <v>137237652</v>
      </c>
      <c r="CD42" s="9">
        <f t="shared" si="32"/>
        <v>119977571</v>
      </c>
      <c r="CE42" s="9">
        <f t="shared" si="33"/>
        <v>3632810</v>
      </c>
      <c r="CF42" s="9">
        <f t="shared" si="34"/>
        <v>13452437</v>
      </c>
      <c r="CG42" s="9">
        <f t="shared" si="35"/>
        <v>174834</v>
      </c>
      <c r="CH42" s="6"/>
      <c r="CI42" s="6"/>
      <c r="CJ42" s="6"/>
      <c r="CK42" s="6"/>
      <c r="CL42" s="6"/>
      <c r="CM42" s="6"/>
      <c r="CN42" s="18">
        <v>30</v>
      </c>
      <c r="CO42" s="9">
        <v>148094</v>
      </c>
      <c r="CP42" s="9">
        <v>133284</v>
      </c>
      <c r="CQ42" s="9">
        <v>0</v>
      </c>
      <c r="CR42" s="9">
        <v>14810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30</v>
      </c>
      <c r="DG42" s="9">
        <f t="shared" si="37"/>
        <v>148094</v>
      </c>
      <c r="DH42" s="9">
        <f t="shared" si="38"/>
        <v>133284</v>
      </c>
      <c r="DI42" s="9">
        <f t="shared" si="39"/>
        <v>0</v>
      </c>
      <c r="DJ42" s="9">
        <f t="shared" si="40"/>
        <v>14810</v>
      </c>
      <c r="DK42" s="9">
        <f t="shared" si="41"/>
        <v>0</v>
      </c>
      <c r="DL42" s="9">
        <f t="shared" si="42"/>
        <v>2956</v>
      </c>
      <c r="DM42" s="9">
        <f t="shared" si="43"/>
        <v>137385746</v>
      </c>
      <c r="DN42" s="9">
        <f t="shared" si="44"/>
        <v>120110855</v>
      </c>
      <c r="DO42" s="9">
        <f t="shared" si="45"/>
        <v>3632810</v>
      </c>
      <c r="DP42" s="9">
        <f t="shared" si="46"/>
        <v>13467247</v>
      </c>
      <c r="DQ42" s="9">
        <f t="shared" si="47"/>
        <v>174834</v>
      </c>
      <c r="DR42" s="9">
        <v>101</v>
      </c>
      <c r="DS42" s="9">
        <v>36</v>
      </c>
      <c r="DT42" s="9">
        <v>137</v>
      </c>
      <c r="DU42" s="9">
        <v>14</v>
      </c>
      <c r="DV42" s="9">
        <v>12</v>
      </c>
      <c r="DX42" s="9">
        <f>'７割'!DX42+'９割'!DX42</f>
        <v>30</v>
      </c>
      <c r="DY42" s="9">
        <f>'７割'!DY42+'９割'!DY42</f>
        <v>148094</v>
      </c>
      <c r="DZ42" s="9">
        <f>'７割'!DZ42+'９割'!DZ42</f>
        <v>0</v>
      </c>
      <c r="EA42" s="9">
        <f>'７割'!EA42+'９割'!EA42</f>
        <v>0</v>
      </c>
      <c r="EB42" s="9">
        <f>'７割'!EB42+'９割'!EB42</f>
        <v>0</v>
      </c>
      <c r="EC42" s="9">
        <f>'７割'!EC42+'９割'!EC42</f>
        <v>0</v>
      </c>
      <c r="ED42" s="9">
        <f>'７割'!ED42+'９割'!ED42</f>
        <v>6</v>
      </c>
      <c r="EE42" s="9">
        <f>'７割'!EE42+'９割'!EE42</f>
        <v>253457</v>
      </c>
      <c r="EF42" s="9">
        <f>'７割'!EF42+'９割'!EF42</f>
        <v>0</v>
      </c>
      <c r="EG42" s="9">
        <f>'７割'!EG42+'９割'!EG42</f>
        <v>0</v>
      </c>
      <c r="EH42" s="9">
        <f>'７割'!EH42+'９割'!EH42</f>
        <v>0</v>
      </c>
      <c r="EI42" s="9">
        <f>'７割'!EI42+'９割'!EI42</f>
        <v>0</v>
      </c>
      <c r="EJ42" s="9">
        <f>'７割'!EJ42+'９割'!EJ42</f>
        <v>0</v>
      </c>
      <c r="EK42" s="9">
        <f>'７割'!EK42+'９割'!EK42</f>
        <v>0</v>
      </c>
      <c r="EL42" s="9">
        <f>'７割'!EL42+'９割'!EL42</f>
        <v>0</v>
      </c>
      <c r="EM42" s="9">
        <f>'７割'!EM42+'９割'!EM42</f>
        <v>0</v>
      </c>
      <c r="EN42" s="9">
        <f t="shared" si="48"/>
        <v>36</v>
      </c>
      <c r="EO42" s="9">
        <f t="shared" si="49"/>
        <v>401551</v>
      </c>
      <c r="EQ42" s="9">
        <f t="shared" si="50"/>
        <v>2962</v>
      </c>
      <c r="ER42" s="9">
        <f t="shared" si="51"/>
        <v>137639203</v>
      </c>
    </row>
    <row r="43" spans="1:148" s="7" customFormat="1" ht="15.95" customHeight="1" x14ac:dyDescent="0.15">
      <c r="A43" s="2" t="s">
        <v>66</v>
      </c>
      <c r="B43" s="8">
        <v>528</v>
      </c>
      <c r="C43" s="9">
        <v>263221220</v>
      </c>
      <c r="D43" s="9">
        <v>235246911</v>
      </c>
      <c r="E43" s="9">
        <v>14210348</v>
      </c>
      <c r="F43" s="9">
        <v>13252048</v>
      </c>
      <c r="G43" s="9">
        <v>511913</v>
      </c>
      <c r="H43" s="9">
        <v>7044</v>
      </c>
      <c r="I43" s="9">
        <v>106730820</v>
      </c>
      <c r="J43" s="9">
        <v>95659345</v>
      </c>
      <c r="K43" s="9">
        <v>538169</v>
      </c>
      <c r="L43" s="9">
        <v>10440661</v>
      </c>
      <c r="M43" s="9">
        <v>92645</v>
      </c>
      <c r="N43" s="9">
        <f t="shared" si="0"/>
        <v>7572</v>
      </c>
      <c r="O43" s="9">
        <f t="shared" si="1"/>
        <v>369952040</v>
      </c>
      <c r="P43" s="9">
        <f t="shared" si="2"/>
        <v>330906256</v>
      </c>
      <c r="Q43" s="9">
        <f t="shared" si="3"/>
        <v>14748517</v>
      </c>
      <c r="R43" s="9">
        <f t="shared" si="4"/>
        <v>23692709</v>
      </c>
      <c r="S43" s="9">
        <f t="shared" si="5"/>
        <v>604558</v>
      </c>
      <c r="T43" s="8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489</v>
      </c>
      <c r="AA43" s="9">
        <v>7304370</v>
      </c>
      <c r="AB43" s="9">
        <v>6535139</v>
      </c>
      <c r="AC43" s="9">
        <v>0</v>
      </c>
      <c r="AD43" s="9">
        <v>767604</v>
      </c>
      <c r="AE43" s="9">
        <v>1627</v>
      </c>
      <c r="AF43" s="9">
        <f t="shared" si="6"/>
        <v>489</v>
      </c>
      <c r="AG43" s="9">
        <f t="shared" si="7"/>
        <v>7304370</v>
      </c>
      <c r="AH43" s="9">
        <f t="shared" si="8"/>
        <v>6535139</v>
      </c>
      <c r="AI43" s="9">
        <f t="shared" si="9"/>
        <v>0</v>
      </c>
      <c r="AJ43" s="9">
        <f t="shared" si="10"/>
        <v>767604</v>
      </c>
      <c r="AK43" s="9">
        <f t="shared" si="11"/>
        <v>1627</v>
      </c>
      <c r="AL43" s="8">
        <f t="shared" si="12"/>
        <v>8061</v>
      </c>
      <c r="AM43" s="9">
        <f t="shared" si="13"/>
        <v>377256410</v>
      </c>
      <c r="AN43" s="9">
        <f t="shared" si="14"/>
        <v>337441395</v>
      </c>
      <c r="AO43" s="9">
        <f t="shared" si="15"/>
        <v>14748517</v>
      </c>
      <c r="AP43" s="9">
        <f t="shared" si="16"/>
        <v>24460313</v>
      </c>
      <c r="AQ43" s="9">
        <f t="shared" si="17"/>
        <v>606185</v>
      </c>
      <c r="AR43" s="9">
        <v>2744</v>
      </c>
      <c r="AS43" s="9">
        <v>46420520</v>
      </c>
      <c r="AT43" s="9">
        <v>41659336</v>
      </c>
      <c r="AU43" s="9">
        <v>660142</v>
      </c>
      <c r="AV43" s="9">
        <v>3860085</v>
      </c>
      <c r="AW43" s="9">
        <v>240957</v>
      </c>
      <c r="AX43" s="9">
        <f t="shared" si="18"/>
        <v>10805</v>
      </c>
      <c r="AY43" s="9">
        <f t="shared" si="19"/>
        <v>423676930</v>
      </c>
      <c r="AZ43" s="9">
        <f t="shared" si="20"/>
        <v>379100731</v>
      </c>
      <c r="BA43" s="9">
        <f t="shared" si="21"/>
        <v>15408659</v>
      </c>
      <c r="BB43" s="9">
        <f t="shared" si="22"/>
        <v>28320398</v>
      </c>
      <c r="BC43" s="9">
        <f t="shared" si="23"/>
        <v>847142</v>
      </c>
      <c r="BD43" s="8">
        <v>516</v>
      </c>
      <c r="BE43" s="9">
        <v>15523619</v>
      </c>
      <c r="BF43" s="9">
        <v>9686749</v>
      </c>
      <c r="BG43" s="9">
        <v>0</v>
      </c>
      <c r="BH43" s="9">
        <v>5822470</v>
      </c>
      <c r="BI43" s="9">
        <v>14400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f t="shared" si="24"/>
        <v>516</v>
      </c>
      <c r="BQ43" s="9">
        <f t="shared" si="25"/>
        <v>15523619</v>
      </c>
      <c r="BR43" s="9">
        <f t="shared" si="26"/>
        <v>9686749</v>
      </c>
      <c r="BS43" s="9">
        <f t="shared" si="27"/>
        <v>0</v>
      </c>
      <c r="BT43" s="9">
        <f t="shared" si="28"/>
        <v>5822470</v>
      </c>
      <c r="BU43" s="9">
        <f t="shared" si="29"/>
        <v>14400</v>
      </c>
      <c r="BV43" s="8">
        <v>15</v>
      </c>
      <c r="BW43" s="9">
        <v>837500</v>
      </c>
      <c r="BX43" s="9">
        <v>753750</v>
      </c>
      <c r="BY43" s="9">
        <v>4979</v>
      </c>
      <c r="BZ43" s="9">
        <v>47948</v>
      </c>
      <c r="CA43" s="9">
        <v>30823</v>
      </c>
      <c r="CB43" s="9">
        <f t="shared" si="30"/>
        <v>10820</v>
      </c>
      <c r="CC43" s="9">
        <f t="shared" si="31"/>
        <v>440038049</v>
      </c>
      <c r="CD43" s="9">
        <f t="shared" si="32"/>
        <v>389541230</v>
      </c>
      <c r="CE43" s="9">
        <f t="shared" si="33"/>
        <v>15413638</v>
      </c>
      <c r="CF43" s="9">
        <f t="shared" si="34"/>
        <v>34190816</v>
      </c>
      <c r="CG43" s="9">
        <f t="shared" si="35"/>
        <v>892365</v>
      </c>
      <c r="CH43" s="6"/>
      <c r="CI43" s="6"/>
      <c r="CJ43" s="6"/>
      <c r="CK43" s="6"/>
      <c r="CL43" s="6"/>
      <c r="CM43" s="6"/>
      <c r="CN43" s="18">
        <v>71</v>
      </c>
      <c r="CO43" s="9">
        <v>301674</v>
      </c>
      <c r="CP43" s="9">
        <v>266772</v>
      </c>
      <c r="CQ43" s="9">
        <v>0</v>
      </c>
      <c r="CR43" s="9">
        <v>34902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71</v>
      </c>
      <c r="DG43" s="9">
        <f t="shared" si="37"/>
        <v>301674</v>
      </c>
      <c r="DH43" s="9">
        <f t="shared" si="38"/>
        <v>266772</v>
      </c>
      <c r="DI43" s="9">
        <f t="shared" si="39"/>
        <v>0</v>
      </c>
      <c r="DJ43" s="9">
        <f t="shared" si="40"/>
        <v>34902</v>
      </c>
      <c r="DK43" s="9">
        <f t="shared" si="41"/>
        <v>0</v>
      </c>
      <c r="DL43" s="9">
        <f t="shared" si="42"/>
        <v>10891</v>
      </c>
      <c r="DM43" s="9">
        <f t="shared" si="43"/>
        <v>440339723</v>
      </c>
      <c r="DN43" s="9">
        <f t="shared" si="44"/>
        <v>389808002</v>
      </c>
      <c r="DO43" s="9">
        <f t="shared" si="45"/>
        <v>15413638</v>
      </c>
      <c r="DP43" s="9">
        <f t="shared" si="46"/>
        <v>34225718</v>
      </c>
      <c r="DQ43" s="9">
        <f t="shared" si="47"/>
        <v>892365</v>
      </c>
      <c r="DR43" s="9">
        <v>358</v>
      </c>
      <c r="DS43" s="9">
        <v>120</v>
      </c>
      <c r="DT43" s="9">
        <v>478</v>
      </c>
      <c r="DU43" s="9">
        <v>12</v>
      </c>
      <c r="DV43" s="9">
        <v>8</v>
      </c>
      <c r="DX43" s="9">
        <f>'７割'!DX43+'９割'!DX43</f>
        <v>71</v>
      </c>
      <c r="DY43" s="9">
        <f>'７割'!DY43+'９割'!DY43</f>
        <v>301674</v>
      </c>
      <c r="DZ43" s="9">
        <f>'７割'!DZ43+'９割'!DZ43</f>
        <v>25</v>
      </c>
      <c r="EA43" s="9">
        <f>'７割'!EA43+'９割'!EA43</f>
        <v>320150</v>
      </c>
      <c r="EB43" s="9">
        <f>'７割'!EB43+'９割'!EB43</f>
        <v>21</v>
      </c>
      <c r="EC43" s="9">
        <f>'７割'!EC43+'９割'!EC43</f>
        <v>331270</v>
      </c>
      <c r="ED43" s="9">
        <f>'７割'!ED43+'９割'!ED43</f>
        <v>16</v>
      </c>
      <c r="EE43" s="9">
        <f>'７割'!EE43+'９割'!EE43</f>
        <v>518491</v>
      </c>
      <c r="EF43" s="9">
        <f>'７割'!EF43+'９割'!EF43</f>
        <v>1</v>
      </c>
      <c r="EG43" s="9">
        <f>'７割'!EG43+'９割'!EG43</f>
        <v>1410</v>
      </c>
      <c r="EH43" s="9">
        <f>'７割'!EH43+'９割'!EH43</f>
        <v>0</v>
      </c>
      <c r="EI43" s="9">
        <f>'７割'!EI43+'９割'!EI43</f>
        <v>0</v>
      </c>
      <c r="EJ43" s="9">
        <f>'７割'!EJ43+'９割'!EJ43</f>
        <v>0</v>
      </c>
      <c r="EK43" s="9">
        <f>'７割'!EK43+'９割'!EK43</f>
        <v>0</v>
      </c>
      <c r="EL43" s="9">
        <f>'７割'!EL43+'９割'!EL43</f>
        <v>0</v>
      </c>
      <c r="EM43" s="9">
        <f>'７割'!EM43+'９割'!EM43</f>
        <v>0</v>
      </c>
      <c r="EN43" s="9">
        <f t="shared" si="48"/>
        <v>134</v>
      </c>
      <c r="EO43" s="9">
        <f t="shared" si="49"/>
        <v>1472995</v>
      </c>
      <c r="EQ43" s="9">
        <f t="shared" si="50"/>
        <v>10954</v>
      </c>
      <c r="ER43" s="9">
        <f t="shared" si="51"/>
        <v>441511044</v>
      </c>
    </row>
    <row r="44" spans="1:148" s="7" customFormat="1" ht="15.95" customHeight="1" thickBot="1" x14ac:dyDescent="0.2">
      <c r="A44" s="10" t="s">
        <v>67</v>
      </c>
      <c r="B44" s="11">
        <v>167</v>
      </c>
      <c r="C44" s="12">
        <v>100289730</v>
      </c>
      <c r="D44" s="12">
        <v>90125495</v>
      </c>
      <c r="E44" s="12">
        <v>6555673</v>
      </c>
      <c r="F44" s="12">
        <v>3293262</v>
      </c>
      <c r="G44" s="12">
        <v>315300</v>
      </c>
      <c r="H44" s="12">
        <v>1831</v>
      </c>
      <c r="I44" s="12">
        <v>29925260</v>
      </c>
      <c r="J44" s="12">
        <v>26707104</v>
      </c>
      <c r="K44" s="12">
        <v>45157</v>
      </c>
      <c r="L44" s="12">
        <v>2960413</v>
      </c>
      <c r="M44" s="12">
        <v>212586</v>
      </c>
      <c r="N44" s="12">
        <f t="shared" si="0"/>
        <v>1998</v>
      </c>
      <c r="O44" s="12">
        <f t="shared" si="1"/>
        <v>130214990</v>
      </c>
      <c r="P44" s="12">
        <f t="shared" si="2"/>
        <v>116832599</v>
      </c>
      <c r="Q44" s="12">
        <f t="shared" si="3"/>
        <v>6600830</v>
      </c>
      <c r="R44" s="12">
        <f t="shared" si="4"/>
        <v>6253675</v>
      </c>
      <c r="S44" s="12">
        <f t="shared" si="5"/>
        <v>527886</v>
      </c>
      <c r="T44" s="11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154</v>
      </c>
      <c r="AA44" s="12">
        <v>2805440</v>
      </c>
      <c r="AB44" s="12">
        <v>2513140</v>
      </c>
      <c r="AC44" s="12">
        <v>0</v>
      </c>
      <c r="AD44" s="12">
        <v>292300</v>
      </c>
      <c r="AE44" s="12">
        <v>0</v>
      </c>
      <c r="AF44" s="12">
        <f t="shared" si="6"/>
        <v>154</v>
      </c>
      <c r="AG44" s="12">
        <f t="shared" si="7"/>
        <v>2805440</v>
      </c>
      <c r="AH44" s="12">
        <f t="shared" si="8"/>
        <v>2513140</v>
      </c>
      <c r="AI44" s="12">
        <f t="shared" si="9"/>
        <v>0</v>
      </c>
      <c r="AJ44" s="12">
        <f t="shared" si="10"/>
        <v>292300</v>
      </c>
      <c r="AK44" s="12">
        <f t="shared" si="11"/>
        <v>0</v>
      </c>
      <c r="AL44" s="11">
        <f t="shared" si="12"/>
        <v>2152</v>
      </c>
      <c r="AM44" s="12">
        <f t="shared" si="13"/>
        <v>133020430</v>
      </c>
      <c r="AN44" s="12">
        <f t="shared" si="14"/>
        <v>119345739</v>
      </c>
      <c r="AO44" s="12">
        <f t="shared" si="15"/>
        <v>6600830</v>
      </c>
      <c r="AP44" s="12">
        <f t="shared" si="16"/>
        <v>6545975</v>
      </c>
      <c r="AQ44" s="12">
        <f t="shared" si="17"/>
        <v>527886</v>
      </c>
      <c r="AR44" s="12">
        <v>654</v>
      </c>
      <c r="AS44" s="12">
        <v>15844400</v>
      </c>
      <c r="AT44" s="12">
        <v>14163974</v>
      </c>
      <c r="AU44" s="12">
        <v>327134</v>
      </c>
      <c r="AV44" s="12">
        <v>1300733</v>
      </c>
      <c r="AW44" s="12">
        <v>52559</v>
      </c>
      <c r="AX44" s="9">
        <f t="shared" si="18"/>
        <v>2806</v>
      </c>
      <c r="AY44" s="9">
        <f t="shared" si="19"/>
        <v>148864830</v>
      </c>
      <c r="AZ44" s="9">
        <f t="shared" si="20"/>
        <v>133509713</v>
      </c>
      <c r="BA44" s="9">
        <f t="shared" si="21"/>
        <v>6927964</v>
      </c>
      <c r="BB44" s="9">
        <f t="shared" si="22"/>
        <v>7846708</v>
      </c>
      <c r="BC44" s="9">
        <f t="shared" si="23"/>
        <v>580445</v>
      </c>
      <c r="BD44" s="11">
        <v>163</v>
      </c>
      <c r="BE44" s="12">
        <v>4036977</v>
      </c>
      <c r="BF44" s="12">
        <v>2962477</v>
      </c>
      <c r="BG44" s="12">
        <v>0</v>
      </c>
      <c r="BH44" s="12">
        <v>1074500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f t="shared" si="24"/>
        <v>163</v>
      </c>
      <c r="BQ44" s="12">
        <f t="shared" si="25"/>
        <v>4036977</v>
      </c>
      <c r="BR44" s="12">
        <f t="shared" si="26"/>
        <v>2962477</v>
      </c>
      <c r="BS44" s="12">
        <f t="shared" si="27"/>
        <v>0</v>
      </c>
      <c r="BT44" s="12">
        <f t="shared" si="28"/>
        <v>1074500</v>
      </c>
      <c r="BU44" s="12">
        <f t="shared" si="29"/>
        <v>0</v>
      </c>
      <c r="BV44" s="11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9">
        <f t="shared" si="30"/>
        <v>2806</v>
      </c>
      <c r="CC44" s="9">
        <f t="shared" si="31"/>
        <v>152901807</v>
      </c>
      <c r="CD44" s="9">
        <f t="shared" si="32"/>
        <v>136472190</v>
      </c>
      <c r="CE44" s="9">
        <f t="shared" si="33"/>
        <v>6927964</v>
      </c>
      <c r="CF44" s="9">
        <f t="shared" si="34"/>
        <v>8921208</v>
      </c>
      <c r="CG44" s="9">
        <f t="shared" si="35"/>
        <v>580445</v>
      </c>
      <c r="CH44" s="6"/>
      <c r="CI44" s="6"/>
      <c r="CJ44" s="6"/>
      <c r="CK44" s="6"/>
      <c r="CL44" s="6"/>
      <c r="CM44" s="6"/>
      <c r="CN44" s="18">
        <v>15</v>
      </c>
      <c r="CO44" s="9">
        <v>64145</v>
      </c>
      <c r="CP44" s="9">
        <v>57728</v>
      </c>
      <c r="CQ44" s="9">
        <v>0</v>
      </c>
      <c r="CR44" s="9">
        <v>6417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15</v>
      </c>
      <c r="DG44" s="9">
        <f t="shared" si="37"/>
        <v>64145</v>
      </c>
      <c r="DH44" s="9">
        <f t="shared" si="38"/>
        <v>57728</v>
      </c>
      <c r="DI44" s="9">
        <f t="shared" si="39"/>
        <v>0</v>
      </c>
      <c r="DJ44" s="9">
        <f t="shared" si="40"/>
        <v>6417</v>
      </c>
      <c r="DK44" s="9">
        <f t="shared" si="41"/>
        <v>0</v>
      </c>
      <c r="DL44" s="9">
        <f t="shared" si="42"/>
        <v>2821</v>
      </c>
      <c r="DM44" s="9">
        <f t="shared" si="43"/>
        <v>152965952</v>
      </c>
      <c r="DN44" s="9">
        <f t="shared" si="44"/>
        <v>136529918</v>
      </c>
      <c r="DO44" s="9">
        <f t="shared" si="45"/>
        <v>6927964</v>
      </c>
      <c r="DP44" s="9">
        <f t="shared" si="46"/>
        <v>8927625</v>
      </c>
      <c r="DQ44" s="9">
        <f t="shared" si="47"/>
        <v>580445</v>
      </c>
      <c r="DR44" s="9">
        <v>139</v>
      </c>
      <c r="DS44" s="9">
        <v>36</v>
      </c>
      <c r="DT44" s="9">
        <v>175</v>
      </c>
      <c r="DU44" s="9">
        <v>0</v>
      </c>
      <c r="DV44" s="9">
        <v>0</v>
      </c>
      <c r="DX44" s="9">
        <f>'７割'!DX44+'９割'!DX44</f>
        <v>15</v>
      </c>
      <c r="DY44" s="9">
        <f>'７割'!DY44+'９割'!DY44</f>
        <v>64145</v>
      </c>
      <c r="DZ44" s="9">
        <f>'７割'!DZ44+'９割'!DZ44</f>
        <v>0</v>
      </c>
      <c r="EA44" s="9">
        <f>'７割'!EA44+'９割'!EA44</f>
        <v>0</v>
      </c>
      <c r="EB44" s="9">
        <f>'７割'!EB44+'９割'!EB44</f>
        <v>0</v>
      </c>
      <c r="EC44" s="9">
        <f>'７割'!EC44+'９割'!EC44</f>
        <v>0</v>
      </c>
      <c r="ED44" s="9">
        <f>'７割'!ED44+'９割'!ED44</f>
        <v>5</v>
      </c>
      <c r="EE44" s="9">
        <f>'７割'!EE44+'９割'!EE44</f>
        <v>315393</v>
      </c>
      <c r="EF44" s="9">
        <f>'７割'!EF44+'９割'!EF44</f>
        <v>0</v>
      </c>
      <c r="EG44" s="9">
        <f>'７割'!EG44+'９割'!EG44</f>
        <v>0</v>
      </c>
      <c r="EH44" s="9">
        <f>'７割'!EH44+'９割'!EH44</f>
        <v>0</v>
      </c>
      <c r="EI44" s="9">
        <f>'７割'!EI44+'９割'!EI44</f>
        <v>0</v>
      </c>
      <c r="EJ44" s="9">
        <f>'７割'!EJ44+'９割'!EJ44</f>
        <v>0</v>
      </c>
      <c r="EK44" s="9">
        <f>'７割'!EK44+'９割'!EK44</f>
        <v>0</v>
      </c>
      <c r="EL44" s="9">
        <f>'７割'!EL44+'９割'!EL44</f>
        <v>0</v>
      </c>
      <c r="EM44" s="9">
        <f>'７割'!EM44+'９割'!EM44</f>
        <v>0</v>
      </c>
      <c r="EN44" s="9">
        <f t="shared" si="48"/>
        <v>20</v>
      </c>
      <c r="EO44" s="9">
        <f t="shared" si="49"/>
        <v>379538</v>
      </c>
      <c r="EQ44" s="9">
        <f t="shared" si="50"/>
        <v>2826</v>
      </c>
      <c r="ER44" s="9">
        <f t="shared" si="51"/>
        <v>153281345</v>
      </c>
    </row>
    <row r="45" spans="1:148" s="7" customFormat="1" ht="15.95" customHeight="1" thickTop="1" x14ac:dyDescent="0.15">
      <c r="A45" s="2" t="s">
        <v>59</v>
      </c>
      <c r="B45" s="13">
        <f t="shared" ref="B45:AG45" si="52">SUM(B4:B44)</f>
        <v>146059</v>
      </c>
      <c r="C45" s="14">
        <f t="shared" si="52"/>
        <v>84262288480</v>
      </c>
      <c r="D45" s="14">
        <f t="shared" si="52"/>
        <v>74668260068</v>
      </c>
      <c r="E45" s="14">
        <f t="shared" si="52"/>
        <v>5103556621</v>
      </c>
      <c r="F45" s="14">
        <f t="shared" si="52"/>
        <v>4243363574</v>
      </c>
      <c r="G45" s="14">
        <f t="shared" si="52"/>
        <v>247108217</v>
      </c>
      <c r="H45" s="14">
        <f t="shared" si="52"/>
        <v>2157663</v>
      </c>
      <c r="I45" s="14">
        <f t="shared" si="52"/>
        <v>35038962710</v>
      </c>
      <c r="J45" s="14">
        <f t="shared" si="52"/>
        <v>30914497957</v>
      </c>
      <c r="K45" s="14">
        <f t="shared" si="52"/>
        <v>706916808</v>
      </c>
      <c r="L45" s="14">
        <f t="shared" si="52"/>
        <v>3164504173</v>
      </c>
      <c r="M45" s="14">
        <f t="shared" si="52"/>
        <v>253043376</v>
      </c>
      <c r="N45" s="14">
        <f t="shared" si="52"/>
        <v>2303722</v>
      </c>
      <c r="O45" s="14">
        <f t="shared" si="52"/>
        <v>119301251190</v>
      </c>
      <c r="P45" s="14">
        <f t="shared" si="52"/>
        <v>105582758025</v>
      </c>
      <c r="Q45" s="14">
        <f t="shared" si="52"/>
        <v>5810473429</v>
      </c>
      <c r="R45" s="14">
        <f t="shared" si="52"/>
        <v>7407867747</v>
      </c>
      <c r="S45" s="14">
        <f t="shared" si="52"/>
        <v>500151593</v>
      </c>
      <c r="T45" s="13">
        <f t="shared" si="52"/>
        <v>418</v>
      </c>
      <c r="U45" s="14">
        <f t="shared" si="52"/>
        <v>114378080</v>
      </c>
      <c r="V45" s="14">
        <f t="shared" si="52"/>
        <v>100004727</v>
      </c>
      <c r="W45" s="14">
        <f t="shared" si="52"/>
        <v>5664888</v>
      </c>
      <c r="X45" s="14">
        <f t="shared" si="52"/>
        <v>8656568</v>
      </c>
      <c r="Y45" s="14">
        <f t="shared" si="52"/>
        <v>51897</v>
      </c>
      <c r="Z45" s="14">
        <f t="shared" si="52"/>
        <v>240630</v>
      </c>
      <c r="AA45" s="14">
        <f t="shared" si="52"/>
        <v>3457064900</v>
      </c>
      <c r="AB45" s="14">
        <f t="shared" si="52"/>
        <v>3044067779</v>
      </c>
      <c r="AC45" s="14">
        <f t="shared" si="52"/>
        <v>1164683</v>
      </c>
      <c r="AD45" s="14">
        <f t="shared" si="52"/>
        <v>411577422</v>
      </c>
      <c r="AE45" s="14">
        <f t="shared" si="52"/>
        <v>255016</v>
      </c>
      <c r="AF45" s="14">
        <f t="shared" si="52"/>
        <v>241048</v>
      </c>
      <c r="AG45" s="14">
        <f t="shared" si="52"/>
        <v>3571442980</v>
      </c>
      <c r="AH45" s="14">
        <f t="shared" ref="AH45:BM45" si="53">SUM(AH4:AH44)</f>
        <v>3144072506</v>
      </c>
      <c r="AI45" s="14">
        <f t="shared" si="53"/>
        <v>6829571</v>
      </c>
      <c r="AJ45" s="14">
        <f t="shared" si="53"/>
        <v>420233990</v>
      </c>
      <c r="AK45" s="14">
        <f t="shared" si="53"/>
        <v>306913</v>
      </c>
      <c r="AL45" s="13">
        <f t="shared" si="53"/>
        <v>2544770</v>
      </c>
      <c r="AM45" s="14">
        <f t="shared" si="53"/>
        <v>122872694170</v>
      </c>
      <c r="AN45" s="14">
        <f t="shared" si="53"/>
        <v>108726830531</v>
      </c>
      <c r="AO45" s="14">
        <f t="shared" si="53"/>
        <v>5817303000</v>
      </c>
      <c r="AP45" s="14">
        <f t="shared" si="53"/>
        <v>7828101737</v>
      </c>
      <c r="AQ45" s="14">
        <f t="shared" si="53"/>
        <v>500458506</v>
      </c>
      <c r="AR45" s="14">
        <f t="shared" si="53"/>
        <v>1546479</v>
      </c>
      <c r="AS45" s="14">
        <f t="shared" si="53"/>
        <v>20197103020</v>
      </c>
      <c r="AT45" s="14">
        <f t="shared" si="53"/>
        <v>17816459666</v>
      </c>
      <c r="AU45" s="14">
        <f t="shared" si="53"/>
        <v>108268639</v>
      </c>
      <c r="AV45" s="14">
        <f t="shared" si="53"/>
        <v>2145171586</v>
      </c>
      <c r="AW45" s="14">
        <f t="shared" si="53"/>
        <v>127203129</v>
      </c>
      <c r="AX45" s="14">
        <f t="shared" si="53"/>
        <v>4091249</v>
      </c>
      <c r="AY45" s="14">
        <f t="shared" si="53"/>
        <v>143069797190</v>
      </c>
      <c r="AZ45" s="14">
        <f t="shared" si="53"/>
        <v>126543290197</v>
      </c>
      <c r="BA45" s="14">
        <f t="shared" si="53"/>
        <v>5925571639</v>
      </c>
      <c r="BB45" s="14">
        <f t="shared" si="53"/>
        <v>9973273323</v>
      </c>
      <c r="BC45" s="14">
        <f t="shared" si="53"/>
        <v>627661635</v>
      </c>
      <c r="BD45" s="13">
        <f t="shared" si="53"/>
        <v>141200</v>
      </c>
      <c r="BE45" s="14">
        <f t="shared" si="53"/>
        <v>4686298215</v>
      </c>
      <c r="BF45" s="14">
        <f t="shared" si="53"/>
        <v>2576311085</v>
      </c>
      <c r="BG45" s="14">
        <f t="shared" si="53"/>
        <v>0</v>
      </c>
      <c r="BH45" s="14">
        <f t="shared" si="53"/>
        <v>2105970825</v>
      </c>
      <c r="BI45" s="14">
        <f t="shared" si="53"/>
        <v>4016305</v>
      </c>
      <c r="BJ45" s="14">
        <f t="shared" si="53"/>
        <v>413</v>
      </c>
      <c r="BK45" s="14">
        <f t="shared" si="53"/>
        <v>3708816</v>
      </c>
      <c r="BL45" s="14">
        <f t="shared" si="53"/>
        <v>1888856</v>
      </c>
      <c r="BM45" s="14">
        <f t="shared" si="53"/>
        <v>0</v>
      </c>
      <c r="BN45" s="14">
        <f t="shared" ref="BN45:CG45" si="54">SUM(BN4:BN44)</f>
        <v>1817200</v>
      </c>
      <c r="BO45" s="14">
        <f t="shared" si="54"/>
        <v>2760</v>
      </c>
      <c r="BP45" s="14">
        <f t="shared" si="54"/>
        <v>141613</v>
      </c>
      <c r="BQ45" s="14">
        <f t="shared" si="54"/>
        <v>4690007031</v>
      </c>
      <c r="BR45" s="14">
        <f t="shared" si="54"/>
        <v>2578199941</v>
      </c>
      <c r="BS45" s="14">
        <f t="shared" si="54"/>
        <v>0</v>
      </c>
      <c r="BT45" s="14">
        <f t="shared" si="54"/>
        <v>2107788025</v>
      </c>
      <c r="BU45" s="14">
        <f t="shared" si="54"/>
        <v>4019065</v>
      </c>
      <c r="BV45" s="13">
        <f t="shared" si="54"/>
        <v>5958</v>
      </c>
      <c r="BW45" s="14">
        <f t="shared" si="54"/>
        <v>669133040</v>
      </c>
      <c r="BX45" s="14">
        <f t="shared" si="54"/>
        <v>591767464</v>
      </c>
      <c r="BY45" s="14">
        <f t="shared" si="54"/>
        <v>20050402</v>
      </c>
      <c r="BZ45" s="14">
        <f t="shared" si="54"/>
        <v>36647145</v>
      </c>
      <c r="CA45" s="14">
        <f t="shared" si="54"/>
        <v>20668029</v>
      </c>
      <c r="CB45" s="14">
        <f t="shared" si="54"/>
        <v>4097207</v>
      </c>
      <c r="CC45" s="14">
        <f t="shared" si="54"/>
        <v>148428937261</v>
      </c>
      <c r="CD45" s="14">
        <f t="shared" si="54"/>
        <v>129713257602</v>
      </c>
      <c r="CE45" s="14">
        <f t="shared" si="54"/>
        <v>5945622041</v>
      </c>
      <c r="CF45" s="14">
        <f t="shared" si="54"/>
        <v>12117708493</v>
      </c>
      <c r="CG45" s="14">
        <f t="shared" si="54"/>
        <v>652348729</v>
      </c>
      <c r="CH45" s="6"/>
      <c r="CI45" s="6"/>
      <c r="CJ45" s="6"/>
      <c r="CK45" s="6"/>
      <c r="CL45" s="6"/>
      <c r="CM45" s="6"/>
      <c r="CN45" s="19">
        <f t="shared" ref="CN45:DV45" si="55">SUM(CN4:CN44)</f>
        <v>31078</v>
      </c>
      <c r="CO45" s="14">
        <f t="shared" si="55"/>
        <v>206517094</v>
      </c>
      <c r="CP45" s="14">
        <f t="shared" si="55"/>
        <v>181205460</v>
      </c>
      <c r="CQ45" s="14">
        <f t="shared" si="55"/>
        <v>0</v>
      </c>
      <c r="CR45" s="14">
        <f t="shared" si="55"/>
        <v>25311634</v>
      </c>
      <c r="CS45" s="14">
        <f t="shared" si="55"/>
        <v>0</v>
      </c>
      <c r="CT45" s="14">
        <f t="shared" si="55"/>
        <v>0</v>
      </c>
      <c r="CU45" s="14">
        <f t="shared" si="55"/>
        <v>0</v>
      </c>
      <c r="CV45" s="14">
        <f t="shared" si="55"/>
        <v>0</v>
      </c>
      <c r="CW45" s="14">
        <f t="shared" si="55"/>
        <v>0</v>
      </c>
      <c r="CX45" s="14">
        <f t="shared" si="55"/>
        <v>0</v>
      </c>
      <c r="CY45" s="14">
        <f t="shared" si="55"/>
        <v>0</v>
      </c>
      <c r="CZ45" s="14">
        <f t="shared" si="55"/>
        <v>0</v>
      </c>
      <c r="DA45" s="14">
        <f t="shared" si="55"/>
        <v>0</v>
      </c>
      <c r="DB45" s="14">
        <f t="shared" si="55"/>
        <v>0</v>
      </c>
      <c r="DC45" s="14">
        <f t="shared" si="55"/>
        <v>0</v>
      </c>
      <c r="DD45" s="14">
        <f t="shared" si="55"/>
        <v>0</v>
      </c>
      <c r="DE45" s="14">
        <f t="shared" si="55"/>
        <v>0</v>
      </c>
      <c r="DF45" s="13">
        <f t="shared" si="55"/>
        <v>31078</v>
      </c>
      <c r="DG45" s="14">
        <f t="shared" si="55"/>
        <v>206517094</v>
      </c>
      <c r="DH45" s="14">
        <f t="shared" si="55"/>
        <v>181205460</v>
      </c>
      <c r="DI45" s="14">
        <f t="shared" si="55"/>
        <v>0</v>
      </c>
      <c r="DJ45" s="14">
        <f t="shared" si="55"/>
        <v>25311634</v>
      </c>
      <c r="DK45" s="14">
        <f t="shared" si="55"/>
        <v>0</v>
      </c>
      <c r="DL45" s="14">
        <f t="shared" si="55"/>
        <v>4128285</v>
      </c>
      <c r="DM45" s="14">
        <f t="shared" si="55"/>
        <v>148635454355</v>
      </c>
      <c r="DN45" s="14">
        <f t="shared" si="55"/>
        <v>129894463062</v>
      </c>
      <c r="DO45" s="14">
        <f t="shared" si="55"/>
        <v>5945622041</v>
      </c>
      <c r="DP45" s="14">
        <f t="shared" si="55"/>
        <v>12143020127</v>
      </c>
      <c r="DQ45" s="14">
        <f t="shared" si="55"/>
        <v>652348729</v>
      </c>
      <c r="DR45" s="14">
        <f t="shared" si="55"/>
        <v>96965</v>
      </c>
      <c r="DS45" s="14">
        <f t="shared" si="55"/>
        <v>43052</v>
      </c>
      <c r="DT45" s="14">
        <f t="shared" si="55"/>
        <v>140017</v>
      </c>
      <c r="DU45" s="14">
        <f t="shared" si="55"/>
        <v>20079</v>
      </c>
      <c r="DV45" s="14">
        <f t="shared" si="55"/>
        <v>7832</v>
      </c>
      <c r="DX45" s="14">
        <f t="shared" ref="DX45:EO45" si="56">SUM(DX4:DX44)</f>
        <v>31081</v>
      </c>
      <c r="DY45" s="14">
        <f t="shared" si="56"/>
        <v>206534120</v>
      </c>
      <c r="DZ45" s="14">
        <f t="shared" si="56"/>
        <v>6346</v>
      </c>
      <c r="EA45" s="14">
        <f t="shared" si="56"/>
        <v>133900720</v>
      </c>
      <c r="EB45" s="14">
        <f t="shared" si="56"/>
        <v>10453</v>
      </c>
      <c r="EC45" s="14">
        <f t="shared" si="56"/>
        <v>331299660</v>
      </c>
      <c r="ED45" s="14">
        <f t="shared" si="56"/>
        <v>4687</v>
      </c>
      <c r="EE45" s="14">
        <f t="shared" si="56"/>
        <v>154242036</v>
      </c>
      <c r="EF45" s="14">
        <f t="shared" si="56"/>
        <v>99</v>
      </c>
      <c r="EG45" s="14">
        <f t="shared" si="56"/>
        <v>1147980</v>
      </c>
      <c r="EH45" s="14">
        <f t="shared" si="56"/>
        <v>7</v>
      </c>
      <c r="EI45" s="14">
        <f t="shared" si="56"/>
        <v>310855</v>
      </c>
      <c r="EJ45" s="14">
        <f t="shared" si="56"/>
        <v>0</v>
      </c>
      <c r="EK45" s="14">
        <f t="shared" si="56"/>
        <v>0</v>
      </c>
      <c r="EL45" s="14">
        <f t="shared" si="56"/>
        <v>0</v>
      </c>
      <c r="EM45" s="14">
        <f t="shared" si="56"/>
        <v>0</v>
      </c>
      <c r="EN45" s="14">
        <f t="shared" si="56"/>
        <v>52666</v>
      </c>
      <c r="EO45" s="14">
        <f t="shared" si="56"/>
        <v>827124516</v>
      </c>
      <c r="EQ45" s="14">
        <f>SUM(EQ4:EQ44)</f>
        <v>4149873</v>
      </c>
      <c r="ER45" s="14">
        <f>SUM(ER4:ER44)</f>
        <v>149256061777</v>
      </c>
    </row>
    <row r="46" spans="1:148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47" spans="1:148" x14ac:dyDescent="0.15"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V47" s="16"/>
      <c r="BW47" s="16"/>
      <c r="BX47" s="16"/>
      <c r="BY47" s="16"/>
      <c r="BZ47" s="16"/>
      <c r="CA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</row>
  </sheetData>
  <mergeCells count="35">
    <mergeCell ref="EQ1:ER2"/>
    <mergeCell ref="CZ1:DE2"/>
    <mergeCell ref="DF1:DK2"/>
    <mergeCell ref="DL1:DQ2"/>
    <mergeCell ref="DR1:DV2"/>
    <mergeCell ref="BV1:CA2"/>
    <mergeCell ref="CB1:CG2"/>
    <mergeCell ref="CN1:CY1"/>
    <mergeCell ref="CN2:CS2"/>
    <mergeCell ref="CT2:CY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  <mergeCell ref="DX1:EM1"/>
    <mergeCell ref="EN1:EO2"/>
    <mergeCell ref="DX2:DY2"/>
    <mergeCell ref="DZ2:EA2"/>
    <mergeCell ref="EB2:EC2"/>
    <mergeCell ref="ED2:EE2"/>
    <mergeCell ref="EF2:EG2"/>
    <mergeCell ref="EH2:EI2"/>
    <mergeCell ref="EJ2:EK2"/>
    <mergeCell ref="EL2:EM2"/>
  </mergeCells>
  <phoneticPr fontId="2"/>
  <pageMargins left="0.39370078740157483" right="0.39370078740157483" top="0.78740157480314965" bottom="0.39370078740157483" header="0.51181102362204722" footer="0.51181102362204722"/>
  <pageSetup paperSize="9" scale="74" fitToWidth="0" orientation="landscape" horizontalDpi="300" verticalDpi="300" r:id="rId1"/>
  <headerFooter alignWithMargins="0">
    <oddHeader>&amp;L&amp;A&amp;R&amp;D&amp;C&amp;16平成30年分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5"/>
  <sheetViews>
    <sheetView workbookViewId="0">
      <selection activeCell="D44" sqref="D44"/>
    </sheetView>
  </sheetViews>
  <sheetFormatPr defaultRowHeight="13.5" x14ac:dyDescent="0.15"/>
  <cols>
    <col min="2" max="2" width="11.625" bestFit="1" customWidth="1"/>
  </cols>
  <sheetData>
    <row r="2" spans="1:2" x14ac:dyDescent="0.15">
      <c r="A2" s="23" t="s">
        <v>80</v>
      </c>
      <c r="B2" s="24" t="s">
        <v>124</v>
      </c>
    </row>
    <row r="3" spans="1:2" x14ac:dyDescent="0.15">
      <c r="A3" s="25"/>
      <c r="B3" s="26" t="s">
        <v>81</v>
      </c>
    </row>
    <row r="4" spans="1:2" ht="14.25" x14ac:dyDescent="0.15">
      <c r="A4" s="22" t="s">
        <v>82</v>
      </c>
      <c r="B4" s="27">
        <v>33108</v>
      </c>
    </row>
    <row r="5" spans="1:2" ht="14.25" x14ac:dyDescent="0.15">
      <c r="A5" s="22" t="s">
        <v>83</v>
      </c>
      <c r="B5" s="27">
        <v>8435</v>
      </c>
    </row>
    <row r="6" spans="1:2" ht="14.25" x14ac:dyDescent="0.15">
      <c r="A6" s="22" t="s">
        <v>84</v>
      </c>
      <c r="B6" s="27">
        <v>4614</v>
      </c>
    </row>
    <row r="7" spans="1:2" ht="14.25" x14ac:dyDescent="0.15">
      <c r="A7" s="22" t="s">
        <v>85</v>
      </c>
      <c r="B7" s="27">
        <v>9651</v>
      </c>
    </row>
    <row r="8" spans="1:2" ht="14.25" x14ac:dyDescent="0.15">
      <c r="A8" s="22" t="s">
        <v>86</v>
      </c>
      <c r="B8" s="27">
        <v>6082</v>
      </c>
    </row>
    <row r="9" spans="1:2" ht="14.25" x14ac:dyDescent="0.15">
      <c r="A9" s="22" t="s">
        <v>87</v>
      </c>
      <c r="B9" s="27">
        <v>5542</v>
      </c>
    </row>
    <row r="10" spans="1:2" ht="14.25" x14ac:dyDescent="0.15">
      <c r="A10" s="22" t="s">
        <v>88</v>
      </c>
      <c r="B10" s="27">
        <v>12452</v>
      </c>
    </row>
    <row r="11" spans="1:2" ht="14.25" x14ac:dyDescent="0.15">
      <c r="A11" s="22" t="s">
        <v>89</v>
      </c>
      <c r="B11" s="27">
        <v>5004</v>
      </c>
    </row>
    <row r="12" spans="1:2" ht="14.25" x14ac:dyDescent="0.15">
      <c r="A12" s="22" t="s">
        <v>90</v>
      </c>
      <c r="B12" s="27">
        <v>12168</v>
      </c>
    </row>
    <row r="13" spans="1:2" ht="14.25" x14ac:dyDescent="0.15">
      <c r="A13" s="22" t="s">
        <v>91</v>
      </c>
      <c r="B13" s="27">
        <v>6931</v>
      </c>
    </row>
    <row r="14" spans="1:2" ht="14.25" x14ac:dyDescent="0.15">
      <c r="A14" s="22" t="s">
        <v>92</v>
      </c>
      <c r="B14" s="27">
        <v>5338</v>
      </c>
    </row>
    <row r="15" spans="1:2" ht="14.25" x14ac:dyDescent="0.15">
      <c r="A15" s="22" t="s">
        <v>93</v>
      </c>
      <c r="B15" s="27">
        <v>828</v>
      </c>
    </row>
    <row r="16" spans="1:2" ht="14.25" x14ac:dyDescent="0.15">
      <c r="A16" s="22" t="s">
        <v>94</v>
      </c>
      <c r="B16" s="27">
        <v>566</v>
      </c>
    </row>
    <row r="17" spans="1:2" ht="14.25" x14ac:dyDescent="0.15">
      <c r="A17" s="22" t="s">
        <v>95</v>
      </c>
      <c r="B17" s="27">
        <v>292</v>
      </c>
    </row>
    <row r="18" spans="1:2" ht="14.25" x14ac:dyDescent="0.15">
      <c r="A18" s="22" t="s">
        <v>96</v>
      </c>
      <c r="B18" s="27">
        <v>1439</v>
      </c>
    </row>
    <row r="19" spans="1:2" ht="14.25" x14ac:dyDescent="0.15">
      <c r="A19" s="22" t="s">
        <v>97</v>
      </c>
      <c r="B19" s="27">
        <v>1927</v>
      </c>
    </row>
    <row r="20" spans="1:2" ht="14.25" x14ac:dyDescent="0.15">
      <c r="A20" s="22" t="s">
        <v>98</v>
      </c>
      <c r="B20" s="27">
        <v>1253</v>
      </c>
    </row>
    <row r="21" spans="1:2" ht="14.25" x14ac:dyDescent="0.15">
      <c r="A21" s="22" t="s">
        <v>99</v>
      </c>
      <c r="B21" s="27">
        <v>654</v>
      </c>
    </row>
    <row r="22" spans="1:2" ht="14.25" x14ac:dyDescent="0.15">
      <c r="A22" s="22" t="s">
        <v>100</v>
      </c>
      <c r="B22" s="27">
        <v>1475</v>
      </c>
    </row>
    <row r="23" spans="1:2" ht="14.25" x14ac:dyDescent="0.15">
      <c r="A23" s="22" t="s">
        <v>101</v>
      </c>
      <c r="B23" s="27">
        <v>798</v>
      </c>
    </row>
    <row r="24" spans="1:2" ht="14.25" x14ac:dyDescent="0.15">
      <c r="A24" s="22" t="s">
        <v>102</v>
      </c>
      <c r="B24" s="27">
        <v>4146</v>
      </c>
    </row>
    <row r="25" spans="1:2" ht="14.25" x14ac:dyDescent="0.15">
      <c r="A25" s="22" t="s">
        <v>103</v>
      </c>
      <c r="B25" s="27">
        <v>1626</v>
      </c>
    </row>
    <row r="26" spans="1:2" ht="14.25" x14ac:dyDescent="0.15">
      <c r="A26" s="22" t="s">
        <v>104</v>
      </c>
      <c r="B26" s="27">
        <v>2641</v>
      </c>
    </row>
    <row r="27" spans="1:2" ht="14.25" x14ac:dyDescent="0.15">
      <c r="A27" s="22" t="s">
        <v>105</v>
      </c>
      <c r="B27" s="27">
        <v>1855</v>
      </c>
    </row>
    <row r="28" spans="1:2" ht="14.25" x14ac:dyDescent="0.15">
      <c r="A28" s="22" t="s">
        <v>106</v>
      </c>
      <c r="B28" s="27">
        <v>1912</v>
      </c>
    </row>
    <row r="29" spans="1:2" ht="14.25" x14ac:dyDescent="0.15">
      <c r="A29" s="22" t="s">
        <v>107</v>
      </c>
      <c r="B29" s="27">
        <v>3055</v>
      </c>
    </row>
    <row r="30" spans="1:2" ht="14.25" x14ac:dyDescent="0.15">
      <c r="A30" s="22" t="s">
        <v>108</v>
      </c>
      <c r="B30" s="27">
        <v>1661</v>
      </c>
    </row>
    <row r="31" spans="1:2" ht="14.25" x14ac:dyDescent="0.15">
      <c r="A31" s="22" t="s">
        <v>109</v>
      </c>
      <c r="B31" s="27">
        <v>3079</v>
      </c>
    </row>
    <row r="32" spans="1:2" ht="14.25" x14ac:dyDescent="0.15">
      <c r="A32" s="22" t="s">
        <v>110</v>
      </c>
      <c r="B32" s="27">
        <v>88</v>
      </c>
    </row>
    <row r="33" spans="1:2" ht="14.25" x14ac:dyDescent="0.15">
      <c r="A33" s="22" t="s">
        <v>111</v>
      </c>
      <c r="B33" s="27">
        <v>113</v>
      </c>
    </row>
    <row r="34" spans="1:2" ht="14.25" x14ac:dyDescent="0.15">
      <c r="A34" s="22" t="s">
        <v>112</v>
      </c>
      <c r="B34" s="27">
        <v>155</v>
      </c>
    </row>
    <row r="35" spans="1:2" ht="14.25" x14ac:dyDescent="0.15">
      <c r="A35" s="22" t="s">
        <v>113</v>
      </c>
      <c r="B35" s="27">
        <v>92</v>
      </c>
    </row>
    <row r="36" spans="1:2" ht="14.25" x14ac:dyDescent="0.15">
      <c r="A36" s="22" t="s">
        <v>114</v>
      </c>
      <c r="B36" s="27">
        <v>154</v>
      </c>
    </row>
    <row r="37" spans="1:2" ht="14.25" x14ac:dyDescent="0.15">
      <c r="A37" s="22" t="s">
        <v>115</v>
      </c>
      <c r="B37" s="27">
        <v>58</v>
      </c>
    </row>
    <row r="38" spans="1:2" ht="14.25" x14ac:dyDescent="0.15">
      <c r="A38" s="22" t="s">
        <v>116</v>
      </c>
      <c r="B38" s="27">
        <v>182</v>
      </c>
    </row>
    <row r="39" spans="1:2" ht="14.25" x14ac:dyDescent="0.15">
      <c r="A39" s="22" t="s">
        <v>117</v>
      </c>
      <c r="B39" s="27">
        <v>234</v>
      </c>
    </row>
    <row r="40" spans="1:2" ht="14.25" x14ac:dyDescent="0.15">
      <c r="A40" s="22" t="s">
        <v>118</v>
      </c>
      <c r="B40" s="27">
        <v>1214</v>
      </c>
    </row>
    <row r="41" spans="1:2" ht="14.25" x14ac:dyDescent="0.15">
      <c r="A41" s="22" t="s">
        <v>119</v>
      </c>
      <c r="B41" s="27">
        <v>3058</v>
      </c>
    </row>
    <row r="42" spans="1:2" ht="14.25" x14ac:dyDescent="0.15">
      <c r="A42" s="22" t="s">
        <v>120</v>
      </c>
      <c r="B42" s="27">
        <v>168</v>
      </c>
    </row>
    <row r="43" spans="1:2" ht="14.25" x14ac:dyDescent="0.15">
      <c r="A43" s="22" t="s">
        <v>121</v>
      </c>
      <c r="B43" s="27">
        <v>492</v>
      </c>
    </row>
    <row r="44" spans="1:2" ht="14.25" x14ac:dyDescent="0.15">
      <c r="A44" s="22" t="s">
        <v>122</v>
      </c>
      <c r="B44" s="27">
        <v>150</v>
      </c>
    </row>
    <row r="45" spans="1:2" ht="14.25" x14ac:dyDescent="0.15">
      <c r="A45" s="28" t="s">
        <v>123</v>
      </c>
      <c r="B45" s="29">
        <v>144691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７割</vt:lpstr>
      <vt:lpstr>９割</vt:lpstr>
      <vt:lpstr>合計</vt:lpstr>
      <vt:lpstr>平均被保険者数</vt:lpstr>
      <vt:lpstr>'７割'!Print_Titles</vt:lpstr>
      <vt:lpstr>'９割'!Print_Titles</vt:lpstr>
      <vt:lpstr>合計!Print_Titles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沖縄県後期高齢者医療広域連合</dc:creator>
  <cp:lastModifiedBy>沖縄県後期高齢者医療広域連合</cp:lastModifiedBy>
  <cp:lastPrinted>2019-06-27T07:27:50Z</cp:lastPrinted>
  <dcterms:created xsi:type="dcterms:W3CDTF">2011-09-22T04:20:08Z</dcterms:created>
  <dcterms:modified xsi:type="dcterms:W3CDTF">2019-06-27T07:27:52Z</dcterms:modified>
</cp:coreProperties>
</file>