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760"/>
  </bookViews>
  <sheets>
    <sheet name="1人当たりの医療費" sheetId="1" r:id="rId1"/>
    <sheet name="被保険者数" sheetId="14" r:id="rId2"/>
    <sheet name="医療費集約" sheetId="11" r:id="rId3"/>
    <sheet name="７割" sheetId="12" r:id="rId4"/>
    <sheet name="９割" sheetId="13" r:id="rId5"/>
  </sheets>
  <definedNames>
    <definedName name="_xlnm._FilterDatabase" localSheetId="0" hidden="1">'1人当たりの医療費'!$A$4:$BO$4</definedName>
    <definedName name="_xlnm.Print_Area" localSheetId="0">'1人当たりの医療費'!$A$1:$T$48</definedName>
    <definedName name="_xlnm.Print_Area" localSheetId="2">医療費集約!$A$1:$EL$45</definedName>
    <definedName name="_xlnm.Print_Area" localSheetId="1">被保険者数!$A$1:$O$47</definedName>
    <definedName name="_xlnm.Print_Titles" localSheetId="3">'７割'!$A:$A</definedName>
    <definedName name="_xlnm.Print_Titles" localSheetId="4">'９割'!$A:$A</definedName>
    <definedName name="_xlnm.Print_Titles" localSheetId="2">医療費集約!$A:$A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Q45" i="13"/>
  <c r="EU45" i="13" s="1"/>
  <c r="EP45" i="13"/>
  <c r="ES45" i="13" s="1"/>
  <c r="EQ44" i="13"/>
  <c r="EU44" i="13" s="1"/>
  <c r="EP44" i="13"/>
  <c r="ES44" i="13" s="1"/>
  <c r="EQ43" i="13"/>
  <c r="EU43" i="13" s="1"/>
  <c r="EP43" i="13"/>
  <c r="ES43" i="13" s="1"/>
  <c r="EQ42" i="13"/>
  <c r="EU42" i="13" s="1"/>
  <c r="EP42" i="13"/>
  <c r="ES42" i="13" s="1"/>
  <c r="EQ41" i="13"/>
  <c r="EU41" i="13" s="1"/>
  <c r="EP41" i="13"/>
  <c r="ES41" i="13" s="1"/>
  <c r="EQ40" i="13"/>
  <c r="EU40" i="13" s="1"/>
  <c r="EP40" i="13"/>
  <c r="ES40" i="13" s="1"/>
  <c r="EQ39" i="13"/>
  <c r="EU39" i="13" s="1"/>
  <c r="EP39" i="13"/>
  <c r="ES39" i="13" s="1"/>
  <c r="EQ38" i="13"/>
  <c r="EU38" i="13" s="1"/>
  <c r="EP38" i="13"/>
  <c r="ES38" i="13" s="1"/>
  <c r="EQ37" i="13"/>
  <c r="EU37" i="13" s="1"/>
  <c r="EP37" i="13"/>
  <c r="ES37" i="13" s="1"/>
  <c r="EQ36" i="13"/>
  <c r="EU36" i="13" s="1"/>
  <c r="EP36" i="13"/>
  <c r="ES36" i="13" s="1"/>
  <c r="EQ35" i="13"/>
  <c r="EU35" i="13" s="1"/>
  <c r="EP35" i="13"/>
  <c r="ES35" i="13" s="1"/>
  <c r="EQ34" i="13"/>
  <c r="EU34" i="13" s="1"/>
  <c r="EP34" i="13"/>
  <c r="ES34" i="13" s="1"/>
  <c r="EQ33" i="13"/>
  <c r="EU33" i="13" s="1"/>
  <c r="EP33" i="13"/>
  <c r="ES33" i="13" s="1"/>
  <c r="EQ32" i="13"/>
  <c r="EU32" i="13" s="1"/>
  <c r="EP32" i="13"/>
  <c r="ES32" i="13" s="1"/>
  <c r="EQ31" i="13"/>
  <c r="EU31" i="13" s="1"/>
  <c r="EP31" i="13"/>
  <c r="ES31" i="13" s="1"/>
  <c r="EQ30" i="13"/>
  <c r="EU30" i="13" s="1"/>
  <c r="EP30" i="13"/>
  <c r="ES30" i="13" s="1"/>
  <c r="EQ29" i="13"/>
  <c r="EU29" i="13" s="1"/>
  <c r="EP29" i="13"/>
  <c r="ES29" i="13" s="1"/>
  <c r="EQ28" i="13"/>
  <c r="EU28" i="13" s="1"/>
  <c r="EP28" i="13"/>
  <c r="ES28" i="13" s="1"/>
  <c r="EQ27" i="13"/>
  <c r="EU27" i="13" s="1"/>
  <c r="EP27" i="13"/>
  <c r="ES27" i="13" s="1"/>
  <c r="EQ26" i="13"/>
  <c r="EU26" i="13" s="1"/>
  <c r="EP26" i="13"/>
  <c r="ES26" i="13" s="1"/>
  <c r="EQ25" i="13"/>
  <c r="EU25" i="13" s="1"/>
  <c r="EP25" i="13"/>
  <c r="ES25" i="13" s="1"/>
  <c r="EQ24" i="13"/>
  <c r="EU24" i="13" s="1"/>
  <c r="EP24" i="13"/>
  <c r="ES24" i="13" s="1"/>
  <c r="EQ23" i="13"/>
  <c r="EU23" i="13" s="1"/>
  <c r="EP23" i="13"/>
  <c r="ES23" i="13" s="1"/>
  <c r="EQ22" i="13"/>
  <c r="EU22" i="13" s="1"/>
  <c r="EP22" i="13"/>
  <c r="ES22" i="13" s="1"/>
  <c r="EQ21" i="13"/>
  <c r="EU21" i="13" s="1"/>
  <c r="EP21" i="13"/>
  <c r="ES21" i="13" s="1"/>
  <c r="EQ20" i="13"/>
  <c r="EU20" i="13" s="1"/>
  <c r="EP20" i="13"/>
  <c r="ES20" i="13" s="1"/>
  <c r="EQ19" i="13"/>
  <c r="EU19" i="13" s="1"/>
  <c r="EP19" i="13"/>
  <c r="ES19" i="13" s="1"/>
  <c r="EQ18" i="13"/>
  <c r="EU18" i="13" s="1"/>
  <c r="EP18" i="13"/>
  <c r="ES18" i="13" s="1"/>
  <c r="EQ17" i="13"/>
  <c r="EU17" i="13" s="1"/>
  <c r="EP17" i="13"/>
  <c r="ES17" i="13" s="1"/>
  <c r="EQ16" i="13"/>
  <c r="EU16" i="13" s="1"/>
  <c r="EP16" i="13"/>
  <c r="ES16" i="13" s="1"/>
  <c r="EQ15" i="13"/>
  <c r="EU15" i="13" s="1"/>
  <c r="EP15" i="13"/>
  <c r="ES15" i="13" s="1"/>
  <c r="EQ14" i="13"/>
  <c r="EU14" i="13" s="1"/>
  <c r="EP14" i="13"/>
  <c r="ES14" i="13" s="1"/>
  <c r="EQ13" i="13"/>
  <c r="EU13" i="13" s="1"/>
  <c r="EP13" i="13"/>
  <c r="ES13" i="13" s="1"/>
  <c r="EQ12" i="13"/>
  <c r="EU12" i="13" s="1"/>
  <c r="EP12" i="13"/>
  <c r="ES12" i="13" s="1"/>
  <c r="EQ11" i="13"/>
  <c r="EU11" i="13" s="1"/>
  <c r="EP11" i="13"/>
  <c r="ES11" i="13" s="1"/>
  <c r="EQ10" i="13"/>
  <c r="EU10" i="13" s="1"/>
  <c r="EP10" i="13"/>
  <c r="ES10" i="13" s="1"/>
  <c r="EQ9" i="13"/>
  <c r="EU9" i="13" s="1"/>
  <c r="EP9" i="13"/>
  <c r="ES9" i="13" s="1"/>
  <c r="EQ8" i="13"/>
  <c r="EU8" i="13" s="1"/>
  <c r="EP8" i="13"/>
  <c r="ES8" i="13" s="1"/>
  <c r="EQ7" i="13"/>
  <c r="EU7" i="13" s="1"/>
  <c r="EP7" i="13"/>
  <c r="ES7" i="13" s="1"/>
  <c r="EQ6" i="13"/>
  <c r="EU6" i="13" s="1"/>
  <c r="EP6" i="13"/>
  <c r="ES6" i="13" s="1"/>
  <c r="EQ5" i="13"/>
  <c r="EU5" i="13" s="1"/>
  <c r="EP5" i="13"/>
  <c r="ES5" i="13" s="1"/>
  <c r="EQ4" i="13"/>
  <c r="EU4" i="13" s="1"/>
  <c r="EP4" i="13"/>
  <c r="ES4" i="13" s="1"/>
  <c r="EQ45" i="12"/>
  <c r="EU45" i="12" s="1"/>
  <c r="EP45" i="12"/>
  <c r="ES45" i="12" s="1"/>
  <c r="EQ44" i="12"/>
  <c r="EU44" i="12" s="1"/>
  <c r="EP44" i="12"/>
  <c r="ES44" i="12" s="1"/>
  <c r="EQ43" i="12"/>
  <c r="EU43" i="12" s="1"/>
  <c r="EP43" i="12"/>
  <c r="ES43" i="12" s="1"/>
  <c r="EQ42" i="12"/>
  <c r="EU42" i="12" s="1"/>
  <c r="EP42" i="12"/>
  <c r="ES42" i="12" s="1"/>
  <c r="EQ41" i="12"/>
  <c r="EU41" i="12" s="1"/>
  <c r="EP41" i="12"/>
  <c r="ES41" i="12" s="1"/>
  <c r="EQ40" i="12"/>
  <c r="EU40" i="12" s="1"/>
  <c r="EP40" i="12"/>
  <c r="ES40" i="12" s="1"/>
  <c r="EQ39" i="12"/>
  <c r="EU39" i="12" s="1"/>
  <c r="EP39" i="12"/>
  <c r="ES39" i="12" s="1"/>
  <c r="EQ38" i="12"/>
  <c r="EU38" i="12" s="1"/>
  <c r="EP38" i="12"/>
  <c r="ES38" i="12" s="1"/>
  <c r="EQ37" i="12"/>
  <c r="EU37" i="12" s="1"/>
  <c r="EP37" i="12"/>
  <c r="ES37" i="12" s="1"/>
  <c r="EQ36" i="12"/>
  <c r="EU36" i="12" s="1"/>
  <c r="EP36" i="12"/>
  <c r="ES36" i="12" s="1"/>
  <c r="EQ35" i="12"/>
  <c r="EU35" i="12" s="1"/>
  <c r="EP35" i="12"/>
  <c r="ES35" i="12" s="1"/>
  <c r="EQ34" i="12"/>
  <c r="EU34" i="12" s="1"/>
  <c r="EP34" i="12"/>
  <c r="ES34" i="12" s="1"/>
  <c r="EQ33" i="12"/>
  <c r="EU33" i="12" s="1"/>
  <c r="EP33" i="12"/>
  <c r="ES33" i="12" s="1"/>
  <c r="EQ32" i="12"/>
  <c r="EU32" i="12" s="1"/>
  <c r="EP32" i="12"/>
  <c r="ES32" i="12" s="1"/>
  <c r="EQ31" i="12"/>
  <c r="EU31" i="12" s="1"/>
  <c r="EP31" i="12"/>
  <c r="ES31" i="12" s="1"/>
  <c r="EQ30" i="12"/>
  <c r="EU30" i="12" s="1"/>
  <c r="EP30" i="12"/>
  <c r="ES30" i="12" s="1"/>
  <c r="EQ29" i="12"/>
  <c r="EU29" i="12" s="1"/>
  <c r="EP29" i="12"/>
  <c r="ES29" i="12" s="1"/>
  <c r="EQ28" i="12"/>
  <c r="EU28" i="12" s="1"/>
  <c r="EP28" i="12"/>
  <c r="ES28" i="12" s="1"/>
  <c r="EQ27" i="12"/>
  <c r="EU27" i="12" s="1"/>
  <c r="EP27" i="12"/>
  <c r="ES27" i="12" s="1"/>
  <c r="EQ26" i="12"/>
  <c r="EU26" i="12" s="1"/>
  <c r="EP26" i="12"/>
  <c r="ES26" i="12" s="1"/>
  <c r="EQ25" i="12"/>
  <c r="EU25" i="12" s="1"/>
  <c r="EP25" i="12"/>
  <c r="ES25" i="12" s="1"/>
  <c r="EQ24" i="12"/>
  <c r="EU24" i="12" s="1"/>
  <c r="EP24" i="12"/>
  <c r="ES24" i="12" s="1"/>
  <c r="EQ23" i="12"/>
  <c r="EU23" i="12" s="1"/>
  <c r="EP23" i="12"/>
  <c r="ES23" i="12" s="1"/>
  <c r="EQ22" i="12"/>
  <c r="EU22" i="12" s="1"/>
  <c r="EP22" i="12"/>
  <c r="ES22" i="12" s="1"/>
  <c r="EQ21" i="12"/>
  <c r="EU21" i="12" s="1"/>
  <c r="EP21" i="12"/>
  <c r="ES21" i="12" s="1"/>
  <c r="EQ20" i="12"/>
  <c r="EU20" i="12" s="1"/>
  <c r="EP20" i="12"/>
  <c r="ES20" i="12" s="1"/>
  <c r="EQ19" i="12"/>
  <c r="EU19" i="12" s="1"/>
  <c r="EP19" i="12"/>
  <c r="ES19" i="12" s="1"/>
  <c r="EQ18" i="12"/>
  <c r="EU18" i="12" s="1"/>
  <c r="EP18" i="12"/>
  <c r="ES18" i="12" s="1"/>
  <c r="EQ17" i="12"/>
  <c r="EU17" i="12" s="1"/>
  <c r="EP17" i="12"/>
  <c r="ES17" i="12" s="1"/>
  <c r="EQ16" i="12"/>
  <c r="EU16" i="12" s="1"/>
  <c r="EP16" i="12"/>
  <c r="ES16" i="12" s="1"/>
  <c r="EQ15" i="12"/>
  <c r="EU15" i="12" s="1"/>
  <c r="EP15" i="12"/>
  <c r="ES15" i="12" s="1"/>
  <c r="EQ14" i="12"/>
  <c r="EU14" i="12" s="1"/>
  <c r="EP14" i="12"/>
  <c r="ES14" i="12" s="1"/>
  <c r="EQ13" i="12"/>
  <c r="EU13" i="12" s="1"/>
  <c r="EP13" i="12"/>
  <c r="ES13" i="12" s="1"/>
  <c r="EQ12" i="12"/>
  <c r="EU12" i="12" s="1"/>
  <c r="EP12" i="12"/>
  <c r="ES12" i="12" s="1"/>
  <c r="EQ11" i="12"/>
  <c r="EU11" i="12" s="1"/>
  <c r="EP11" i="12"/>
  <c r="ES11" i="12" s="1"/>
  <c r="EQ10" i="12"/>
  <c r="EU10" i="12" s="1"/>
  <c r="EP10" i="12"/>
  <c r="ES10" i="12" s="1"/>
  <c r="EQ9" i="12"/>
  <c r="EU9" i="12" s="1"/>
  <c r="EP9" i="12"/>
  <c r="ES9" i="12" s="1"/>
  <c r="EQ8" i="12"/>
  <c r="EU8" i="12" s="1"/>
  <c r="EP8" i="12"/>
  <c r="ES8" i="12" s="1"/>
  <c r="EQ7" i="12"/>
  <c r="EU7" i="12" s="1"/>
  <c r="EP7" i="12"/>
  <c r="ES7" i="12" s="1"/>
  <c r="EQ6" i="12"/>
  <c r="EU6" i="12" s="1"/>
  <c r="EP6" i="12"/>
  <c r="ES6" i="12" s="1"/>
  <c r="EQ5" i="12"/>
  <c r="EU5" i="12" s="1"/>
  <c r="EP5" i="12"/>
  <c r="ES5" i="12" s="1"/>
  <c r="EQ4" i="12"/>
  <c r="EU4" i="12" s="1"/>
  <c r="EP4" i="12"/>
  <c r="ES4" i="12" s="1"/>
  <c r="EJ47" i="13"/>
  <c r="DQ47" i="13"/>
  <c r="CU47" i="13"/>
  <c r="BO47" i="13"/>
  <c r="C47" i="13"/>
  <c r="EG46" i="13"/>
  <c r="EG47" i="13" s="1"/>
  <c r="EF46" i="13"/>
  <c r="EF47" i="13" s="1"/>
  <c r="EE46" i="13"/>
  <c r="EE47" i="13" s="1"/>
  <c r="ED46" i="13"/>
  <c r="ED47" i="13" s="1"/>
  <c r="EC46" i="13"/>
  <c r="EC47" i="13" s="1"/>
  <c r="EB46" i="13"/>
  <c r="EB47" i="13" s="1"/>
  <c r="EA46" i="13"/>
  <c r="EA47" i="13" s="1"/>
  <c r="DZ46" i="13"/>
  <c r="DZ47" i="13" s="1"/>
  <c r="DY46" i="13"/>
  <c r="DY47" i="13" s="1"/>
  <c r="DX46" i="13"/>
  <c r="DX47" i="13" s="1"/>
  <c r="DW46" i="13"/>
  <c r="DW47" i="13" s="1"/>
  <c r="DV46" i="13"/>
  <c r="DV47" i="13" s="1"/>
  <c r="DU46" i="13"/>
  <c r="DU47" i="13" s="1"/>
  <c r="DT46" i="13"/>
  <c r="DT47" i="13" s="1"/>
  <c r="DS46" i="13"/>
  <c r="DS47" i="13" s="1"/>
  <c r="DR46" i="13"/>
  <c r="DR47" i="13" s="1"/>
  <c r="DP46" i="13"/>
  <c r="DP47" i="13" s="1"/>
  <c r="DO46" i="13"/>
  <c r="DO47" i="13" s="1"/>
  <c r="DN46" i="13"/>
  <c r="DN47" i="13" s="1"/>
  <c r="DM46" i="13"/>
  <c r="DM47" i="13" s="1"/>
  <c r="DL46" i="13"/>
  <c r="DL47" i="13" s="1"/>
  <c r="CY46" i="13"/>
  <c r="CY47" i="13" s="1"/>
  <c r="CX46" i="13"/>
  <c r="CX47" i="13" s="1"/>
  <c r="CW46" i="13"/>
  <c r="CW47" i="13" s="1"/>
  <c r="CV46" i="13"/>
  <c r="CV47" i="13" s="1"/>
  <c r="CU46" i="13"/>
  <c r="CT46" i="13"/>
  <c r="CT47" i="13" s="1"/>
  <c r="CS46" i="13"/>
  <c r="CS47" i="13" s="1"/>
  <c r="CR46" i="13"/>
  <c r="CR47" i="13" s="1"/>
  <c r="CQ46" i="13"/>
  <c r="CQ47" i="13" s="1"/>
  <c r="CP46" i="13"/>
  <c r="CP47" i="13" s="1"/>
  <c r="CO46" i="13"/>
  <c r="CO47" i="13" s="1"/>
  <c r="CN46" i="13"/>
  <c r="CN47" i="13" s="1"/>
  <c r="CM46" i="13"/>
  <c r="CM47" i="13" s="1"/>
  <c r="CL46" i="13"/>
  <c r="CL47" i="13" s="1"/>
  <c r="CK46" i="13"/>
  <c r="CK47" i="13" s="1"/>
  <c r="CJ46" i="13"/>
  <c r="CJ47" i="13" s="1"/>
  <c r="CI46" i="13"/>
  <c r="CI47" i="13" s="1"/>
  <c r="CH46" i="13"/>
  <c r="CH47" i="13" s="1"/>
  <c r="CA46" i="13"/>
  <c r="CA47" i="13" s="1"/>
  <c r="BZ46" i="13"/>
  <c r="BZ47" i="13" s="1"/>
  <c r="BY46" i="13"/>
  <c r="BY47" i="13" s="1"/>
  <c r="BX46" i="13"/>
  <c r="BX47" i="13" s="1"/>
  <c r="BW46" i="13"/>
  <c r="BW47" i="13" s="1"/>
  <c r="BV46" i="13"/>
  <c r="BV47" i="13" s="1"/>
  <c r="BO46" i="13"/>
  <c r="BN46" i="13"/>
  <c r="BN47" i="13" s="1"/>
  <c r="BM46" i="13"/>
  <c r="BM47" i="13" s="1"/>
  <c r="BL46" i="13"/>
  <c r="BL47" i="13" s="1"/>
  <c r="BK46" i="13"/>
  <c r="BK47" i="13" s="1"/>
  <c r="BJ46" i="13"/>
  <c r="BJ47" i="13" s="1"/>
  <c r="BI46" i="13"/>
  <c r="BI47" i="13" s="1"/>
  <c r="BH46" i="13"/>
  <c r="BH47" i="13" s="1"/>
  <c r="BG46" i="13"/>
  <c r="BG47" i="13" s="1"/>
  <c r="BF46" i="13"/>
  <c r="BF47" i="13" s="1"/>
  <c r="BE46" i="13"/>
  <c r="BE47" i="13" s="1"/>
  <c r="BD46" i="13"/>
  <c r="BD47" i="13" s="1"/>
  <c r="AW46" i="13"/>
  <c r="AW47" i="13" s="1"/>
  <c r="AV46" i="13"/>
  <c r="AV47" i="13" s="1"/>
  <c r="AU46" i="13"/>
  <c r="AU47" i="13" s="1"/>
  <c r="AT46" i="13"/>
  <c r="AT47" i="13" s="1"/>
  <c r="AS46" i="13"/>
  <c r="AS47" i="13" s="1"/>
  <c r="AR46" i="13"/>
  <c r="AR47" i="13" s="1"/>
  <c r="AE46" i="13"/>
  <c r="AE47" i="13" s="1"/>
  <c r="AD46" i="13"/>
  <c r="AD47" i="13" s="1"/>
  <c r="AC46" i="13"/>
  <c r="AC47" i="13" s="1"/>
  <c r="AB46" i="13"/>
  <c r="AB47" i="13" s="1"/>
  <c r="AA46" i="13"/>
  <c r="AA47" i="13" s="1"/>
  <c r="Z46" i="13"/>
  <c r="Z47" i="13" s="1"/>
  <c r="Y46" i="13"/>
  <c r="Y47" i="13" s="1"/>
  <c r="X46" i="13"/>
  <c r="X47" i="13" s="1"/>
  <c r="W46" i="13"/>
  <c r="W47" i="13" s="1"/>
  <c r="V46" i="13"/>
  <c r="V47" i="13" s="1"/>
  <c r="U46" i="13"/>
  <c r="U47" i="13" s="1"/>
  <c r="T46" i="13"/>
  <c r="T47" i="13" s="1"/>
  <c r="M46" i="13"/>
  <c r="M47" i="13" s="1"/>
  <c r="L46" i="13"/>
  <c r="L47" i="13" s="1"/>
  <c r="K46" i="13"/>
  <c r="K47" i="13" s="1"/>
  <c r="J46" i="13"/>
  <c r="J47" i="13" s="1"/>
  <c r="I46" i="13"/>
  <c r="I47" i="13" s="1"/>
  <c r="H46" i="13"/>
  <c r="H47" i="13" s="1"/>
  <c r="G46" i="13"/>
  <c r="G47" i="13" s="1"/>
  <c r="F46" i="13"/>
  <c r="F47" i="13" s="1"/>
  <c r="E46" i="13"/>
  <c r="E47" i="13" s="1"/>
  <c r="D46" i="13"/>
  <c r="D47" i="13" s="1"/>
  <c r="C46" i="13"/>
  <c r="B46" i="13"/>
  <c r="B47" i="13" s="1"/>
  <c r="EJ47" i="11"/>
  <c r="DQ47" i="11"/>
  <c r="EG45" i="11"/>
  <c r="EF45" i="11"/>
  <c r="EE45" i="11"/>
  <c r="ED45" i="11"/>
  <c r="EC45" i="11"/>
  <c r="EB45" i="11"/>
  <c r="EA45" i="11"/>
  <c r="DZ45" i="11"/>
  <c r="DY45" i="11"/>
  <c r="DX45" i="11"/>
  <c r="DW45" i="11"/>
  <c r="DV45" i="11"/>
  <c r="DU45" i="11"/>
  <c r="DT45" i="11"/>
  <c r="DS45" i="11"/>
  <c r="DR45" i="11"/>
  <c r="EG44" i="11"/>
  <c r="EF44" i="11"/>
  <c r="EE44" i="11"/>
  <c r="ED44" i="11"/>
  <c r="EC44" i="11"/>
  <c r="EB44" i="11"/>
  <c r="EA44" i="11"/>
  <c r="DZ44" i="11"/>
  <c r="DY44" i="11"/>
  <c r="DX44" i="11"/>
  <c r="DW44" i="11"/>
  <c r="DV44" i="11"/>
  <c r="DU44" i="11"/>
  <c r="DT44" i="11"/>
  <c r="DS44" i="11"/>
  <c r="DR44" i="11"/>
  <c r="EG43" i="11"/>
  <c r="EF43" i="11"/>
  <c r="EE43" i="11"/>
  <c r="ED43" i="11"/>
  <c r="EC43" i="11"/>
  <c r="EB43" i="11"/>
  <c r="EA43" i="11"/>
  <c r="DZ43" i="11"/>
  <c r="DY43" i="11"/>
  <c r="DX43" i="11"/>
  <c r="DW43" i="11"/>
  <c r="DV43" i="11"/>
  <c r="DU43" i="11"/>
  <c r="DT43" i="11"/>
  <c r="DS43" i="11"/>
  <c r="DR43" i="11"/>
  <c r="EG42" i="11"/>
  <c r="EF42" i="11"/>
  <c r="EE42" i="11"/>
  <c r="ED42" i="11"/>
  <c r="EC42" i="11"/>
  <c r="EB42" i="11"/>
  <c r="EA42" i="11"/>
  <c r="DZ42" i="11"/>
  <c r="DY42" i="11"/>
  <c r="DX42" i="11"/>
  <c r="DW42" i="11"/>
  <c r="DV42" i="11"/>
  <c r="DU42" i="11"/>
  <c r="DT42" i="11"/>
  <c r="DS42" i="11"/>
  <c r="DR42" i="11"/>
  <c r="EG41" i="11"/>
  <c r="EF41" i="11"/>
  <c r="EE41" i="11"/>
  <c r="ED41" i="11"/>
  <c r="EC41" i="11"/>
  <c r="EB41" i="11"/>
  <c r="EA41" i="11"/>
  <c r="DZ41" i="11"/>
  <c r="DY41" i="11"/>
  <c r="DX41" i="11"/>
  <c r="DW41" i="11"/>
  <c r="DV41" i="11"/>
  <c r="DU41" i="11"/>
  <c r="DT41" i="11"/>
  <c r="DS41" i="11"/>
  <c r="DR41" i="11"/>
  <c r="EG40" i="11"/>
  <c r="EF40" i="11"/>
  <c r="EE40" i="11"/>
  <c r="ED40" i="11"/>
  <c r="EC40" i="11"/>
  <c r="EB40" i="11"/>
  <c r="EA40" i="11"/>
  <c r="DZ40" i="11"/>
  <c r="DY40" i="11"/>
  <c r="DX40" i="11"/>
  <c r="DW40" i="11"/>
  <c r="DV40" i="11"/>
  <c r="DU40" i="11"/>
  <c r="DT40" i="11"/>
  <c r="DS40" i="11"/>
  <c r="DR40" i="11"/>
  <c r="EG39" i="11"/>
  <c r="EF39" i="11"/>
  <c r="EE39" i="11"/>
  <c r="ED39" i="11"/>
  <c r="EC39" i="11"/>
  <c r="EB39" i="11"/>
  <c r="EA39" i="11"/>
  <c r="DZ39" i="11"/>
  <c r="DY39" i="11"/>
  <c r="DX39" i="11"/>
  <c r="DW39" i="11"/>
  <c r="DV39" i="11"/>
  <c r="DU39" i="11"/>
  <c r="DT39" i="11"/>
  <c r="DS39" i="11"/>
  <c r="DR39" i="11"/>
  <c r="EG38" i="11"/>
  <c r="EF38" i="11"/>
  <c r="EE38" i="11"/>
  <c r="ED38" i="11"/>
  <c r="EC38" i="11"/>
  <c r="EB38" i="11"/>
  <c r="EA38" i="11"/>
  <c r="DZ38" i="11"/>
  <c r="DY38" i="11"/>
  <c r="DX38" i="11"/>
  <c r="DW38" i="11"/>
  <c r="DV38" i="11"/>
  <c r="DU38" i="11"/>
  <c r="DT38" i="11"/>
  <c r="DS38" i="11"/>
  <c r="DR38" i="11"/>
  <c r="EG37" i="11"/>
  <c r="EF37" i="11"/>
  <c r="EE37" i="11"/>
  <c r="ED37" i="11"/>
  <c r="EC37" i="11"/>
  <c r="EB37" i="11"/>
  <c r="EA37" i="11"/>
  <c r="DZ37" i="11"/>
  <c r="DY37" i="11"/>
  <c r="DX37" i="11"/>
  <c r="DW37" i="11"/>
  <c r="DV37" i="11"/>
  <c r="DU37" i="11"/>
  <c r="DT37" i="11"/>
  <c r="DS37" i="11"/>
  <c r="DR37" i="11"/>
  <c r="EG36" i="11"/>
  <c r="EF36" i="11"/>
  <c r="EE36" i="11"/>
  <c r="ED36" i="11"/>
  <c r="EC36" i="11"/>
  <c r="EB36" i="11"/>
  <c r="EA36" i="11"/>
  <c r="DZ36" i="11"/>
  <c r="DY36" i="11"/>
  <c r="DX36" i="11"/>
  <c r="DW36" i="11"/>
  <c r="DV36" i="11"/>
  <c r="DU36" i="11"/>
  <c r="DT36" i="11"/>
  <c r="DS36" i="11"/>
  <c r="DR36" i="11"/>
  <c r="EG35" i="11"/>
  <c r="EF35" i="11"/>
  <c r="EE35" i="11"/>
  <c r="ED35" i="11"/>
  <c r="EC35" i="11"/>
  <c r="EB35" i="11"/>
  <c r="EA35" i="11"/>
  <c r="DZ35" i="11"/>
  <c r="DY35" i="11"/>
  <c r="DX35" i="11"/>
  <c r="DW35" i="11"/>
  <c r="DV35" i="11"/>
  <c r="DU35" i="11"/>
  <c r="DT35" i="11"/>
  <c r="DS35" i="11"/>
  <c r="DR35" i="11"/>
  <c r="EG34" i="11"/>
  <c r="EF34" i="11"/>
  <c r="EE34" i="11"/>
  <c r="ED34" i="11"/>
  <c r="EC34" i="11"/>
  <c r="EB34" i="11"/>
  <c r="EA34" i="11"/>
  <c r="DZ34" i="11"/>
  <c r="DY34" i="11"/>
  <c r="DX34" i="11"/>
  <c r="DW34" i="11"/>
  <c r="DV34" i="11"/>
  <c r="DU34" i="11"/>
  <c r="DT34" i="11"/>
  <c r="DS34" i="11"/>
  <c r="DR34" i="11"/>
  <c r="EG33" i="11"/>
  <c r="EF33" i="11"/>
  <c r="EE33" i="11"/>
  <c r="ED33" i="11"/>
  <c r="EC33" i="11"/>
  <c r="EB33" i="11"/>
  <c r="EA33" i="11"/>
  <c r="DZ33" i="11"/>
  <c r="DY33" i="11"/>
  <c r="DX33" i="11"/>
  <c r="DW33" i="11"/>
  <c r="DV33" i="11"/>
  <c r="DU33" i="11"/>
  <c r="DT33" i="11"/>
  <c r="DS33" i="11"/>
  <c r="DR33" i="11"/>
  <c r="EG32" i="11"/>
  <c r="EF32" i="11"/>
  <c r="EE32" i="11"/>
  <c r="ED32" i="11"/>
  <c r="EC32" i="11"/>
  <c r="EB32" i="11"/>
  <c r="EA32" i="11"/>
  <c r="DZ32" i="11"/>
  <c r="DY32" i="11"/>
  <c r="DX32" i="11"/>
  <c r="DW32" i="11"/>
  <c r="DV32" i="11"/>
  <c r="DU32" i="11"/>
  <c r="DT32" i="11"/>
  <c r="DS32" i="11"/>
  <c r="DR32" i="11"/>
  <c r="EG31" i="11"/>
  <c r="EF31" i="11"/>
  <c r="EE31" i="11"/>
  <c r="ED31" i="11"/>
  <c r="EC31" i="11"/>
  <c r="EB31" i="11"/>
  <c r="EA31" i="11"/>
  <c r="DZ31" i="11"/>
  <c r="DY31" i="11"/>
  <c r="DX31" i="11"/>
  <c r="DW31" i="11"/>
  <c r="DV31" i="11"/>
  <c r="DU31" i="11"/>
  <c r="DT31" i="11"/>
  <c r="DS31" i="11"/>
  <c r="DR31" i="11"/>
  <c r="EG30" i="11"/>
  <c r="EF30" i="11"/>
  <c r="EE30" i="11"/>
  <c r="ED30" i="11"/>
  <c r="EC30" i="11"/>
  <c r="EB30" i="11"/>
  <c r="EA30" i="11"/>
  <c r="DZ30" i="11"/>
  <c r="DY30" i="11"/>
  <c r="DX30" i="11"/>
  <c r="DW30" i="11"/>
  <c r="DV30" i="11"/>
  <c r="DU30" i="11"/>
  <c r="DT30" i="11"/>
  <c r="DS30" i="11"/>
  <c r="DR30" i="11"/>
  <c r="EG29" i="11"/>
  <c r="EF29" i="11"/>
  <c r="EE29" i="11"/>
  <c r="ED29" i="11"/>
  <c r="EC29" i="11"/>
  <c r="EB29" i="11"/>
  <c r="EA29" i="11"/>
  <c r="DZ29" i="11"/>
  <c r="DY29" i="11"/>
  <c r="DX29" i="11"/>
  <c r="DW29" i="11"/>
  <c r="DV29" i="11"/>
  <c r="DU29" i="11"/>
  <c r="DT29" i="11"/>
  <c r="DS29" i="11"/>
  <c r="DR29" i="11"/>
  <c r="EG28" i="11"/>
  <c r="EF28" i="11"/>
  <c r="EE28" i="11"/>
  <c r="ED28" i="11"/>
  <c r="EC28" i="11"/>
  <c r="EB28" i="11"/>
  <c r="EA28" i="11"/>
  <c r="DZ28" i="11"/>
  <c r="DY28" i="11"/>
  <c r="DX28" i="11"/>
  <c r="DW28" i="11"/>
  <c r="DV28" i="11"/>
  <c r="DU28" i="11"/>
  <c r="DT28" i="11"/>
  <c r="DS28" i="11"/>
  <c r="DR28" i="11"/>
  <c r="EG27" i="11"/>
  <c r="EF27" i="11"/>
  <c r="EE27" i="11"/>
  <c r="ED27" i="11"/>
  <c r="EC27" i="11"/>
  <c r="EB27" i="11"/>
  <c r="EA27" i="11"/>
  <c r="DZ27" i="11"/>
  <c r="DY27" i="11"/>
  <c r="DX27" i="11"/>
  <c r="DW27" i="11"/>
  <c r="DV27" i="11"/>
  <c r="DU27" i="11"/>
  <c r="DT27" i="11"/>
  <c r="DS27" i="11"/>
  <c r="DR27" i="11"/>
  <c r="EG26" i="11"/>
  <c r="EF26" i="11"/>
  <c r="EE26" i="11"/>
  <c r="ED26" i="11"/>
  <c r="EC26" i="11"/>
  <c r="EB26" i="11"/>
  <c r="EA26" i="11"/>
  <c r="DZ26" i="11"/>
  <c r="DY26" i="11"/>
  <c r="DX26" i="11"/>
  <c r="DW26" i="11"/>
  <c r="DV26" i="11"/>
  <c r="DU26" i="11"/>
  <c r="DT26" i="11"/>
  <c r="DS26" i="11"/>
  <c r="DR26" i="11"/>
  <c r="EG25" i="11"/>
  <c r="EF25" i="11"/>
  <c r="EE25" i="11"/>
  <c r="ED25" i="11"/>
  <c r="EC25" i="11"/>
  <c r="EB25" i="11"/>
  <c r="EA25" i="11"/>
  <c r="DZ25" i="11"/>
  <c r="DY25" i="11"/>
  <c r="DX25" i="11"/>
  <c r="DW25" i="11"/>
  <c r="DV25" i="11"/>
  <c r="DU25" i="11"/>
  <c r="DT25" i="11"/>
  <c r="DS25" i="11"/>
  <c r="DR25" i="11"/>
  <c r="EG24" i="11"/>
  <c r="EF24" i="11"/>
  <c r="EE24" i="11"/>
  <c r="ED24" i="11"/>
  <c r="EC24" i="11"/>
  <c r="EB24" i="11"/>
  <c r="EA24" i="11"/>
  <c r="DZ24" i="11"/>
  <c r="DY24" i="11"/>
  <c r="DX24" i="11"/>
  <c r="DW24" i="11"/>
  <c r="DV24" i="11"/>
  <c r="DU24" i="11"/>
  <c r="DT24" i="11"/>
  <c r="DS24" i="11"/>
  <c r="DR24" i="11"/>
  <c r="EG23" i="11"/>
  <c r="EF23" i="11"/>
  <c r="EE23" i="11"/>
  <c r="ED23" i="11"/>
  <c r="EC23" i="11"/>
  <c r="EB23" i="11"/>
  <c r="EA23" i="11"/>
  <c r="DZ23" i="11"/>
  <c r="DY23" i="11"/>
  <c r="DX23" i="11"/>
  <c r="DW23" i="11"/>
  <c r="DV23" i="11"/>
  <c r="DU23" i="11"/>
  <c r="DT23" i="11"/>
  <c r="DS23" i="11"/>
  <c r="DR23" i="11"/>
  <c r="EG22" i="11"/>
  <c r="EF22" i="11"/>
  <c r="EE22" i="11"/>
  <c r="ED22" i="11"/>
  <c r="EC22" i="11"/>
  <c r="EB22" i="11"/>
  <c r="EA22" i="11"/>
  <c r="DZ22" i="11"/>
  <c r="DY22" i="11"/>
  <c r="DX22" i="11"/>
  <c r="DW22" i="11"/>
  <c r="DV22" i="11"/>
  <c r="DU22" i="11"/>
  <c r="DT22" i="11"/>
  <c r="DS22" i="11"/>
  <c r="DR22" i="11"/>
  <c r="EG21" i="11"/>
  <c r="EF21" i="11"/>
  <c r="EE21" i="11"/>
  <c r="ED21" i="11"/>
  <c r="EC21" i="11"/>
  <c r="EB21" i="11"/>
  <c r="EA21" i="11"/>
  <c r="DZ21" i="11"/>
  <c r="DY21" i="11"/>
  <c r="DX21" i="11"/>
  <c r="DW21" i="11"/>
  <c r="DV21" i="11"/>
  <c r="DU21" i="11"/>
  <c r="DT21" i="11"/>
  <c r="DS21" i="11"/>
  <c r="DR21" i="11"/>
  <c r="EG20" i="11"/>
  <c r="EF20" i="11"/>
  <c r="EE20" i="11"/>
  <c r="ED20" i="11"/>
  <c r="EC20" i="11"/>
  <c r="EB20" i="11"/>
  <c r="EA20" i="11"/>
  <c r="DZ20" i="11"/>
  <c r="DY20" i="11"/>
  <c r="DX20" i="11"/>
  <c r="DW20" i="11"/>
  <c r="DV20" i="11"/>
  <c r="DU20" i="11"/>
  <c r="DT20" i="11"/>
  <c r="DS20" i="11"/>
  <c r="DR20" i="11"/>
  <c r="EG19" i="11"/>
  <c r="EF19" i="11"/>
  <c r="EE19" i="11"/>
  <c r="ED19" i="11"/>
  <c r="EC19" i="11"/>
  <c r="EB19" i="11"/>
  <c r="EA19" i="11"/>
  <c r="DZ19" i="11"/>
  <c r="DY19" i="11"/>
  <c r="DX19" i="11"/>
  <c r="DW19" i="11"/>
  <c r="DV19" i="11"/>
  <c r="DU19" i="11"/>
  <c r="DT19" i="11"/>
  <c r="DS19" i="11"/>
  <c r="DR19" i="11"/>
  <c r="EG18" i="11"/>
  <c r="EF18" i="11"/>
  <c r="EE18" i="11"/>
  <c r="ED18" i="11"/>
  <c r="EC18" i="11"/>
  <c r="EB18" i="11"/>
  <c r="EA18" i="11"/>
  <c r="DZ18" i="11"/>
  <c r="DY18" i="11"/>
  <c r="DX18" i="11"/>
  <c r="DW18" i="11"/>
  <c r="DV18" i="11"/>
  <c r="DU18" i="11"/>
  <c r="DT18" i="11"/>
  <c r="DS18" i="11"/>
  <c r="DR18" i="11"/>
  <c r="EG17" i="11"/>
  <c r="EF17" i="11"/>
  <c r="EE17" i="11"/>
  <c r="ED17" i="11"/>
  <c r="EC17" i="11"/>
  <c r="EB17" i="11"/>
  <c r="EA17" i="11"/>
  <c r="DZ17" i="11"/>
  <c r="DY17" i="11"/>
  <c r="DX17" i="11"/>
  <c r="DW17" i="11"/>
  <c r="DV17" i="11"/>
  <c r="DU17" i="11"/>
  <c r="DT17" i="11"/>
  <c r="DS17" i="11"/>
  <c r="DR17" i="11"/>
  <c r="EG16" i="11"/>
  <c r="EF16" i="11"/>
  <c r="EE16" i="11"/>
  <c r="ED16" i="11"/>
  <c r="EC16" i="11"/>
  <c r="EB16" i="11"/>
  <c r="EA16" i="11"/>
  <c r="DZ16" i="11"/>
  <c r="DY16" i="11"/>
  <c r="DX16" i="11"/>
  <c r="DW16" i="11"/>
  <c r="DV16" i="11"/>
  <c r="DU16" i="11"/>
  <c r="DT16" i="11"/>
  <c r="DS16" i="11"/>
  <c r="DR16" i="11"/>
  <c r="EG15" i="11"/>
  <c r="EF15" i="11"/>
  <c r="EE15" i="11"/>
  <c r="ED15" i="11"/>
  <c r="EC15" i="11"/>
  <c r="EB15" i="11"/>
  <c r="EA15" i="11"/>
  <c r="DZ15" i="11"/>
  <c r="DY15" i="11"/>
  <c r="DX15" i="11"/>
  <c r="DW15" i="11"/>
  <c r="DV15" i="11"/>
  <c r="DU15" i="11"/>
  <c r="DT15" i="11"/>
  <c r="DS15" i="11"/>
  <c r="DR15" i="11"/>
  <c r="EG14" i="11"/>
  <c r="EF14" i="11"/>
  <c r="EE14" i="11"/>
  <c r="ED14" i="11"/>
  <c r="EC14" i="11"/>
  <c r="EB14" i="11"/>
  <c r="EA14" i="11"/>
  <c r="DZ14" i="11"/>
  <c r="DY14" i="11"/>
  <c r="DX14" i="11"/>
  <c r="DW14" i="11"/>
  <c r="DV14" i="11"/>
  <c r="DU14" i="11"/>
  <c r="DT14" i="11"/>
  <c r="DS14" i="11"/>
  <c r="DR14" i="11"/>
  <c r="EG13" i="11"/>
  <c r="EF13" i="11"/>
  <c r="EE13" i="11"/>
  <c r="ED13" i="11"/>
  <c r="EC13" i="11"/>
  <c r="EB13" i="11"/>
  <c r="EA13" i="11"/>
  <c r="DZ13" i="11"/>
  <c r="DY13" i="11"/>
  <c r="DX13" i="11"/>
  <c r="DW13" i="11"/>
  <c r="DV13" i="11"/>
  <c r="DU13" i="11"/>
  <c r="DT13" i="11"/>
  <c r="DS13" i="11"/>
  <c r="DR13" i="11"/>
  <c r="EG12" i="11"/>
  <c r="EF12" i="11"/>
  <c r="EE12" i="11"/>
  <c r="ED12" i="11"/>
  <c r="EC12" i="11"/>
  <c r="EB12" i="11"/>
  <c r="EA12" i="11"/>
  <c r="DZ12" i="11"/>
  <c r="DY12" i="11"/>
  <c r="DX12" i="11"/>
  <c r="DW12" i="11"/>
  <c r="DV12" i="11"/>
  <c r="DU12" i="11"/>
  <c r="DT12" i="11"/>
  <c r="DS12" i="11"/>
  <c r="DR12" i="11"/>
  <c r="EG11" i="11"/>
  <c r="EF11" i="11"/>
  <c r="EE11" i="11"/>
  <c r="ED11" i="11"/>
  <c r="EC11" i="11"/>
  <c r="EB11" i="11"/>
  <c r="EA11" i="11"/>
  <c r="DZ11" i="11"/>
  <c r="DY11" i="11"/>
  <c r="DX11" i="11"/>
  <c r="DW11" i="11"/>
  <c r="DV11" i="11"/>
  <c r="DU11" i="11"/>
  <c r="DT11" i="11"/>
  <c r="DS11" i="11"/>
  <c r="DR11" i="11"/>
  <c r="EG10" i="11"/>
  <c r="EF10" i="11"/>
  <c r="EE10" i="11"/>
  <c r="ED10" i="11"/>
  <c r="EC10" i="11"/>
  <c r="EB10" i="11"/>
  <c r="EA10" i="11"/>
  <c r="DZ10" i="11"/>
  <c r="DY10" i="11"/>
  <c r="DX10" i="11"/>
  <c r="DW10" i="11"/>
  <c r="DV10" i="11"/>
  <c r="DU10" i="11"/>
  <c r="DT10" i="11"/>
  <c r="DS10" i="11"/>
  <c r="DR10" i="11"/>
  <c r="EG9" i="11"/>
  <c r="EF9" i="11"/>
  <c r="EE9" i="11"/>
  <c r="ED9" i="11"/>
  <c r="EC9" i="11"/>
  <c r="EB9" i="11"/>
  <c r="EA9" i="11"/>
  <c r="DZ9" i="11"/>
  <c r="DY9" i="11"/>
  <c r="DX9" i="11"/>
  <c r="DW9" i="11"/>
  <c r="DV9" i="11"/>
  <c r="DU9" i="11"/>
  <c r="DT9" i="11"/>
  <c r="DS9" i="11"/>
  <c r="DR9" i="11"/>
  <c r="EG8" i="11"/>
  <c r="EF8" i="11"/>
  <c r="EE8" i="11"/>
  <c r="ED8" i="11"/>
  <c r="EC8" i="11"/>
  <c r="EB8" i="11"/>
  <c r="EA8" i="11"/>
  <c r="DZ8" i="11"/>
  <c r="DY8" i="11"/>
  <c r="DX8" i="11"/>
  <c r="DW8" i="11"/>
  <c r="DV8" i="11"/>
  <c r="DU8" i="11"/>
  <c r="DT8" i="11"/>
  <c r="DS8" i="11"/>
  <c r="DR8" i="11"/>
  <c r="EG7" i="11"/>
  <c r="EF7" i="11"/>
  <c r="EE7" i="11"/>
  <c r="ED7" i="11"/>
  <c r="EC7" i="11"/>
  <c r="EB7" i="11"/>
  <c r="EA7" i="11"/>
  <c r="DZ7" i="11"/>
  <c r="DY7" i="11"/>
  <c r="DX7" i="11"/>
  <c r="DW7" i="11"/>
  <c r="DV7" i="11"/>
  <c r="DU7" i="11"/>
  <c r="DT7" i="11"/>
  <c r="DS7" i="11"/>
  <c r="DR7" i="11"/>
  <c r="EG6" i="11"/>
  <c r="EF6" i="11"/>
  <c r="EE6" i="11"/>
  <c r="ED6" i="11"/>
  <c r="EC6" i="11"/>
  <c r="EB6" i="11"/>
  <c r="EA6" i="11"/>
  <c r="DZ6" i="11"/>
  <c r="DY6" i="11"/>
  <c r="DX6" i="11"/>
  <c r="DW6" i="11"/>
  <c r="DV6" i="11"/>
  <c r="DU6" i="11"/>
  <c r="DT6" i="11"/>
  <c r="DS6" i="11"/>
  <c r="DR6" i="11"/>
  <c r="EG5" i="11"/>
  <c r="EF5" i="11"/>
  <c r="EE5" i="11"/>
  <c r="ED5" i="11"/>
  <c r="EC5" i="11"/>
  <c r="EB5" i="11"/>
  <c r="EA5" i="11"/>
  <c r="DZ5" i="11"/>
  <c r="DY5" i="11"/>
  <c r="DX5" i="11"/>
  <c r="DW5" i="11"/>
  <c r="DV5" i="11"/>
  <c r="DU5" i="11"/>
  <c r="DT5" i="11"/>
  <c r="DS5" i="11"/>
  <c r="DR5" i="11"/>
  <c r="EG4" i="11"/>
  <c r="EF4" i="11"/>
  <c r="EE4" i="11"/>
  <c r="ED4" i="11"/>
  <c r="ED46" i="11" s="1"/>
  <c r="ED47" i="11" s="1"/>
  <c r="EC4" i="11"/>
  <c r="EC46" i="11" s="1"/>
  <c r="EC47" i="11" s="1"/>
  <c r="EB4" i="11"/>
  <c r="EA4" i="11"/>
  <c r="DZ4" i="11"/>
  <c r="DY4" i="11"/>
  <c r="DX4" i="11"/>
  <c r="DW4" i="11"/>
  <c r="DV4" i="11"/>
  <c r="DV46" i="11" s="1"/>
  <c r="DV47" i="11" s="1"/>
  <c r="DU4" i="11"/>
  <c r="DU46" i="11" s="1"/>
  <c r="DU47" i="11" s="1"/>
  <c r="DT4" i="11"/>
  <c r="DS4" i="11"/>
  <c r="DR4" i="11"/>
  <c r="DR46" i="12"/>
  <c r="DR47" i="12" s="1"/>
  <c r="DS46" i="12"/>
  <c r="DT46" i="12"/>
  <c r="DU46" i="12"/>
  <c r="DV46" i="12"/>
  <c r="DV47" i="12" s="1"/>
  <c r="DW46" i="12"/>
  <c r="DX46" i="12"/>
  <c r="DX47" i="12" s="1"/>
  <c r="DY46" i="12"/>
  <c r="DY47" i="12" s="1"/>
  <c r="DZ46" i="12"/>
  <c r="DZ47" i="12" s="1"/>
  <c r="EA46" i="12"/>
  <c r="EB46" i="12"/>
  <c r="EC46" i="12"/>
  <c r="EC47" i="12" s="1"/>
  <c r="ED46" i="12"/>
  <c r="ED47" i="12" s="1"/>
  <c r="EE46" i="12"/>
  <c r="EF46" i="12"/>
  <c r="EF47" i="12" s="1"/>
  <c r="EG46" i="12"/>
  <c r="EG47" i="12" s="1"/>
  <c r="DQ47" i="12"/>
  <c r="DS47" i="12"/>
  <c r="DT47" i="12"/>
  <c r="DU47" i="12"/>
  <c r="DW47" i="12"/>
  <c r="EA47" i="12"/>
  <c r="EB47" i="12"/>
  <c r="EE47" i="12"/>
  <c r="EJ47" i="12"/>
  <c r="DE45" i="13"/>
  <c r="DD45" i="13"/>
  <c r="DC45" i="13"/>
  <c r="DB45" i="13"/>
  <c r="DA45" i="13"/>
  <c r="CZ45" i="13"/>
  <c r="BU45" i="13"/>
  <c r="BT45" i="13"/>
  <c r="BS45" i="13"/>
  <c r="BR45" i="13"/>
  <c r="BQ45" i="13"/>
  <c r="BP45" i="13"/>
  <c r="BB45" i="13"/>
  <c r="CF45" i="13" s="1"/>
  <c r="DJ45" i="13" s="1"/>
  <c r="AK45" i="13"/>
  <c r="AJ45" i="13"/>
  <c r="AI45" i="13"/>
  <c r="AH45" i="13"/>
  <c r="AG45" i="13"/>
  <c r="AF45" i="13"/>
  <c r="S45" i="13"/>
  <c r="AQ45" i="13" s="1"/>
  <c r="BC45" i="13" s="1"/>
  <c r="CG45" i="13" s="1"/>
  <c r="DK45" i="13" s="1"/>
  <c r="R45" i="13"/>
  <c r="AP45" i="13" s="1"/>
  <c r="Q45" i="13"/>
  <c r="AO45" i="13" s="1"/>
  <c r="BA45" i="13" s="1"/>
  <c r="CE45" i="13" s="1"/>
  <c r="DI45" i="13" s="1"/>
  <c r="P45" i="13"/>
  <c r="AN45" i="13" s="1"/>
  <c r="AZ45" i="13" s="1"/>
  <c r="CD45" i="13" s="1"/>
  <c r="O45" i="13"/>
  <c r="AM45" i="13" s="1"/>
  <c r="AY45" i="13" s="1"/>
  <c r="CC45" i="13" s="1"/>
  <c r="N45" i="13"/>
  <c r="DE44" i="13"/>
  <c r="DD44" i="13"/>
  <c r="DC44" i="13"/>
  <c r="DB44" i="13"/>
  <c r="DA44" i="13"/>
  <c r="CZ44" i="13"/>
  <c r="BU44" i="13"/>
  <c r="BT44" i="13"/>
  <c r="BS44" i="13"/>
  <c r="BR44" i="13"/>
  <c r="BQ44" i="13"/>
  <c r="BP44" i="13"/>
  <c r="AK44" i="13"/>
  <c r="AJ44" i="13"/>
  <c r="AI44" i="13"/>
  <c r="AH44" i="13"/>
  <c r="AN44" i="13" s="1"/>
  <c r="AZ44" i="13" s="1"/>
  <c r="CD44" i="13" s="1"/>
  <c r="AG44" i="13"/>
  <c r="AF44" i="13"/>
  <c r="S44" i="13"/>
  <c r="AQ44" i="13" s="1"/>
  <c r="BC44" i="13" s="1"/>
  <c r="CG44" i="13" s="1"/>
  <c r="DK44" i="13" s="1"/>
  <c r="R44" i="13"/>
  <c r="AP44" i="13" s="1"/>
  <c r="BB44" i="13" s="1"/>
  <c r="CF44" i="13" s="1"/>
  <c r="Q44" i="13"/>
  <c r="P44" i="13"/>
  <c r="O44" i="13"/>
  <c r="AM44" i="13" s="1"/>
  <c r="AY44" i="13" s="1"/>
  <c r="CC44" i="13" s="1"/>
  <c r="DG44" i="13" s="1"/>
  <c r="N44" i="13"/>
  <c r="AL44" i="13" s="1"/>
  <c r="AX44" i="13" s="1"/>
  <c r="CB44" i="13" s="1"/>
  <c r="DF44" i="13" s="1"/>
  <c r="DE43" i="13"/>
  <c r="DD43" i="13"/>
  <c r="DC43" i="13"/>
  <c r="DB43" i="13"/>
  <c r="DA43" i="13"/>
  <c r="CZ43" i="13"/>
  <c r="BU43" i="13"/>
  <c r="BT43" i="13"/>
  <c r="BS43" i="13"/>
  <c r="BR43" i="13"/>
  <c r="BQ43" i="13"/>
  <c r="BP43" i="13"/>
  <c r="AN43" i="13"/>
  <c r="AZ43" i="13" s="1"/>
  <c r="CD43" i="13" s="1"/>
  <c r="DH43" i="13" s="1"/>
  <c r="AK43" i="13"/>
  <c r="AJ43" i="13"/>
  <c r="AI43" i="13"/>
  <c r="AH43" i="13"/>
  <c r="AG43" i="13"/>
  <c r="AF43" i="13"/>
  <c r="S43" i="13"/>
  <c r="AQ43" i="13" s="1"/>
  <c r="BC43" i="13" s="1"/>
  <c r="CG43" i="13" s="1"/>
  <c r="DK43" i="13" s="1"/>
  <c r="R43" i="13"/>
  <c r="AP43" i="13" s="1"/>
  <c r="BB43" i="13" s="1"/>
  <c r="CF43" i="13" s="1"/>
  <c r="DJ43" i="13" s="1"/>
  <c r="Q43" i="13"/>
  <c r="AO43" i="13" s="1"/>
  <c r="BA43" i="13" s="1"/>
  <c r="CE43" i="13" s="1"/>
  <c r="DI43" i="13" s="1"/>
  <c r="P43" i="13"/>
  <c r="O43" i="13"/>
  <c r="N43" i="13"/>
  <c r="DE42" i="13"/>
  <c r="DD42" i="13"/>
  <c r="DC42" i="13"/>
  <c r="DB42" i="13"/>
  <c r="DA42" i="13"/>
  <c r="CZ42" i="13"/>
  <c r="BU42" i="13"/>
  <c r="BT42" i="13"/>
  <c r="BS42" i="13"/>
  <c r="BR42" i="13"/>
  <c r="BQ42" i="13"/>
  <c r="BP42" i="13"/>
  <c r="AQ42" i="13"/>
  <c r="BC42" i="13" s="1"/>
  <c r="CG42" i="13" s="1"/>
  <c r="DK42" i="13" s="1"/>
  <c r="AK42" i="13"/>
  <c r="AJ42" i="13"/>
  <c r="AI42" i="13"/>
  <c r="AH42" i="13"/>
  <c r="AG42" i="13"/>
  <c r="AF42" i="13"/>
  <c r="S42" i="13"/>
  <c r="R42" i="13"/>
  <c r="AP42" i="13" s="1"/>
  <c r="BB42" i="13" s="1"/>
  <c r="CF42" i="13" s="1"/>
  <c r="DJ42" i="13" s="1"/>
  <c r="Q42" i="13"/>
  <c r="P42" i="13"/>
  <c r="AN42" i="13" s="1"/>
  <c r="AZ42" i="13" s="1"/>
  <c r="CD42" i="13" s="1"/>
  <c r="DH42" i="13" s="1"/>
  <c r="O42" i="13"/>
  <c r="AM42" i="13" s="1"/>
  <c r="AY42" i="13" s="1"/>
  <c r="CC42" i="13" s="1"/>
  <c r="N42" i="13"/>
  <c r="DE41" i="13"/>
  <c r="DD41" i="13"/>
  <c r="DC41" i="13"/>
  <c r="DB41" i="13"/>
  <c r="DA41" i="13"/>
  <c r="CZ41" i="13"/>
  <c r="BU41" i="13"/>
  <c r="BT41" i="13"/>
  <c r="BS41" i="13"/>
  <c r="BR41" i="13"/>
  <c r="BQ41" i="13"/>
  <c r="BP41" i="13"/>
  <c r="AK41" i="13"/>
  <c r="AJ41" i="13"/>
  <c r="AI41" i="13"/>
  <c r="AH41" i="13"/>
  <c r="AG41" i="13"/>
  <c r="AF41" i="13"/>
  <c r="S41" i="13"/>
  <c r="AQ41" i="13" s="1"/>
  <c r="BC41" i="13" s="1"/>
  <c r="CG41" i="13" s="1"/>
  <c r="DK41" i="13" s="1"/>
  <c r="R41" i="13"/>
  <c r="AP41" i="13" s="1"/>
  <c r="BB41" i="13" s="1"/>
  <c r="CF41" i="13" s="1"/>
  <c r="Q41" i="13"/>
  <c r="AO41" i="13" s="1"/>
  <c r="BA41" i="13" s="1"/>
  <c r="CE41" i="13" s="1"/>
  <c r="P41" i="13"/>
  <c r="AN41" i="13" s="1"/>
  <c r="AZ41" i="13" s="1"/>
  <c r="CD41" i="13" s="1"/>
  <c r="DH41" i="13" s="1"/>
  <c r="O41" i="13"/>
  <c r="N41" i="13"/>
  <c r="DE40" i="13"/>
  <c r="DD40" i="13"/>
  <c r="DC40" i="13"/>
  <c r="DB40" i="13"/>
  <c r="DA40" i="13"/>
  <c r="CZ40" i="13"/>
  <c r="BU40" i="13"/>
  <c r="BT40" i="13"/>
  <c r="BS40" i="13"/>
  <c r="BR40" i="13"/>
  <c r="BQ40" i="13"/>
  <c r="BP40" i="13"/>
  <c r="AK40" i="13"/>
  <c r="AJ40" i="13"/>
  <c r="AP40" i="13" s="1"/>
  <c r="BB40" i="13" s="1"/>
  <c r="CF40" i="13" s="1"/>
  <c r="DJ40" i="13" s="1"/>
  <c r="AI40" i="13"/>
  <c r="AH40" i="13"/>
  <c r="AG40" i="13"/>
  <c r="AF40" i="13"/>
  <c r="S40" i="13"/>
  <c r="AQ40" i="13" s="1"/>
  <c r="BC40" i="13" s="1"/>
  <c r="CG40" i="13" s="1"/>
  <c r="DK40" i="13" s="1"/>
  <c r="R40" i="13"/>
  <c r="Q40" i="13"/>
  <c r="AO40" i="13" s="1"/>
  <c r="BA40" i="13" s="1"/>
  <c r="P40" i="13"/>
  <c r="O40" i="13"/>
  <c r="N40" i="13"/>
  <c r="DE39" i="13"/>
  <c r="DD39" i="13"/>
  <c r="DC39" i="13"/>
  <c r="DB39" i="13"/>
  <c r="DA39" i="13"/>
  <c r="CZ39" i="13"/>
  <c r="BU39" i="13"/>
  <c r="BT39" i="13"/>
  <c r="BS39" i="13"/>
  <c r="BR39" i="13"/>
  <c r="BQ39" i="13"/>
  <c r="BP39" i="13"/>
  <c r="BB39" i="13"/>
  <c r="CF39" i="13" s="1"/>
  <c r="DJ39" i="13" s="1"/>
  <c r="AQ39" i="13"/>
  <c r="BC39" i="13" s="1"/>
  <c r="CG39" i="13" s="1"/>
  <c r="DK39" i="13" s="1"/>
  <c r="AK39" i="13"/>
  <c r="AJ39" i="13"/>
  <c r="AP39" i="13" s="1"/>
  <c r="AI39" i="13"/>
  <c r="AH39" i="13"/>
  <c r="AG39" i="13"/>
  <c r="AF39" i="13"/>
  <c r="S39" i="13"/>
  <c r="R39" i="13"/>
  <c r="Q39" i="13"/>
  <c r="P39" i="13"/>
  <c r="AN39" i="13" s="1"/>
  <c r="AZ39" i="13" s="1"/>
  <c r="CD39" i="13" s="1"/>
  <c r="O39" i="13"/>
  <c r="AM39" i="13" s="1"/>
  <c r="AY39" i="13" s="1"/>
  <c r="CC39" i="13" s="1"/>
  <c r="N39" i="13"/>
  <c r="DE38" i="13"/>
  <c r="DD38" i="13"/>
  <c r="DC38" i="13"/>
  <c r="DB38" i="13"/>
  <c r="DA38" i="13"/>
  <c r="CZ38" i="13"/>
  <c r="BU38" i="13"/>
  <c r="BT38" i="13"/>
  <c r="BS38" i="13"/>
  <c r="BR38" i="13"/>
  <c r="BQ38" i="13"/>
  <c r="BP38" i="13"/>
  <c r="AK38" i="13"/>
  <c r="AJ38" i="13"/>
  <c r="AI38" i="13"/>
  <c r="AH38" i="13"/>
  <c r="AN38" i="13" s="1"/>
  <c r="AZ38" i="13" s="1"/>
  <c r="CD38" i="13" s="1"/>
  <c r="AG38" i="13"/>
  <c r="AF38" i="13"/>
  <c r="S38" i="13"/>
  <c r="AQ38" i="13" s="1"/>
  <c r="BC38" i="13" s="1"/>
  <c r="CG38" i="13" s="1"/>
  <c r="DK38" i="13" s="1"/>
  <c r="R38" i="13"/>
  <c r="Q38" i="13"/>
  <c r="P38" i="13"/>
  <c r="O38" i="13"/>
  <c r="AM38" i="13" s="1"/>
  <c r="AY38" i="13" s="1"/>
  <c r="CC38" i="13" s="1"/>
  <c r="DG38" i="13" s="1"/>
  <c r="N38" i="13"/>
  <c r="AL38" i="13" s="1"/>
  <c r="AX38" i="13" s="1"/>
  <c r="CB38" i="13" s="1"/>
  <c r="DF38" i="13" s="1"/>
  <c r="DE37" i="13"/>
  <c r="DD37" i="13"/>
  <c r="DC37" i="13"/>
  <c r="DB37" i="13"/>
  <c r="DA37" i="13"/>
  <c r="CZ37" i="13"/>
  <c r="BU37" i="13"/>
  <c r="BT37" i="13"/>
  <c r="BS37" i="13"/>
  <c r="BR37" i="13"/>
  <c r="BQ37" i="13"/>
  <c r="BP37" i="13"/>
  <c r="AK37" i="13"/>
  <c r="AJ37" i="13"/>
  <c r="AP37" i="13" s="1"/>
  <c r="BB37" i="13" s="1"/>
  <c r="CF37" i="13" s="1"/>
  <c r="DJ37" i="13" s="1"/>
  <c r="AI37" i="13"/>
  <c r="AH37" i="13"/>
  <c r="AG37" i="13"/>
  <c r="AF37" i="13"/>
  <c r="S37" i="13"/>
  <c r="AQ37" i="13" s="1"/>
  <c r="BC37" i="13" s="1"/>
  <c r="CG37" i="13" s="1"/>
  <c r="DK37" i="13" s="1"/>
  <c r="R37" i="13"/>
  <c r="Q37" i="13"/>
  <c r="AO37" i="13" s="1"/>
  <c r="BA37" i="13" s="1"/>
  <c r="CE37" i="13" s="1"/>
  <c r="DI37" i="13" s="1"/>
  <c r="P37" i="13"/>
  <c r="AN37" i="13" s="1"/>
  <c r="AZ37" i="13" s="1"/>
  <c r="CD37" i="13" s="1"/>
  <c r="O37" i="13"/>
  <c r="N37" i="13"/>
  <c r="DE36" i="13"/>
  <c r="DD36" i="13"/>
  <c r="DC36" i="13"/>
  <c r="DB36" i="13"/>
  <c r="DA36" i="13"/>
  <c r="CZ36" i="13"/>
  <c r="BU36" i="13"/>
  <c r="BT36" i="13"/>
  <c r="BS36" i="13"/>
  <c r="BR36" i="13"/>
  <c r="BQ36" i="13"/>
  <c r="BP36" i="13"/>
  <c r="AQ36" i="13"/>
  <c r="BC36" i="13" s="1"/>
  <c r="CG36" i="13" s="1"/>
  <c r="DK36" i="13" s="1"/>
  <c r="AK36" i="13"/>
  <c r="AJ36" i="13"/>
  <c r="AI36" i="13"/>
  <c r="AH36" i="13"/>
  <c r="AG36" i="13"/>
  <c r="AF36" i="13"/>
  <c r="S36" i="13"/>
  <c r="R36" i="13"/>
  <c r="AP36" i="13" s="1"/>
  <c r="BB36" i="13" s="1"/>
  <c r="CF36" i="13" s="1"/>
  <c r="DJ36" i="13" s="1"/>
  <c r="Q36" i="13"/>
  <c r="AO36" i="13" s="1"/>
  <c r="BA36" i="13" s="1"/>
  <c r="CE36" i="13" s="1"/>
  <c r="DI36" i="13" s="1"/>
  <c r="P36" i="13"/>
  <c r="AN36" i="13" s="1"/>
  <c r="AZ36" i="13" s="1"/>
  <c r="CD36" i="13" s="1"/>
  <c r="O36" i="13"/>
  <c r="N36" i="13"/>
  <c r="DE35" i="13"/>
  <c r="DD35" i="13"/>
  <c r="DC35" i="13"/>
  <c r="DB35" i="13"/>
  <c r="DA35" i="13"/>
  <c r="CZ35" i="13"/>
  <c r="BU35" i="13"/>
  <c r="BT35" i="13"/>
  <c r="BS35" i="13"/>
  <c r="BR35" i="13"/>
  <c r="BQ35" i="13"/>
  <c r="BP35" i="13"/>
  <c r="AK35" i="13"/>
  <c r="AQ35" i="13" s="1"/>
  <c r="BC35" i="13" s="1"/>
  <c r="CG35" i="13" s="1"/>
  <c r="DK35" i="13" s="1"/>
  <c r="AJ35" i="13"/>
  <c r="AI35" i="13"/>
  <c r="AH35" i="13"/>
  <c r="AG35" i="13"/>
  <c r="AF35" i="13"/>
  <c r="S35" i="13"/>
  <c r="R35" i="13"/>
  <c r="AP35" i="13" s="1"/>
  <c r="BB35" i="13" s="1"/>
  <c r="CF35" i="13" s="1"/>
  <c r="DJ35" i="13" s="1"/>
  <c r="Q35" i="13"/>
  <c r="AO35" i="13" s="1"/>
  <c r="BA35" i="13" s="1"/>
  <c r="CE35" i="13" s="1"/>
  <c r="DI35" i="13" s="1"/>
  <c r="P35" i="13"/>
  <c r="AN35" i="13" s="1"/>
  <c r="AZ35" i="13" s="1"/>
  <c r="CD35" i="13" s="1"/>
  <c r="DH35" i="13" s="1"/>
  <c r="O35" i="13"/>
  <c r="N35" i="13"/>
  <c r="DE34" i="13"/>
  <c r="DD34" i="13"/>
  <c r="DC34" i="13"/>
  <c r="DB34" i="13"/>
  <c r="DA34" i="13"/>
  <c r="CZ34" i="13"/>
  <c r="BU34" i="13"/>
  <c r="BT34" i="13"/>
  <c r="BS34" i="13"/>
  <c r="BR34" i="13"/>
  <c r="BQ34" i="13"/>
  <c r="BP34" i="13"/>
  <c r="AQ34" i="13"/>
  <c r="BC34" i="13" s="1"/>
  <c r="CG34" i="13" s="1"/>
  <c r="DK34" i="13" s="1"/>
  <c r="AK34" i="13"/>
  <c r="AJ34" i="13"/>
  <c r="AI34" i="13"/>
  <c r="AH34" i="13"/>
  <c r="AG34" i="13"/>
  <c r="AF34" i="13"/>
  <c r="S34" i="13"/>
  <c r="R34" i="13"/>
  <c r="AP34" i="13" s="1"/>
  <c r="BB34" i="13" s="1"/>
  <c r="CF34" i="13" s="1"/>
  <c r="DJ34" i="13" s="1"/>
  <c r="Q34" i="13"/>
  <c r="AO34" i="13" s="1"/>
  <c r="BA34" i="13" s="1"/>
  <c r="CE34" i="13" s="1"/>
  <c r="DI34" i="13" s="1"/>
  <c r="P34" i="13"/>
  <c r="AN34" i="13" s="1"/>
  <c r="AZ34" i="13" s="1"/>
  <c r="CD34" i="13" s="1"/>
  <c r="DH34" i="13" s="1"/>
  <c r="O34" i="13"/>
  <c r="N34" i="13"/>
  <c r="DE33" i="13"/>
  <c r="DD33" i="13"/>
  <c r="DC33" i="13"/>
  <c r="DB33" i="13"/>
  <c r="DA33" i="13"/>
  <c r="CZ33" i="13"/>
  <c r="BU33" i="13"/>
  <c r="BT33" i="13"/>
  <c r="BS33" i="13"/>
  <c r="BR33" i="13"/>
  <c r="BQ33" i="13"/>
  <c r="BP33" i="13"/>
  <c r="AN33" i="13"/>
  <c r="AZ33" i="13" s="1"/>
  <c r="CD33" i="13" s="1"/>
  <c r="AK33" i="13"/>
  <c r="AJ33" i="13"/>
  <c r="AI33" i="13"/>
  <c r="AH33" i="13"/>
  <c r="AG33" i="13"/>
  <c r="AF33" i="13"/>
  <c r="S33" i="13"/>
  <c r="AQ33" i="13" s="1"/>
  <c r="BC33" i="13" s="1"/>
  <c r="CG33" i="13" s="1"/>
  <c r="DK33" i="13" s="1"/>
  <c r="R33" i="13"/>
  <c r="AP33" i="13" s="1"/>
  <c r="BB33" i="13" s="1"/>
  <c r="CF33" i="13" s="1"/>
  <c r="DJ33" i="13" s="1"/>
  <c r="Q33" i="13"/>
  <c r="AO33" i="13" s="1"/>
  <c r="BA33" i="13" s="1"/>
  <c r="CE33" i="13" s="1"/>
  <c r="DI33" i="13" s="1"/>
  <c r="P33" i="13"/>
  <c r="O33" i="13"/>
  <c r="N33" i="13"/>
  <c r="AL33" i="13" s="1"/>
  <c r="AX33" i="13" s="1"/>
  <c r="CB33" i="13" s="1"/>
  <c r="DF33" i="13" s="1"/>
  <c r="DE32" i="13"/>
  <c r="DD32" i="13"/>
  <c r="DC32" i="13"/>
  <c r="DB32" i="13"/>
  <c r="DA32" i="13"/>
  <c r="CZ32" i="13"/>
  <c r="BU32" i="13"/>
  <c r="BT32" i="13"/>
  <c r="BS32" i="13"/>
  <c r="BR32" i="13"/>
  <c r="BQ32" i="13"/>
  <c r="BP32" i="13"/>
  <c r="AK32" i="13"/>
  <c r="AJ32" i="13"/>
  <c r="AI32" i="13"/>
  <c r="AH32" i="13"/>
  <c r="AN32" i="13" s="1"/>
  <c r="AZ32" i="13" s="1"/>
  <c r="CD32" i="13" s="1"/>
  <c r="DH32" i="13" s="1"/>
  <c r="AG32" i="13"/>
  <c r="AF32" i="13"/>
  <c r="S32" i="13"/>
  <c r="AQ32" i="13" s="1"/>
  <c r="BC32" i="13" s="1"/>
  <c r="CG32" i="13" s="1"/>
  <c r="DK32" i="13" s="1"/>
  <c r="R32" i="13"/>
  <c r="AP32" i="13" s="1"/>
  <c r="BB32" i="13" s="1"/>
  <c r="CF32" i="13" s="1"/>
  <c r="DJ32" i="13" s="1"/>
  <c r="Q32" i="13"/>
  <c r="P32" i="13"/>
  <c r="O32" i="13"/>
  <c r="N32" i="13"/>
  <c r="DE31" i="13"/>
  <c r="DD31" i="13"/>
  <c r="DC31" i="13"/>
  <c r="DB31" i="13"/>
  <c r="DA31" i="13"/>
  <c r="CZ31" i="13"/>
  <c r="BU31" i="13"/>
  <c r="BT31" i="13"/>
  <c r="BS31" i="13"/>
  <c r="BR31" i="13"/>
  <c r="BQ31" i="13"/>
  <c r="BP31" i="13"/>
  <c r="AK31" i="13"/>
  <c r="AJ31" i="13"/>
  <c r="AI31" i="13"/>
  <c r="AH31" i="13"/>
  <c r="AG31" i="13"/>
  <c r="AF31" i="13"/>
  <c r="S31" i="13"/>
  <c r="AQ31" i="13" s="1"/>
  <c r="BC31" i="13" s="1"/>
  <c r="CG31" i="13" s="1"/>
  <c r="DK31" i="13" s="1"/>
  <c r="R31" i="13"/>
  <c r="Q31" i="13"/>
  <c r="P31" i="13"/>
  <c r="O31" i="13"/>
  <c r="AM31" i="13" s="1"/>
  <c r="AY31" i="13" s="1"/>
  <c r="N31" i="13"/>
  <c r="DE30" i="13"/>
  <c r="DD30" i="13"/>
  <c r="DC30" i="13"/>
  <c r="DB30" i="13"/>
  <c r="DA30" i="13"/>
  <c r="CZ30" i="13"/>
  <c r="BU30" i="13"/>
  <c r="BT30" i="13"/>
  <c r="BS30" i="13"/>
  <c r="BR30" i="13"/>
  <c r="BQ30" i="13"/>
  <c r="BP30" i="13"/>
  <c r="AL30" i="13"/>
  <c r="AX30" i="13" s="1"/>
  <c r="CB30" i="13" s="1"/>
  <c r="DF30" i="13" s="1"/>
  <c r="AK30" i="13"/>
  <c r="AQ30" i="13" s="1"/>
  <c r="BC30" i="13" s="1"/>
  <c r="CG30" i="13" s="1"/>
  <c r="DK30" i="13" s="1"/>
  <c r="AJ30" i="13"/>
  <c r="AI30" i="13"/>
  <c r="AH30" i="13"/>
  <c r="AG30" i="13"/>
  <c r="AF30" i="13"/>
  <c r="S30" i="13"/>
  <c r="R30" i="13"/>
  <c r="AP30" i="13" s="1"/>
  <c r="BB30" i="13" s="1"/>
  <c r="Q30" i="13"/>
  <c r="AO30" i="13" s="1"/>
  <c r="BA30" i="13" s="1"/>
  <c r="CE30" i="13" s="1"/>
  <c r="DI30" i="13" s="1"/>
  <c r="P30" i="13"/>
  <c r="AN30" i="13" s="1"/>
  <c r="AZ30" i="13" s="1"/>
  <c r="CD30" i="13" s="1"/>
  <c r="DH30" i="13" s="1"/>
  <c r="O30" i="13"/>
  <c r="N30" i="13"/>
  <c r="DE29" i="13"/>
  <c r="DD29" i="13"/>
  <c r="DC29" i="13"/>
  <c r="DB29" i="13"/>
  <c r="DA29" i="13"/>
  <c r="CZ29" i="13"/>
  <c r="BU29" i="13"/>
  <c r="BT29" i="13"/>
  <c r="BS29" i="13"/>
  <c r="BR29" i="13"/>
  <c r="BQ29" i="13"/>
  <c r="BP29" i="13"/>
  <c r="AQ29" i="13"/>
  <c r="BC29" i="13" s="1"/>
  <c r="CG29" i="13" s="1"/>
  <c r="DK29" i="13" s="1"/>
  <c r="AK29" i="13"/>
  <c r="AJ29" i="13"/>
  <c r="AI29" i="13"/>
  <c r="AH29" i="13"/>
  <c r="AG29" i="13"/>
  <c r="AF29" i="13"/>
  <c r="S29" i="13"/>
  <c r="R29" i="13"/>
  <c r="Q29" i="13"/>
  <c r="AO29" i="13" s="1"/>
  <c r="BA29" i="13" s="1"/>
  <c r="CE29" i="13" s="1"/>
  <c r="DI29" i="13" s="1"/>
  <c r="P29" i="13"/>
  <c r="AN29" i="13" s="1"/>
  <c r="AZ29" i="13" s="1"/>
  <c r="CD29" i="13" s="1"/>
  <c r="DH29" i="13" s="1"/>
  <c r="O29" i="13"/>
  <c r="N29" i="13"/>
  <c r="AL29" i="13" s="1"/>
  <c r="AX29" i="13" s="1"/>
  <c r="CB29" i="13" s="1"/>
  <c r="DF29" i="13" s="1"/>
  <c r="DE28" i="13"/>
  <c r="DD28" i="13"/>
  <c r="DC28" i="13"/>
  <c r="DB28" i="13"/>
  <c r="DA28" i="13"/>
  <c r="CZ28" i="13"/>
  <c r="BU28" i="13"/>
  <c r="BT28" i="13"/>
  <c r="BS28" i="13"/>
  <c r="BR28" i="13"/>
  <c r="BQ28" i="13"/>
  <c r="BP28" i="13"/>
  <c r="AQ28" i="13"/>
  <c r="BC28" i="13" s="1"/>
  <c r="CG28" i="13" s="1"/>
  <c r="AK28" i="13"/>
  <c r="AJ28" i="13"/>
  <c r="AI28" i="13"/>
  <c r="AH28" i="13"/>
  <c r="AG28" i="13"/>
  <c r="AF28" i="13"/>
  <c r="S28" i="13"/>
  <c r="R28" i="13"/>
  <c r="Q28" i="13"/>
  <c r="P28" i="13"/>
  <c r="AN28" i="13" s="1"/>
  <c r="AZ28" i="13" s="1"/>
  <c r="CD28" i="13" s="1"/>
  <c r="DH28" i="13" s="1"/>
  <c r="O28" i="13"/>
  <c r="AM28" i="13" s="1"/>
  <c r="AY28" i="13" s="1"/>
  <c r="CC28" i="13" s="1"/>
  <c r="DG28" i="13" s="1"/>
  <c r="N28" i="13"/>
  <c r="AL28" i="13" s="1"/>
  <c r="AX28" i="13" s="1"/>
  <c r="CB28" i="13" s="1"/>
  <c r="DF28" i="13" s="1"/>
  <c r="DE27" i="13"/>
  <c r="DD27" i="13"/>
  <c r="DC27" i="13"/>
  <c r="DB27" i="13"/>
  <c r="DA27" i="13"/>
  <c r="CZ27" i="13"/>
  <c r="BU27" i="13"/>
  <c r="BT27" i="13"/>
  <c r="BS27" i="13"/>
  <c r="BR27" i="13"/>
  <c r="BQ27" i="13"/>
  <c r="BP27" i="13"/>
  <c r="AN27" i="13"/>
  <c r="AZ27" i="13" s="1"/>
  <c r="CD27" i="13" s="1"/>
  <c r="DH27" i="13" s="1"/>
  <c r="AL27" i="13"/>
  <c r="AX27" i="13" s="1"/>
  <c r="CB27" i="13" s="1"/>
  <c r="DF27" i="13" s="1"/>
  <c r="AK27" i="13"/>
  <c r="AJ27" i="13"/>
  <c r="AI27" i="13"/>
  <c r="AH27" i="13"/>
  <c r="AG27" i="13"/>
  <c r="AF27" i="13"/>
  <c r="S27" i="13"/>
  <c r="AQ27" i="13" s="1"/>
  <c r="BC27" i="13" s="1"/>
  <c r="CG27" i="13" s="1"/>
  <c r="DK27" i="13" s="1"/>
  <c r="R27" i="13"/>
  <c r="AP27" i="13" s="1"/>
  <c r="BB27" i="13" s="1"/>
  <c r="CF27" i="13" s="1"/>
  <c r="DJ27" i="13" s="1"/>
  <c r="Q27" i="13"/>
  <c r="P27" i="13"/>
  <c r="O27" i="13"/>
  <c r="AM27" i="13" s="1"/>
  <c r="AY27" i="13" s="1"/>
  <c r="CC27" i="13" s="1"/>
  <c r="DG27" i="13" s="1"/>
  <c r="N27" i="13"/>
  <c r="DE26" i="13"/>
  <c r="DD26" i="13"/>
  <c r="DC26" i="13"/>
  <c r="DB26" i="13"/>
  <c r="DA26" i="13"/>
  <c r="CZ26" i="13"/>
  <c r="BU26" i="13"/>
  <c r="BT26" i="13"/>
  <c r="BS26" i="13"/>
  <c r="BR26" i="13"/>
  <c r="BQ26" i="13"/>
  <c r="BP26" i="13"/>
  <c r="AK26" i="13"/>
  <c r="AJ26" i="13"/>
  <c r="AI26" i="13"/>
  <c r="AH26" i="13"/>
  <c r="AG26" i="13"/>
  <c r="AF26" i="13"/>
  <c r="S26" i="13"/>
  <c r="AQ26" i="13" s="1"/>
  <c r="BC26" i="13" s="1"/>
  <c r="CG26" i="13" s="1"/>
  <c r="DK26" i="13" s="1"/>
  <c r="R26" i="13"/>
  <c r="AP26" i="13" s="1"/>
  <c r="BB26" i="13" s="1"/>
  <c r="CF26" i="13" s="1"/>
  <c r="DJ26" i="13" s="1"/>
  <c r="Q26" i="13"/>
  <c r="AO26" i="13" s="1"/>
  <c r="BA26" i="13" s="1"/>
  <c r="CE26" i="13" s="1"/>
  <c r="P26" i="13"/>
  <c r="AN26" i="13" s="1"/>
  <c r="AZ26" i="13" s="1"/>
  <c r="CD26" i="13" s="1"/>
  <c r="DH26" i="13" s="1"/>
  <c r="O26" i="13"/>
  <c r="N26" i="13"/>
  <c r="AL26" i="13" s="1"/>
  <c r="AX26" i="13" s="1"/>
  <c r="CB26" i="13" s="1"/>
  <c r="DF26" i="13" s="1"/>
  <c r="DE25" i="13"/>
  <c r="DD25" i="13"/>
  <c r="DC25" i="13"/>
  <c r="DB25" i="13"/>
  <c r="DA25" i="13"/>
  <c r="CZ25" i="13"/>
  <c r="BU25" i="13"/>
  <c r="BT25" i="13"/>
  <c r="BS25" i="13"/>
  <c r="BR25" i="13"/>
  <c r="BQ25" i="13"/>
  <c r="BP25" i="13"/>
  <c r="AK25" i="13"/>
  <c r="AQ25" i="13" s="1"/>
  <c r="BC25" i="13" s="1"/>
  <c r="CG25" i="13" s="1"/>
  <c r="DK25" i="13" s="1"/>
  <c r="AJ25" i="13"/>
  <c r="AI25" i="13"/>
  <c r="AH25" i="13"/>
  <c r="AG25" i="13"/>
  <c r="AF25" i="13"/>
  <c r="S25" i="13"/>
  <c r="R25" i="13"/>
  <c r="Q25" i="13"/>
  <c r="AO25" i="13" s="1"/>
  <c r="BA25" i="13" s="1"/>
  <c r="P25" i="13"/>
  <c r="O25" i="13"/>
  <c r="N25" i="13"/>
  <c r="AL25" i="13" s="1"/>
  <c r="AX25" i="13" s="1"/>
  <c r="CB25" i="13" s="1"/>
  <c r="DF25" i="13" s="1"/>
  <c r="DE24" i="13"/>
  <c r="DD24" i="13"/>
  <c r="DC24" i="13"/>
  <c r="DB24" i="13"/>
  <c r="DA24" i="13"/>
  <c r="CZ24" i="13"/>
  <c r="BU24" i="13"/>
  <c r="BT24" i="13"/>
  <c r="BS24" i="13"/>
  <c r="BR24" i="13"/>
  <c r="BQ24" i="13"/>
  <c r="BP24" i="13"/>
  <c r="AN24" i="13"/>
  <c r="AZ24" i="13" s="1"/>
  <c r="CD24" i="13" s="1"/>
  <c r="DH24" i="13" s="1"/>
  <c r="AK24" i="13"/>
  <c r="AJ24" i="13"/>
  <c r="AI24" i="13"/>
  <c r="AH24" i="13"/>
  <c r="AG24" i="13"/>
  <c r="AF24" i="13"/>
  <c r="S24" i="13"/>
  <c r="AQ24" i="13" s="1"/>
  <c r="BC24" i="13" s="1"/>
  <c r="CG24" i="13" s="1"/>
  <c r="DK24" i="13" s="1"/>
  <c r="R24" i="13"/>
  <c r="Q24" i="13"/>
  <c r="AO24" i="13" s="1"/>
  <c r="BA24" i="13" s="1"/>
  <c r="P24" i="13"/>
  <c r="O24" i="13"/>
  <c r="AM24" i="13" s="1"/>
  <c r="AY24" i="13" s="1"/>
  <c r="CC24" i="13" s="1"/>
  <c r="N24" i="13"/>
  <c r="AL24" i="13" s="1"/>
  <c r="AX24" i="13" s="1"/>
  <c r="CB24" i="13" s="1"/>
  <c r="DF24" i="13" s="1"/>
  <c r="DE23" i="13"/>
  <c r="DD23" i="13"/>
  <c r="DC23" i="13"/>
  <c r="DB23" i="13"/>
  <c r="DA23" i="13"/>
  <c r="CZ23" i="13"/>
  <c r="BU23" i="13"/>
  <c r="BT23" i="13"/>
  <c r="BS23" i="13"/>
  <c r="BR23" i="13"/>
  <c r="BQ23" i="13"/>
  <c r="BP23" i="13"/>
  <c r="AK23" i="13"/>
  <c r="AJ23" i="13"/>
  <c r="AI23" i="13"/>
  <c r="AH23" i="13"/>
  <c r="AN23" i="13" s="1"/>
  <c r="AZ23" i="13" s="1"/>
  <c r="CD23" i="13" s="1"/>
  <c r="DH23" i="13" s="1"/>
  <c r="AG23" i="13"/>
  <c r="AF23" i="13"/>
  <c r="S23" i="13"/>
  <c r="AQ23" i="13" s="1"/>
  <c r="BC23" i="13" s="1"/>
  <c r="CG23" i="13" s="1"/>
  <c r="DK23" i="13" s="1"/>
  <c r="R23" i="13"/>
  <c r="AP23" i="13" s="1"/>
  <c r="BB23" i="13" s="1"/>
  <c r="CF23" i="13" s="1"/>
  <c r="Q23" i="13"/>
  <c r="P23" i="13"/>
  <c r="O23" i="13"/>
  <c r="AM23" i="13" s="1"/>
  <c r="AY23" i="13" s="1"/>
  <c r="N23" i="13"/>
  <c r="AL23" i="13" s="1"/>
  <c r="AX23" i="13" s="1"/>
  <c r="CB23" i="13" s="1"/>
  <c r="DF23" i="13" s="1"/>
  <c r="DE22" i="13"/>
  <c r="DD22" i="13"/>
  <c r="DC22" i="13"/>
  <c r="DB22" i="13"/>
  <c r="DA22" i="13"/>
  <c r="CZ22" i="13"/>
  <c r="BU22" i="13"/>
  <c r="BT22" i="13"/>
  <c r="BS22" i="13"/>
  <c r="BR22" i="13"/>
  <c r="BQ22" i="13"/>
  <c r="BP22" i="13"/>
  <c r="AL22" i="13"/>
  <c r="AX22" i="13" s="1"/>
  <c r="CB22" i="13" s="1"/>
  <c r="DF22" i="13" s="1"/>
  <c r="AK22" i="13"/>
  <c r="AJ22" i="13"/>
  <c r="AI22" i="13"/>
  <c r="AH22" i="13"/>
  <c r="AN22" i="13" s="1"/>
  <c r="AZ22" i="13" s="1"/>
  <c r="CD22" i="13" s="1"/>
  <c r="DH22" i="13" s="1"/>
  <c r="AG22" i="13"/>
  <c r="AF22" i="13"/>
  <c r="S22" i="13"/>
  <c r="AQ22" i="13" s="1"/>
  <c r="BC22" i="13" s="1"/>
  <c r="CG22" i="13" s="1"/>
  <c r="DK22" i="13" s="1"/>
  <c r="R22" i="13"/>
  <c r="AP22" i="13" s="1"/>
  <c r="BB22" i="13" s="1"/>
  <c r="Q22" i="13"/>
  <c r="AO22" i="13" s="1"/>
  <c r="BA22" i="13" s="1"/>
  <c r="CE22" i="13" s="1"/>
  <c r="DI22" i="13" s="1"/>
  <c r="P22" i="13"/>
  <c r="O22" i="13"/>
  <c r="N22" i="13"/>
  <c r="DE21" i="13"/>
  <c r="DD21" i="13"/>
  <c r="DC21" i="13"/>
  <c r="DB21" i="13"/>
  <c r="DA21" i="13"/>
  <c r="CZ21" i="13"/>
  <c r="BU21" i="13"/>
  <c r="BT21" i="13"/>
  <c r="BS21" i="13"/>
  <c r="BR21" i="13"/>
  <c r="BQ21" i="13"/>
  <c r="BP21" i="13"/>
  <c r="AQ21" i="13"/>
  <c r="BC21" i="13" s="1"/>
  <c r="CG21" i="13" s="1"/>
  <c r="DK21" i="13" s="1"/>
  <c r="AK21" i="13"/>
  <c r="AJ21" i="13"/>
  <c r="AI21" i="13"/>
  <c r="AH21" i="13"/>
  <c r="AG21" i="13"/>
  <c r="AF21" i="13"/>
  <c r="S21" i="13"/>
  <c r="R21" i="13"/>
  <c r="Q21" i="13"/>
  <c r="AO21" i="13" s="1"/>
  <c r="BA21" i="13" s="1"/>
  <c r="CE21" i="13" s="1"/>
  <c r="DI21" i="13" s="1"/>
  <c r="P21" i="13"/>
  <c r="AN21" i="13" s="1"/>
  <c r="AZ21" i="13" s="1"/>
  <c r="CD21" i="13" s="1"/>
  <c r="DH21" i="13" s="1"/>
  <c r="O21" i="13"/>
  <c r="N21" i="13"/>
  <c r="AL21" i="13" s="1"/>
  <c r="AX21" i="13" s="1"/>
  <c r="CB21" i="13" s="1"/>
  <c r="DF21" i="13" s="1"/>
  <c r="DE20" i="13"/>
  <c r="DD20" i="13"/>
  <c r="DC20" i="13"/>
  <c r="DB20" i="13"/>
  <c r="DA20" i="13"/>
  <c r="CZ20" i="13"/>
  <c r="BU20" i="13"/>
  <c r="BT20" i="13"/>
  <c r="BS20" i="13"/>
  <c r="BR20" i="13"/>
  <c r="BQ20" i="13"/>
  <c r="BP20" i="13"/>
  <c r="AQ20" i="13"/>
  <c r="BC20" i="13" s="1"/>
  <c r="CG20" i="13" s="1"/>
  <c r="AK20" i="13"/>
  <c r="AJ20" i="13"/>
  <c r="AI20" i="13"/>
  <c r="AH20" i="13"/>
  <c r="AG20" i="13"/>
  <c r="AF20" i="13"/>
  <c r="AL20" i="13" s="1"/>
  <c r="AX20" i="13" s="1"/>
  <c r="CB20" i="13" s="1"/>
  <c r="DF20" i="13" s="1"/>
  <c r="S20" i="13"/>
  <c r="R20" i="13"/>
  <c r="Q20" i="13"/>
  <c r="P20" i="13"/>
  <c r="AN20" i="13" s="1"/>
  <c r="AZ20" i="13" s="1"/>
  <c r="CD20" i="13" s="1"/>
  <c r="DH20" i="13" s="1"/>
  <c r="O20" i="13"/>
  <c r="AM20" i="13" s="1"/>
  <c r="AY20" i="13" s="1"/>
  <c r="CC20" i="13" s="1"/>
  <c r="DG20" i="13" s="1"/>
  <c r="N20" i="13"/>
  <c r="DE19" i="13"/>
  <c r="DD19" i="13"/>
  <c r="DC19" i="13"/>
  <c r="DB19" i="13"/>
  <c r="DA19" i="13"/>
  <c r="CZ19" i="13"/>
  <c r="BU19" i="13"/>
  <c r="BT19" i="13"/>
  <c r="BS19" i="13"/>
  <c r="BR19" i="13"/>
  <c r="BQ19" i="13"/>
  <c r="BP19" i="13"/>
  <c r="AN19" i="13"/>
  <c r="AZ19" i="13" s="1"/>
  <c r="CD19" i="13" s="1"/>
  <c r="DH19" i="13" s="1"/>
  <c r="AL19" i="13"/>
  <c r="AX19" i="13" s="1"/>
  <c r="CB19" i="13" s="1"/>
  <c r="DF19" i="13" s="1"/>
  <c r="AK19" i="13"/>
  <c r="AJ19" i="13"/>
  <c r="AI19" i="13"/>
  <c r="AH19" i="13"/>
  <c r="AG19" i="13"/>
  <c r="AF19" i="13"/>
  <c r="S19" i="13"/>
  <c r="AQ19" i="13" s="1"/>
  <c r="BC19" i="13" s="1"/>
  <c r="CG19" i="13" s="1"/>
  <c r="DK19" i="13" s="1"/>
  <c r="R19" i="13"/>
  <c r="AP19" i="13" s="1"/>
  <c r="BB19" i="13" s="1"/>
  <c r="CF19" i="13" s="1"/>
  <c r="DJ19" i="13" s="1"/>
  <c r="Q19" i="13"/>
  <c r="P19" i="13"/>
  <c r="O19" i="13"/>
  <c r="AM19" i="13" s="1"/>
  <c r="AY19" i="13" s="1"/>
  <c r="CC19" i="13" s="1"/>
  <c r="DG19" i="13" s="1"/>
  <c r="N19" i="13"/>
  <c r="DE18" i="13"/>
  <c r="DD18" i="13"/>
  <c r="DC18" i="13"/>
  <c r="DB18" i="13"/>
  <c r="DA18" i="13"/>
  <c r="CZ18" i="13"/>
  <c r="BU18" i="13"/>
  <c r="BT18" i="13"/>
  <c r="BS18" i="13"/>
  <c r="BR18" i="13"/>
  <c r="BQ18" i="13"/>
  <c r="BP18" i="13"/>
  <c r="AK18" i="13"/>
  <c r="AJ18" i="13"/>
  <c r="AI18" i="13"/>
  <c r="AH18" i="13"/>
  <c r="AG18" i="13"/>
  <c r="AF18" i="13"/>
  <c r="S18" i="13"/>
  <c r="AQ18" i="13" s="1"/>
  <c r="BC18" i="13" s="1"/>
  <c r="CG18" i="13" s="1"/>
  <c r="DK18" i="13" s="1"/>
  <c r="R18" i="13"/>
  <c r="AP18" i="13" s="1"/>
  <c r="BB18" i="13" s="1"/>
  <c r="CF18" i="13" s="1"/>
  <c r="DJ18" i="13" s="1"/>
  <c r="Q18" i="13"/>
  <c r="AO18" i="13" s="1"/>
  <c r="BA18" i="13" s="1"/>
  <c r="CE18" i="13" s="1"/>
  <c r="P18" i="13"/>
  <c r="AN18" i="13" s="1"/>
  <c r="AZ18" i="13" s="1"/>
  <c r="CD18" i="13" s="1"/>
  <c r="DH18" i="13" s="1"/>
  <c r="O18" i="13"/>
  <c r="N18" i="13"/>
  <c r="AL18" i="13" s="1"/>
  <c r="AX18" i="13" s="1"/>
  <c r="CB18" i="13" s="1"/>
  <c r="DF18" i="13" s="1"/>
  <c r="DE17" i="13"/>
  <c r="DD17" i="13"/>
  <c r="DC17" i="13"/>
  <c r="DB17" i="13"/>
  <c r="DA17" i="13"/>
  <c r="CZ17" i="13"/>
  <c r="BU17" i="13"/>
  <c r="BT17" i="13"/>
  <c r="BS17" i="13"/>
  <c r="BR17" i="13"/>
  <c r="BQ17" i="13"/>
  <c r="BP17" i="13"/>
  <c r="AK17" i="13"/>
  <c r="AQ17" i="13" s="1"/>
  <c r="BC17" i="13" s="1"/>
  <c r="CG17" i="13" s="1"/>
  <c r="DK17" i="13" s="1"/>
  <c r="AJ17" i="13"/>
  <c r="AI17" i="13"/>
  <c r="AH17" i="13"/>
  <c r="AG17" i="13"/>
  <c r="AF17" i="13"/>
  <c r="AL17" i="13" s="1"/>
  <c r="AX17" i="13" s="1"/>
  <c r="CB17" i="13" s="1"/>
  <c r="DF17" i="13" s="1"/>
  <c r="S17" i="13"/>
  <c r="R17" i="13"/>
  <c r="Q17" i="13"/>
  <c r="AO17" i="13" s="1"/>
  <c r="BA17" i="13" s="1"/>
  <c r="P17" i="13"/>
  <c r="AN17" i="13" s="1"/>
  <c r="AZ17" i="13" s="1"/>
  <c r="CD17" i="13" s="1"/>
  <c r="DH17" i="13" s="1"/>
  <c r="O17" i="13"/>
  <c r="N17" i="13"/>
  <c r="DE16" i="13"/>
  <c r="DD16" i="13"/>
  <c r="DC16" i="13"/>
  <c r="DB16" i="13"/>
  <c r="DA16" i="13"/>
  <c r="CZ16" i="13"/>
  <c r="BU16" i="13"/>
  <c r="BT16" i="13"/>
  <c r="BS16" i="13"/>
  <c r="BR16" i="13"/>
  <c r="BQ16" i="13"/>
  <c r="BP16" i="13"/>
  <c r="AN16" i="13"/>
  <c r="AZ16" i="13" s="1"/>
  <c r="CD16" i="13" s="1"/>
  <c r="DH16" i="13" s="1"/>
  <c r="AK16" i="13"/>
  <c r="AJ16" i="13"/>
  <c r="AI16" i="13"/>
  <c r="AH16" i="13"/>
  <c r="AG16" i="13"/>
  <c r="AF16" i="13"/>
  <c r="S16" i="13"/>
  <c r="AQ16" i="13" s="1"/>
  <c r="BC16" i="13" s="1"/>
  <c r="CG16" i="13" s="1"/>
  <c r="DK16" i="13" s="1"/>
  <c r="R16" i="13"/>
  <c r="Q16" i="13"/>
  <c r="P16" i="13"/>
  <c r="O16" i="13"/>
  <c r="AM16" i="13" s="1"/>
  <c r="AY16" i="13" s="1"/>
  <c r="CC16" i="13" s="1"/>
  <c r="N16" i="13"/>
  <c r="AL16" i="13" s="1"/>
  <c r="AX16" i="13" s="1"/>
  <c r="CB16" i="13" s="1"/>
  <c r="DF16" i="13" s="1"/>
  <c r="DE15" i="13"/>
  <c r="DD15" i="13"/>
  <c r="DC15" i="13"/>
  <c r="DB15" i="13"/>
  <c r="DA15" i="13"/>
  <c r="CZ15" i="13"/>
  <c r="BU15" i="13"/>
  <c r="BT15" i="13"/>
  <c r="BS15" i="13"/>
  <c r="BR15" i="13"/>
  <c r="BQ15" i="13"/>
  <c r="BP15" i="13"/>
  <c r="AK15" i="13"/>
  <c r="AJ15" i="13"/>
  <c r="AI15" i="13"/>
  <c r="AH15" i="13"/>
  <c r="AN15" i="13" s="1"/>
  <c r="AZ15" i="13" s="1"/>
  <c r="CD15" i="13" s="1"/>
  <c r="DH15" i="13" s="1"/>
  <c r="AG15" i="13"/>
  <c r="AF15" i="13"/>
  <c r="S15" i="13"/>
  <c r="AQ15" i="13" s="1"/>
  <c r="BC15" i="13" s="1"/>
  <c r="CG15" i="13" s="1"/>
  <c r="DK15" i="13" s="1"/>
  <c r="R15" i="13"/>
  <c r="AP15" i="13" s="1"/>
  <c r="BB15" i="13" s="1"/>
  <c r="CF15" i="13" s="1"/>
  <c r="Q15" i="13"/>
  <c r="P15" i="13"/>
  <c r="O15" i="13"/>
  <c r="AM15" i="13" s="1"/>
  <c r="AY15" i="13" s="1"/>
  <c r="N15" i="13"/>
  <c r="AL15" i="13" s="1"/>
  <c r="AX15" i="13" s="1"/>
  <c r="CB15" i="13" s="1"/>
  <c r="DF15" i="13" s="1"/>
  <c r="DE14" i="13"/>
  <c r="DD14" i="13"/>
  <c r="DC14" i="13"/>
  <c r="DB14" i="13"/>
  <c r="DA14" i="13"/>
  <c r="CZ14" i="13"/>
  <c r="BU14" i="13"/>
  <c r="BT14" i="13"/>
  <c r="BS14" i="13"/>
  <c r="BR14" i="13"/>
  <c r="BQ14" i="13"/>
  <c r="BP14" i="13"/>
  <c r="AL14" i="13"/>
  <c r="AX14" i="13" s="1"/>
  <c r="CB14" i="13" s="1"/>
  <c r="DF14" i="13" s="1"/>
  <c r="AK14" i="13"/>
  <c r="AK46" i="13" s="1"/>
  <c r="AK47" i="13" s="1"/>
  <c r="AJ14" i="13"/>
  <c r="AI14" i="13"/>
  <c r="AH14" i="13"/>
  <c r="AG14" i="13"/>
  <c r="AF14" i="13"/>
  <c r="S14" i="13"/>
  <c r="AQ14" i="13" s="1"/>
  <c r="BC14" i="13" s="1"/>
  <c r="CG14" i="13" s="1"/>
  <c r="DK14" i="13" s="1"/>
  <c r="R14" i="13"/>
  <c r="AP14" i="13" s="1"/>
  <c r="BB14" i="13" s="1"/>
  <c r="Q14" i="13"/>
  <c r="AO14" i="13" s="1"/>
  <c r="BA14" i="13" s="1"/>
  <c r="CE14" i="13" s="1"/>
  <c r="DI14" i="13" s="1"/>
  <c r="P14" i="13"/>
  <c r="AN14" i="13" s="1"/>
  <c r="AZ14" i="13" s="1"/>
  <c r="CD14" i="13" s="1"/>
  <c r="DH14" i="13" s="1"/>
  <c r="O14" i="13"/>
  <c r="N14" i="13"/>
  <c r="DE13" i="13"/>
  <c r="DD13" i="13"/>
  <c r="DC13" i="13"/>
  <c r="DB13" i="13"/>
  <c r="DA13" i="13"/>
  <c r="CZ13" i="13"/>
  <c r="BU13" i="13"/>
  <c r="BT13" i="13"/>
  <c r="BS13" i="13"/>
  <c r="BR13" i="13"/>
  <c r="BQ13" i="13"/>
  <c r="BP13" i="13"/>
  <c r="AQ13" i="13"/>
  <c r="BC13" i="13" s="1"/>
  <c r="CG13" i="13" s="1"/>
  <c r="DK13" i="13" s="1"/>
  <c r="AK13" i="13"/>
  <c r="AJ13" i="13"/>
  <c r="AI13" i="13"/>
  <c r="AH13" i="13"/>
  <c r="AG13" i="13"/>
  <c r="AF13" i="13"/>
  <c r="S13" i="13"/>
  <c r="R13" i="13"/>
  <c r="AP13" i="13" s="1"/>
  <c r="BB13" i="13" s="1"/>
  <c r="CF13" i="13" s="1"/>
  <c r="DJ13" i="13" s="1"/>
  <c r="Q13" i="13"/>
  <c r="AO13" i="13" s="1"/>
  <c r="BA13" i="13" s="1"/>
  <c r="CE13" i="13" s="1"/>
  <c r="DI13" i="13" s="1"/>
  <c r="P13" i="13"/>
  <c r="AN13" i="13" s="1"/>
  <c r="AZ13" i="13" s="1"/>
  <c r="CD13" i="13" s="1"/>
  <c r="DH13" i="13" s="1"/>
  <c r="O13" i="13"/>
  <c r="N13" i="13"/>
  <c r="DE12" i="13"/>
  <c r="DD12" i="13"/>
  <c r="DC12" i="13"/>
  <c r="DB12" i="13"/>
  <c r="DA12" i="13"/>
  <c r="CZ12" i="13"/>
  <c r="BU12" i="13"/>
  <c r="BT12" i="13"/>
  <c r="BS12" i="13"/>
  <c r="BR12" i="13"/>
  <c r="BQ12" i="13"/>
  <c r="BP12" i="13"/>
  <c r="AK12" i="13"/>
  <c r="AJ12" i="13"/>
  <c r="AP12" i="13" s="1"/>
  <c r="BB12" i="13" s="1"/>
  <c r="CF12" i="13" s="1"/>
  <c r="DJ12" i="13" s="1"/>
  <c r="AI12" i="13"/>
  <c r="AH12" i="13"/>
  <c r="AG12" i="13"/>
  <c r="AF12" i="13"/>
  <c r="S12" i="13"/>
  <c r="R12" i="13"/>
  <c r="Q12" i="13"/>
  <c r="AO12" i="13" s="1"/>
  <c r="BA12" i="13" s="1"/>
  <c r="CE12" i="13" s="1"/>
  <c r="DI12" i="13" s="1"/>
  <c r="P12" i="13"/>
  <c r="AN12" i="13" s="1"/>
  <c r="AZ12" i="13" s="1"/>
  <c r="CD12" i="13" s="1"/>
  <c r="DH12" i="13" s="1"/>
  <c r="O12" i="13"/>
  <c r="AM12" i="13" s="1"/>
  <c r="AY12" i="13" s="1"/>
  <c r="CC12" i="13" s="1"/>
  <c r="DG12" i="13" s="1"/>
  <c r="N12" i="13"/>
  <c r="DE11" i="13"/>
  <c r="DD11" i="13"/>
  <c r="DC11" i="13"/>
  <c r="DB11" i="13"/>
  <c r="DA11" i="13"/>
  <c r="CZ11" i="13"/>
  <c r="BU11" i="13"/>
  <c r="BT11" i="13"/>
  <c r="BS11" i="13"/>
  <c r="BR11" i="13"/>
  <c r="BQ11" i="13"/>
  <c r="BP11" i="13"/>
  <c r="AK11" i="13"/>
  <c r="AJ11" i="13"/>
  <c r="AI11" i="13"/>
  <c r="AH11" i="13"/>
  <c r="AN11" i="13" s="1"/>
  <c r="AZ11" i="13" s="1"/>
  <c r="CD11" i="13" s="1"/>
  <c r="DH11" i="13" s="1"/>
  <c r="AG11" i="13"/>
  <c r="AM11" i="13" s="1"/>
  <c r="AY11" i="13" s="1"/>
  <c r="CC11" i="13" s="1"/>
  <c r="DG11" i="13" s="1"/>
  <c r="AF11" i="13"/>
  <c r="S11" i="13"/>
  <c r="R11" i="13"/>
  <c r="AP11" i="13" s="1"/>
  <c r="BB11" i="13" s="1"/>
  <c r="Q11" i="13"/>
  <c r="AO11" i="13" s="1"/>
  <c r="BA11" i="13" s="1"/>
  <c r="CE11" i="13" s="1"/>
  <c r="DI11" i="13" s="1"/>
  <c r="P11" i="13"/>
  <c r="O11" i="13"/>
  <c r="N11" i="13"/>
  <c r="AL11" i="13" s="1"/>
  <c r="AX11" i="13" s="1"/>
  <c r="CB11" i="13" s="1"/>
  <c r="DE10" i="13"/>
  <c r="DD10" i="13"/>
  <c r="DC10" i="13"/>
  <c r="DB10" i="13"/>
  <c r="DA10" i="13"/>
  <c r="CZ10" i="13"/>
  <c r="BU10" i="13"/>
  <c r="BT10" i="13"/>
  <c r="BS10" i="13"/>
  <c r="BR10" i="13"/>
  <c r="BQ10" i="13"/>
  <c r="BP10" i="13"/>
  <c r="AK10" i="13"/>
  <c r="AJ10" i="13"/>
  <c r="AP10" i="13" s="1"/>
  <c r="BB10" i="13" s="1"/>
  <c r="CF10" i="13" s="1"/>
  <c r="DJ10" i="13" s="1"/>
  <c r="AI10" i="13"/>
  <c r="AH10" i="13"/>
  <c r="AG10" i="13"/>
  <c r="AF10" i="13"/>
  <c r="S10" i="13"/>
  <c r="AQ10" i="13" s="1"/>
  <c r="BC10" i="13" s="1"/>
  <c r="CG10" i="13" s="1"/>
  <c r="R10" i="13"/>
  <c r="Q10" i="13"/>
  <c r="AO10" i="13" s="1"/>
  <c r="BA10" i="13" s="1"/>
  <c r="CE10" i="13" s="1"/>
  <c r="DI10" i="13" s="1"/>
  <c r="P10" i="13"/>
  <c r="O10" i="13"/>
  <c r="N10" i="13"/>
  <c r="DE9" i="13"/>
  <c r="DD9" i="13"/>
  <c r="DC9" i="13"/>
  <c r="DB9" i="13"/>
  <c r="DA9" i="13"/>
  <c r="CZ9" i="13"/>
  <c r="BU9" i="13"/>
  <c r="BT9" i="13"/>
  <c r="BS9" i="13"/>
  <c r="BR9" i="13"/>
  <c r="BQ9" i="13"/>
  <c r="BP9" i="13"/>
  <c r="AO9" i="13"/>
  <c r="BA9" i="13" s="1"/>
  <c r="CE9" i="13" s="1"/>
  <c r="DI9" i="13" s="1"/>
  <c r="AN9" i="13"/>
  <c r="AZ9" i="13" s="1"/>
  <c r="CD9" i="13" s="1"/>
  <c r="DH9" i="13" s="1"/>
  <c r="AK9" i="13"/>
  <c r="AJ9" i="13"/>
  <c r="AI9" i="13"/>
  <c r="AH9" i="13"/>
  <c r="AG9" i="13"/>
  <c r="AF9" i="13"/>
  <c r="S9" i="13"/>
  <c r="R9" i="13"/>
  <c r="Q9" i="13"/>
  <c r="P9" i="13"/>
  <c r="O9" i="13"/>
  <c r="AM9" i="13" s="1"/>
  <c r="AY9" i="13" s="1"/>
  <c r="CC9" i="13" s="1"/>
  <c r="DG9" i="13" s="1"/>
  <c r="N9" i="13"/>
  <c r="AL9" i="13" s="1"/>
  <c r="AX9" i="13" s="1"/>
  <c r="CB9" i="13" s="1"/>
  <c r="DF9" i="13" s="1"/>
  <c r="DE8" i="13"/>
  <c r="DD8" i="13"/>
  <c r="DC8" i="13"/>
  <c r="DB8" i="13"/>
  <c r="DA8" i="13"/>
  <c r="CZ8" i="13"/>
  <c r="BU8" i="13"/>
  <c r="BT8" i="13"/>
  <c r="BS8" i="13"/>
  <c r="BR8" i="13"/>
  <c r="BQ8" i="13"/>
  <c r="BP8" i="13"/>
  <c r="AN8" i="13"/>
  <c r="AZ8" i="13" s="1"/>
  <c r="CD8" i="13" s="1"/>
  <c r="DH8" i="13" s="1"/>
  <c r="AL8" i="13"/>
  <c r="AX8" i="13" s="1"/>
  <c r="CB8" i="13" s="1"/>
  <c r="DF8" i="13" s="1"/>
  <c r="AK8" i="13"/>
  <c r="AJ8" i="13"/>
  <c r="AI8" i="13"/>
  <c r="AO8" i="13" s="1"/>
  <c r="BA8" i="13" s="1"/>
  <c r="CE8" i="13" s="1"/>
  <c r="DI8" i="13" s="1"/>
  <c r="AH8" i="13"/>
  <c r="AG8" i="13"/>
  <c r="AF8" i="13"/>
  <c r="S8" i="13"/>
  <c r="AQ8" i="13" s="1"/>
  <c r="BC8" i="13" s="1"/>
  <c r="CG8" i="13" s="1"/>
  <c r="DK8" i="13" s="1"/>
  <c r="R8" i="13"/>
  <c r="AP8" i="13" s="1"/>
  <c r="BB8" i="13" s="1"/>
  <c r="CF8" i="13" s="1"/>
  <c r="DJ8" i="13" s="1"/>
  <c r="Q8" i="13"/>
  <c r="P8" i="13"/>
  <c r="O8" i="13"/>
  <c r="AM8" i="13" s="1"/>
  <c r="AY8" i="13" s="1"/>
  <c r="CC8" i="13" s="1"/>
  <c r="DG8" i="13" s="1"/>
  <c r="N8" i="13"/>
  <c r="DE7" i="13"/>
  <c r="DD7" i="13"/>
  <c r="DC7" i="13"/>
  <c r="DB7" i="13"/>
  <c r="DA7" i="13"/>
  <c r="CZ7" i="13"/>
  <c r="BU7" i="13"/>
  <c r="BT7" i="13"/>
  <c r="BS7" i="13"/>
  <c r="BR7" i="13"/>
  <c r="BQ7" i="13"/>
  <c r="BP7" i="13"/>
  <c r="AK7" i="13"/>
  <c r="AJ7" i="13"/>
  <c r="AI7" i="13"/>
  <c r="AO7" i="13" s="1"/>
  <c r="BA7" i="13" s="1"/>
  <c r="CE7" i="13" s="1"/>
  <c r="DI7" i="13" s="1"/>
  <c r="AH7" i="13"/>
  <c r="AN7" i="13" s="1"/>
  <c r="AZ7" i="13" s="1"/>
  <c r="CD7" i="13" s="1"/>
  <c r="DH7" i="13" s="1"/>
  <c r="AG7" i="13"/>
  <c r="AF7" i="13"/>
  <c r="S7" i="13"/>
  <c r="AQ7" i="13" s="1"/>
  <c r="BC7" i="13" s="1"/>
  <c r="CG7" i="13" s="1"/>
  <c r="DK7" i="13" s="1"/>
  <c r="R7" i="13"/>
  <c r="AP7" i="13" s="1"/>
  <c r="BB7" i="13" s="1"/>
  <c r="CF7" i="13" s="1"/>
  <c r="Q7" i="13"/>
  <c r="P7" i="13"/>
  <c r="O7" i="13"/>
  <c r="AM7" i="13" s="1"/>
  <c r="AY7" i="13" s="1"/>
  <c r="CC7" i="13" s="1"/>
  <c r="DG7" i="13" s="1"/>
  <c r="N7" i="13"/>
  <c r="DE6" i="13"/>
  <c r="DD6" i="13"/>
  <c r="DC6" i="13"/>
  <c r="DB6" i="13"/>
  <c r="DA6" i="13"/>
  <c r="CZ6" i="13"/>
  <c r="BU6" i="13"/>
  <c r="BT6" i="13"/>
  <c r="BS6" i="13"/>
  <c r="BR6" i="13"/>
  <c r="BQ6" i="13"/>
  <c r="BP6" i="13"/>
  <c r="AP6" i="13"/>
  <c r="BB6" i="13" s="1"/>
  <c r="CF6" i="13" s="1"/>
  <c r="DJ6" i="13" s="1"/>
  <c r="AN6" i="13"/>
  <c r="AZ6" i="13" s="1"/>
  <c r="CD6" i="13" s="1"/>
  <c r="DH6" i="13" s="1"/>
  <c r="AK6" i="13"/>
  <c r="AJ6" i="13"/>
  <c r="AI6" i="13"/>
  <c r="AH6" i="13"/>
  <c r="AG6" i="13"/>
  <c r="AF6" i="13"/>
  <c r="S6" i="13"/>
  <c r="R6" i="13"/>
  <c r="Q6" i="13"/>
  <c r="P6" i="13"/>
  <c r="O6" i="13"/>
  <c r="AM6" i="13" s="1"/>
  <c r="AY6" i="13" s="1"/>
  <c r="CC6" i="13" s="1"/>
  <c r="N6" i="13"/>
  <c r="DE5" i="13"/>
  <c r="DD5" i="13"/>
  <c r="DC5" i="13"/>
  <c r="DB5" i="13"/>
  <c r="DA5" i="13"/>
  <c r="CZ5" i="13"/>
  <c r="BU5" i="13"/>
  <c r="BT5" i="13"/>
  <c r="BS5" i="13"/>
  <c r="BR5" i="13"/>
  <c r="BQ5" i="13"/>
  <c r="BP5" i="13"/>
  <c r="AK5" i="13"/>
  <c r="AJ5" i="13"/>
  <c r="AP5" i="13" s="1"/>
  <c r="BB5" i="13" s="1"/>
  <c r="CF5" i="13" s="1"/>
  <c r="DJ5" i="13" s="1"/>
  <c r="AI5" i="13"/>
  <c r="AH5" i="13"/>
  <c r="AG5" i="13"/>
  <c r="AF5" i="13"/>
  <c r="S5" i="13"/>
  <c r="R5" i="13"/>
  <c r="Q5" i="13"/>
  <c r="AO5" i="13" s="1"/>
  <c r="BA5" i="13" s="1"/>
  <c r="CE5" i="13" s="1"/>
  <c r="DI5" i="13" s="1"/>
  <c r="P5" i="13"/>
  <c r="AN5" i="13" s="1"/>
  <c r="AZ5" i="13" s="1"/>
  <c r="CD5" i="13" s="1"/>
  <c r="DH5" i="13" s="1"/>
  <c r="O5" i="13"/>
  <c r="AM5" i="13" s="1"/>
  <c r="AY5" i="13" s="1"/>
  <c r="CC5" i="13" s="1"/>
  <c r="N5" i="13"/>
  <c r="DE4" i="13"/>
  <c r="DE46" i="13" s="1"/>
  <c r="DE47" i="13" s="1"/>
  <c r="DD4" i="13"/>
  <c r="DC4" i="13"/>
  <c r="DB4" i="13"/>
  <c r="DA4" i="13"/>
  <c r="CZ4" i="13"/>
  <c r="CZ46" i="13" s="1"/>
  <c r="CZ47" i="13" s="1"/>
  <c r="BU4" i="13"/>
  <c r="BT4" i="13"/>
  <c r="BS4" i="13"/>
  <c r="BR4" i="13"/>
  <c r="BQ4" i="13"/>
  <c r="BQ46" i="13" s="1"/>
  <c r="BQ47" i="13" s="1"/>
  <c r="BP4" i="13"/>
  <c r="AP4" i="13"/>
  <c r="BB4" i="13" s="1"/>
  <c r="AK4" i="13"/>
  <c r="AJ4" i="13"/>
  <c r="AI4" i="13"/>
  <c r="AH4" i="13"/>
  <c r="AG4" i="13"/>
  <c r="AF4" i="13"/>
  <c r="AF46" i="13" s="1"/>
  <c r="AF47" i="13" s="1"/>
  <c r="S4" i="13"/>
  <c r="R4" i="13"/>
  <c r="Q4" i="13"/>
  <c r="P4" i="13"/>
  <c r="O4" i="13"/>
  <c r="N4" i="13"/>
  <c r="DP46" i="12"/>
  <c r="DP47" i="12" s="1"/>
  <c r="DO46" i="12"/>
  <c r="DO47" i="12" s="1"/>
  <c r="DN46" i="12"/>
  <c r="DN47" i="12" s="1"/>
  <c r="DM46" i="12"/>
  <c r="DM47" i="12" s="1"/>
  <c r="DL46" i="12"/>
  <c r="DL47" i="12" s="1"/>
  <c r="CY46" i="12"/>
  <c r="CY47" i="12" s="1"/>
  <c r="CX46" i="12"/>
  <c r="CX47" i="12" s="1"/>
  <c r="CW46" i="12"/>
  <c r="CW47" i="12" s="1"/>
  <c r="CV46" i="12"/>
  <c r="CV47" i="12" s="1"/>
  <c r="CU46" i="12"/>
  <c r="CU47" i="12" s="1"/>
  <c r="CT46" i="12"/>
  <c r="CT47" i="12" s="1"/>
  <c r="CS46" i="12"/>
  <c r="CS47" i="12" s="1"/>
  <c r="CR46" i="12"/>
  <c r="CR47" i="12" s="1"/>
  <c r="CQ46" i="12"/>
  <c r="CQ47" i="12" s="1"/>
  <c r="CP46" i="12"/>
  <c r="CP47" i="12" s="1"/>
  <c r="CO46" i="12"/>
  <c r="CO47" i="12" s="1"/>
  <c r="CN46" i="12"/>
  <c r="CN47" i="12" s="1"/>
  <c r="CM46" i="12"/>
  <c r="CM47" i="12" s="1"/>
  <c r="CL46" i="12"/>
  <c r="CL47" i="12" s="1"/>
  <c r="CK46" i="12"/>
  <c r="CK47" i="12" s="1"/>
  <c r="CJ46" i="12"/>
  <c r="CJ47" i="12" s="1"/>
  <c r="CI46" i="12"/>
  <c r="CI47" i="12" s="1"/>
  <c r="CH46" i="12"/>
  <c r="CH47" i="12" s="1"/>
  <c r="CA46" i="12"/>
  <c r="CA47" i="12" s="1"/>
  <c r="BZ46" i="12"/>
  <c r="BZ47" i="12" s="1"/>
  <c r="BY46" i="12"/>
  <c r="BY47" i="12" s="1"/>
  <c r="BX46" i="12"/>
  <c r="BX47" i="12" s="1"/>
  <c r="BW46" i="12"/>
  <c r="BW47" i="12" s="1"/>
  <c r="BV46" i="12"/>
  <c r="BV47" i="12" s="1"/>
  <c r="BO46" i="12"/>
  <c r="BO47" i="12" s="1"/>
  <c r="BN46" i="12"/>
  <c r="BN47" i="12" s="1"/>
  <c r="BM46" i="12"/>
  <c r="BM47" i="12" s="1"/>
  <c r="BL46" i="12"/>
  <c r="BL47" i="12" s="1"/>
  <c r="BK46" i="12"/>
  <c r="BK47" i="12" s="1"/>
  <c r="BJ46" i="12"/>
  <c r="BJ47" i="12" s="1"/>
  <c r="BI46" i="12"/>
  <c r="BI47" i="12" s="1"/>
  <c r="BH46" i="12"/>
  <c r="BH47" i="12" s="1"/>
  <c r="BG46" i="12"/>
  <c r="BG47" i="12" s="1"/>
  <c r="BF46" i="12"/>
  <c r="BF47" i="12" s="1"/>
  <c r="BE46" i="12"/>
  <c r="BE47" i="12" s="1"/>
  <c r="BD46" i="12"/>
  <c r="BD47" i="12" s="1"/>
  <c r="AW46" i="12"/>
  <c r="AW47" i="12" s="1"/>
  <c r="AV46" i="12"/>
  <c r="AV47" i="12" s="1"/>
  <c r="AU46" i="12"/>
  <c r="AU47" i="12" s="1"/>
  <c r="AT46" i="12"/>
  <c r="AT47" i="12" s="1"/>
  <c r="AS46" i="12"/>
  <c r="AS47" i="12" s="1"/>
  <c r="AR46" i="12"/>
  <c r="AR47" i="12" s="1"/>
  <c r="AE46" i="12"/>
  <c r="AE47" i="12" s="1"/>
  <c r="AD46" i="12"/>
  <c r="AD47" i="12" s="1"/>
  <c r="AC46" i="12"/>
  <c r="AC47" i="12" s="1"/>
  <c r="AB46" i="12"/>
  <c r="AB47" i="12" s="1"/>
  <c r="AA46" i="12"/>
  <c r="AA47" i="12" s="1"/>
  <c r="Z46" i="12"/>
  <c r="Z47" i="12" s="1"/>
  <c r="Y46" i="12"/>
  <c r="Y47" i="12" s="1"/>
  <c r="X46" i="12"/>
  <c r="X47" i="12" s="1"/>
  <c r="W46" i="12"/>
  <c r="W47" i="12" s="1"/>
  <c r="V46" i="12"/>
  <c r="V47" i="12" s="1"/>
  <c r="U46" i="12"/>
  <c r="U47" i="12" s="1"/>
  <c r="T46" i="12"/>
  <c r="T47" i="12" s="1"/>
  <c r="M46" i="12"/>
  <c r="M47" i="12" s="1"/>
  <c r="L46" i="12"/>
  <c r="L47" i="12" s="1"/>
  <c r="K46" i="12"/>
  <c r="K47" i="12" s="1"/>
  <c r="J46" i="12"/>
  <c r="J47" i="12" s="1"/>
  <c r="I46" i="12"/>
  <c r="I47" i="12" s="1"/>
  <c r="H46" i="12"/>
  <c r="H47" i="12" s="1"/>
  <c r="G46" i="12"/>
  <c r="G47" i="12" s="1"/>
  <c r="F46" i="12"/>
  <c r="F47" i="12" s="1"/>
  <c r="E46" i="12"/>
  <c r="E47" i="12" s="1"/>
  <c r="D46" i="12"/>
  <c r="D47" i="12" s="1"/>
  <c r="C46" i="12"/>
  <c r="C47" i="12" s="1"/>
  <c r="B46" i="12"/>
  <c r="B47" i="12" s="1"/>
  <c r="DE45" i="12"/>
  <c r="DD45" i="12"/>
  <c r="DC45" i="12"/>
  <c r="DB45" i="12"/>
  <c r="DA45" i="12"/>
  <c r="CZ45" i="12"/>
  <c r="BU45" i="12"/>
  <c r="BU45" i="11" s="1"/>
  <c r="BT45" i="12"/>
  <c r="BS45" i="12"/>
  <c r="BR45" i="12"/>
  <c r="BQ45" i="12"/>
  <c r="BQ45" i="11" s="1"/>
  <c r="BP45" i="12"/>
  <c r="AN45" i="12"/>
  <c r="AZ45" i="12" s="1"/>
  <c r="CD45" i="12" s="1"/>
  <c r="AK45" i="12"/>
  <c r="AJ45" i="12"/>
  <c r="AI45" i="12"/>
  <c r="AH45" i="12"/>
  <c r="AG45" i="12"/>
  <c r="AF45" i="12"/>
  <c r="S45" i="12"/>
  <c r="R45" i="12"/>
  <c r="AP45" i="12" s="1"/>
  <c r="BB45" i="12" s="1"/>
  <c r="CF45" i="12" s="1"/>
  <c r="DJ45" i="12" s="1"/>
  <c r="Q45" i="12"/>
  <c r="AO45" i="12" s="1"/>
  <c r="BA45" i="12" s="1"/>
  <c r="CE45" i="12" s="1"/>
  <c r="P45" i="12"/>
  <c r="O45" i="12"/>
  <c r="N45" i="12"/>
  <c r="DE44" i="12"/>
  <c r="DD44" i="12"/>
  <c r="DC44" i="12"/>
  <c r="DB44" i="12"/>
  <c r="DB44" i="11" s="1"/>
  <c r="DA44" i="12"/>
  <c r="DA44" i="11" s="1"/>
  <c r="CZ44" i="12"/>
  <c r="BU44" i="12"/>
  <c r="BT44" i="12"/>
  <c r="BS44" i="12"/>
  <c r="BR44" i="12"/>
  <c r="BQ44" i="12"/>
  <c r="BP44" i="12"/>
  <c r="BP44" i="11" s="1"/>
  <c r="AO44" i="12"/>
  <c r="BA44" i="12" s="1"/>
  <c r="CE44" i="12" s="1"/>
  <c r="AK44" i="12"/>
  <c r="AJ44" i="12"/>
  <c r="AI44" i="12"/>
  <c r="AH44" i="12"/>
  <c r="AG44" i="12"/>
  <c r="AF44" i="12"/>
  <c r="S44" i="12"/>
  <c r="R44" i="12"/>
  <c r="Q44" i="12"/>
  <c r="P44" i="12"/>
  <c r="O44" i="12"/>
  <c r="N44" i="12"/>
  <c r="DE43" i="12"/>
  <c r="DE43" i="11" s="1"/>
  <c r="DD43" i="12"/>
  <c r="DD43" i="11" s="1"/>
  <c r="DC43" i="12"/>
  <c r="DC43" i="11" s="1"/>
  <c r="DB43" i="12"/>
  <c r="DA43" i="12"/>
  <c r="CZ43" i="12"/>
  <c r="BU43" i="12"/>
  <c r="BT43" i="12"/>
  <c r="BS43" i="12"/>
  <c r="BS43" i="11" s="1"/>
  <c r="BR43" i="12"/>
  <c r="BR43" i="11" s="1"/>
  <c r="BQ43" i="12"/>
  <c r="BQ43" i="11" s="1"/>
  <c r="BP43" i="12"/>
  <c r="AK43" i="12"/>
  <c r="AJ43" i="12"/>
  <c r="AI43" i="12"/>
  <c r="AI43" i="11" s="1"/>
  <c r="AH43" i="12"/>
  <c r="AH43" i="11" s="1"/>
  <c r="AG43" i="12"/>
  <c r="AF43" i="12"/>
  <c r="S43" i="12"/>
  <c r="AQ43" i="12" s="1"/>
  <c r="BC43" i="12" s="1"/>
  <c r="CG43" i="12" s="1"/>
  <c r="DK43" i="12" s="1"/>
  <c r="R43" i="12"/>
  <c r="AP43" i="12" s="1"/>
  <c r="BB43" i="12" s="1"/>
  <c r="CF43" i="12" s="1"/>
  <c r="Q43" i="12"/>
  <c r="P43" i="12"/>
  <c r="O43" i="12"/>
  <c r="O43" i="11" s="1"/>
  <c r="N43" i="12"/>
  <c r="DE42" i="12"/>
  <c r="DD42" i="12"/>
  <c r="DC42" i="12"/>
  <c r="DC42" i="11" s="1"/>
  <c r="DB42" i="12"/>
  <c r="DA42" i="12"/>
  <c r="CZ42" i="12"/>
  <c r="BU42" i="12"/>
  <c r="BU42" i="11" s="1"/>
  <c r="BT42" i="12"/>
  <c r="BT42" i="11" s="1"/>
  <c r="BS42" i="12"/>
  <c r="BS42" i="11" s="1"/>
  <c r="BR42" i="12"/>
  <c r="BQ42" i="12"/>
  <c r="BQ42" i="11" s="1"/>
  <c r="BP42" i="12"/>
  <c r="AK42" i="12"/>
  <c r="AK42" i="11" s="1"/>
  <c r="AJ42" i="12"/>
  <c r="AI42" i="12"/>
  <c r="AH42" i="12"/>
  <c r="AH42" i="11" s="1"/>
  <c r="AG42" i="12"/>
  <c r="AF42" i="12"/>
  <c r="S42" i="12"/>
  <c r="R42" i="12"/>
  <c r="Q42" i="12"/>
  <c r="P42" i="12"/>
  <c r="AN42" i="12" s="1"/>
  <c r="AZ42" i="12" s="1"/>
  <c r="CD42" i="12" s="1"/>
  <c r="O42" i="12"/>
  <c r="N42" i="12"/>
  <c r="DE41" i="12"/>
  <c r="DD41" i="12"/>
  <c r="DD41" i="11" s="1"/>
  <c r="DC41" i="12"/>
  <c r="DB41" i="12"/>
  <c r="DA41" i="12"/>
  <c r="DA41" i="11" s="1"/>
  <c r="CZ41" i="12"/>
  <c r="BU41" i="12"/>
  <c r="BT41" i="12"/>
  <c r="BS41" i="12"/>
  <c r="BR41" i="12"/>
  <c r="BR41" i="11" s="1"/>
  <c r="BQ41" i="12"/>
  <c r="BP41" i="12"/>
  <c r="BP41" i="11" s="1"/>
  <c r="AK41" i="12"/>
  <c r="AJ41" i="12"/>
  <c r="AI41" i="12"/>
  <c r="AH41" i="12"/>
  <c r="AN41" i="12" s="1"/>
  <c r="AZ41" i="12" s="1"/>
  <c r="AG41" i="12"/>
  <c r="AF41" i="12"/>
  <c r="S41" i="12"/>
  <c r="R41" i="12"/>
  <c r="AP41" i="12" s="1"/>
  <c r="BB41" i="12" s="1"/>
  <c r="Q41" i="12"/>
  <c r="AO41" i="12" s="1"/>
  <c r="BA41" i="12" s="1"/>
  <c r="CE41" i="12" s="1"/>
  <c r="P41" i="12"/>
  <c r="O41" i="12"/>
  <c r="N41" i="12"/>
  <c r="N41" i="11" s="1"/>
  <c r="DE40" i="12"/>
  <c r="DD40" i="12"/>
  <c r="DD40" i="11" s="1"/>
  <c r="DC40" i="12"/>
  <c r="DB40" i="12"/>
  <c r="DA40" i="12"/>
  <c r="CZ40" i="12"/>
  <c r="BU40" i="12"/>
  <c r="BU40" i="11" s="1"/>
  <c r="BT40" i="12"/>
  <c r="BT40" i="11" s="1"/>
  <c r="BS40" i="12"/>
  <c r="BR40" i="12"/>
  <c r="BR40" i="11" s="1"/>
  <c r="BQ40" i="12"/>
  <c r="BP40" i="12"/>
  <c r="AO40" i="12"/>
  <c r="BA40" i="12" s="1"/>
  <c r="CE40" i="12" s="1"/>
  <c r="AK40" i="12"/>
  <c r="AJ40" i="12"/>
  <c r="AJ40" i="11" s="1"/>
  <c r="AI40" i="12"/>
  <c r="AH40" i="12"/>
  <c r="AH40" i="11" s="1"/>
  <c r="AG40" i="12"/>
  <c r="AF40" i="12"/>
  <c r="S40" i="12"/>
  <c r="AQ40" i="12" s="1"/>
  <c r="BC40" i="12" s="1"/>
  <c r="CG40" i="12" s="1"/>
  <c r="DK40" i="12" s="1"/>
  <c r="R40" i="12"/>
  <c r="R40" i="11" s="1"/>
  <c r="Q40" i="12"/>
  <c r="P40" i="12"/>
  <c r="AN40" i="12" s="1"/>
  <c r="AZ40" i="12" s="1"/>
  <c r="CD40" i="12" s="1"/>
  <c r="DH40" i="12" s="1"/>
  <c r="O40" i="12"/>
  <c r="N40" i="12"/>
  <c r="DE39" i="12"/>
  <c r="DD39" i="12"/>
  <c r="DC39" i="12"/>
  <c r="DB39" i="12"/>
  <c r="DB39" i="11" s="1"/>
  <c r="DA39" i="12"/>
  <c r="CZ39" i="12"/>
  <c r="BU39" i="12"/>
  <c r="BT39" i="12"/>
  <c r="BS39" i="12"/>
  <c r="BR39" i="12"/>
  <c r="BQ39" i="12"/>
  <c r="BQ39" i="11" s="1"/>
  <c r="BP39" i="12"/>
  <c r="BP39" i="11" s="1"/>
  <c r="AK39" i="12"/>
  <c r="AJ39" i="12"/>
  <c r="AI39" i="12"/>
  <c r="AH39" i="12"/>
  <c r="AH39" i="11" s="1"/>
  <c r="AG39" i="12"/>
  <c r="AF39" i="12"/>
  <c r="S39" i="12"/>
  <c r="R39" i="12"/>
  <c r="Q39" i="12"/>
  <c r="AO39" i="12" s="1"/>
  <c r="BA39" i="12" s="1"/>
  <c r="P39" i="12"/>
  <c r="P39" i="11" s="1"/>
  <c r="O39" i="12"/>
  <c r="N39" i="12"/>
  <c r="DE38" i="12"/>
  <c r="DD38" i="12"/>
  <c r="DC38" i="12"/>
  <c r="DB38" i="12"/>
  <c r="DA38" i="12"/>
  <c r="CZ38" i="12"/>
  <c r="CZ38" i="11" s="1"/>
  <c r="BU38" i="12"/>
  <c r="BU38" i="11" s="1"/>
  <c r="BT38" i="12"/>
  <c r="BT38" i="11" s="1"/>
  <c r="BS38" i="12"/>
  <c r="BR38" i="12"/>
  <c r="BQ38" i="12"/>
  <c r="BP38" i="12"/>
  <c r="AK38" i="12"/>
  <c r="AJ38" i="12"/>
  <c r="AJ38" i="11" s="1"/>
  <c r="AI38" i="12"/>
  <c r="AO38" i="12" s="1"/>
  <c r="BA38" i="12" s="1"/>
  <c r="CE38" i="12" s="1"/>
  <c r="DI38" i="12" s="1"/>
  <c r="AH38" i="12"/>
  <c r="AG38" i="12"/>
  <c r="AF38" i="12"/>
  <c r="S38" i="12"/>
  <c r="S38" i="11" s="1"/>
  <c r="R38" i="12"/>
  <c r="Q38" i="12"/>
  <c r="P38" i="12"/>
  <c r="AN38" i="12" s="1"/>
  <c r="AZ38" i="12" s="1"/>
  <c r="CD38" i="12" s="1"/>
  <c r="O38" i="12"/>
  <c r="N38" i="12"/>
  <c r="DE37" i="12"/>
  <c r="DD37" i="12"/>
  <c r="DC37" i="12"/>
  <c r="DB37" i="12"/>
  <c r="DB37" i="11" s="1"/>
  <c r="DA37" i="12"/>
  <c r="CZ37" i="12"/>
  <c r="CZ37" i="11" s="1"/>
  <c r="BU37" i="12"/>
  <c r="BT37" i="12"/>
  <c r="BS37" i="12"/>
  <c r="BR37" i="12"/>
  <c r="BR37" i="11" s="1"/>
  <c r="BQ37" i="12"/>
  <c r="BQ37" i="11" s="1"/>
  <c r="BP37" i="12"/>
  <c r="AK37" i="12"/>
  <c r="AJ37" i="12"/>
  <c r="AP37" i="12" s="1"/>
  <c r="BB37" i="12" s="1"/>
  <c r="CF37" i="12" s="1"/>
  <c r="DJ37" i="12" s="1"/>
  <c r="AI37" i="12"/>
  <c r="AH37" i="12"/>
  <c r="AG37" i="12"/>
  <c r="AF37" i="12"/>
  <c r="S37" i="12"/>
  <c r="R37" i="12"/>
  <c r="R37" i="11" s="1"/>
  <c r="Q37" i="12"/>
  <c r="P37" i="12"/>
  <c r="AN37" i="12" s="1"/>
  <c r="AZ37" i="12" s="1"/>
  <c r="CD37" i="12" s="1"/>
  <c r="DH37" i="12" s="1"/>
  <c r="O37" i="12"/>
  <c r="N37" i="12"/>
  <c r="DE36" i="12"/>
  <c r="DD36" i="12"/>
  <c r="DC36" i="12"/>
  <c r="DB36" i="12"/>
  <c r="DB36" i="11" s="1"/>
  <c r="DA36" i="12"/>
  <c r="DA36" i="11" s="1"/>
  <c r="CZ36" i="12"/>
  <c r="BU36" i="12"/>
  <c r="BT36" i="12"/>
  <c r="BS36" i="12"/>
  <c r="BR36" i="12"/>
  <c r="BQ36" i="12"/>
  <c r="BP36" i="12"/>
  <c r="AK36" i="12"/>
  <c r="AJ36" i="12"/>
  <c r="AJ36" i="11" s="1"/>
  <c r="AI36" i="12"/>
  <c r="AO36" i="12" s="1"/>
  <c r="BA36" i="12" s="1"/>
  <c r="CE36" i="12" s="1"/>
  <c r="DI36" i="12" s="1"/>
  <c r="AH36" i="12"/>
  <c r="AG36" i="12"/>
  <c r="AF36" i="12"/>
  <c r="S36" i="12"/>
  <c r="R36" i="12"/>
  <c r="Q36" i="12"/>
  <c r="P36" i="12"/>
  <c r="P36" i="11" s="1"/>
  <c r="O36" i="12"/>
  <c r="O36" i="11" s="1"/>
  <c r="N36" i="12"/>
  <c r="N36" i="11" s="1"/>
  <c r="DE35" i="12"/>
  <c r="DD35" i="12"/>
  <c r="DC35" i="12"/>
  <c r="DB35" i="12"/>
  <c r="DA35" i="12"/>
  <c r="CZ35" i="12"/>
  <c r="BU35" i="12"/>
  <c r="BU35" i="11" s="1"/>
  <c r="BT35" i="12"/>
  <c r="BS35" i="12"/>
  <c r="BR35" i="12"/>
  <c r="BQ35" i="12"/>
  <c r="BP35" i="12"/>
  <c r="AK35" i="12"/>
  <c r="AQ35" i="12" s="1"/>
  <c r="BC35" i="12" s="1"/>
  <c r="AJ35" i="12"/>
  <c r="AI35" i="12"/>
  <c r="AH35" i="12"/>
  <c r="AG35" i="12"/>
  <c r="AF35" i="12"/>
  <c r="AF35" i="11" s="1"/>
  <c r="S35" i="12"/>
  <c r="R35" i="12"/>
  <c r="AP35" i="12" s="1"/>
  <c r="BB35" i="12" s="1"/>
  <c r="CF35" i="12" s="1"/>
  <c r="DJ35" i="12" s="1"/>
  <c r="Q35" i="12"/>
  <c r="AO35" i="12" s="1"/>
  <c r="BA35" i="12" s="1"/>
  <c r="CE35" i="12" s="1"/>
  <c r="DI35" i="12" s="1"/>
  <c r="P35" i="12"/>
  <c r="O35" i="12"/>
  <c r="N35" i="12"/>
  <c r="DE34" i="12"/>
  <c r="DE34" i="11" s="1"/>
  <c r="DD34" i="12"/>
  <c r="DD34" i="11" s="1"/>
  <c r="DC34" i="12"/>
  <c r="DB34" i="12"/>
  <c r="DB34" i="11" s="1"/>
  <c r="DA34" i="12"/>
  <c r="CZ34" i="12"/>
  <c r="BU34" i="12"/>
  <c r="BT34" i="12"/>
  <c r="BT34" i="11" s="1"/>
  <c r="BS34" i="12"/>
  <c r="BR34" i="12"/>
  <c r="BR34" i="11" s="1"/>
  <c r="BQ34" i="12"/>
  <c r="BP34" i="12"/>
  <c r="BP34" i="11" s="1"/>
  <c r="AP34" i="12"/>
  <c r="BB34" i="12" s="1"/>
  <c r="CF34" i="12" s="1"/>
  <c r="AK34" i="12"/>
  <c r="AJ34" i="12"/>
  <c r="AI34" i="12"/>
  <c r="AH34" i="12"/>
  <c r="AH34" i="11" s="1"/>
  <c r="AG34" i="12"/>
  <c r="AF34" i="12"/>
  <c r="S34" i="12"/>
  <c r="R34" i="12"/>
  <c r="Q34" i="12"/>
  <c r="AO34" i="12" s="1"/>
  <c r="BA34" i="12" s="1"/>
  <c r="CE34" i="12" s="1"/>
  <c r="P34" i="12"/>
  <c r="O34" i="12"/>
  <c r="AM34" i="12" s="1"/>
  <c r="AY34" i="12" s="1"/>
  <c r="CC34" i="12" s="1"/>
  <c r="N34" i="12"/>
  <c r="DE33" i="12"/>
  <c r="DD33" i="12"/>
  <c r="DC33" i="12"/>
  <c r="DB33" i="12"/>
  <c r="DA33" i="12"/>
  <c r="CZ33" i="12"/>
  <c r="BU33" i="12"/>
  <c r="BT33" i="12"/>
  <c r="BT33" i="11" s="1"/>
  <c r="BS33" i="12"/>
  <c r="BR33" i="12"/>
  <c r="BR33" i="11" s="1"/>
  <c r="BQ33" i="12"/>
  <c r="BP33" i="12"/>
  <c r="AK33" i="12"/>
  <c r="AQ33" i="12" s="1"/>
  <c r="BC33" i="12" s="1"/>
  <c r="CG33" i="12" s="1"/>
  <c r="DK33" i="12" s="1"/>
  <c r="AJ33" i="12"/>
  <c r="AI33" i="12"/>
  <c r="AI33" i="11" s="1"/>
  <c r="AH33" i="12"/>
  <c r="AG33" i="12"/>
  <c r="AG33" i="11" s="1"/>
  <c r="AF33" i="12"/>
  <c r="S33" i="12"/>
  <c r="R33" i="12"/>
  <c r="Q33" i="12"/>
  <c r="P33" i="12"/>
  <c r="AN33" i="12" s="1"/>
  <c r="AZ33" i="12" s="1"/>
  <c r="O33" i="12"/>
  <c r="O33" i="11" s="1"/>
  <c r="N33" i="12"/>
  <c r="DE32" i="12"/>
  <c r="DE32" i="11" s="1"/>
  <c r="DD32" i="12"/>
  <c r="DC32" i="12"/>
  <c r="DB32" i="12"/>
  <c r="DB32" i="11" s="1"/>
  <c r="DA32" i="12"/>
  <c r="CZ32" i="12"/>
  <c r="BU32" i="12"/>
  <c r="BU32" i="11" s="1"/>
  <c r="BT32" i="12"/>
  <c r="BS32" i="12"/>
  <c r="BS32" i="11" s="1"/>
  <c r="BR32" i="12"/>
  <c r="BQ32" i="12"/>
  <c r="BP32" i="12"/>
  <c r="BP32" i="11" s="1"/>
  <c r="AK32" i="12"/>
  <c r="AQ32" i="12" s="1"/>
  <c r="BC32" i="12" s="1"/>
  <c r="AJ32" i="12"/>
  <c r="AI32" i="12"/>
  <c r="AH32" i="12"/>
  <c r="AG32" i="12"/>
  <c r="AF32" i="12"/>
  <c r="S32" i="12"/>
  <c r="R32" i="12"/>
  <c r="AP32" i="12" s="1"/>
  <c r="BB32" i="12" s="1"/>
  <c r="CF32" i="12" s="1"/>
  <c r="Q32" i="12"/>
  <c r="P32" i="12"/>
  <c r="O32" i="12"/>
  <c r="N32" i="12"/>
  <c r="DE31" i="12"/>
  <c r="DD31" i="12"/>
  <c r="DC31" i="12"/>
  <c r="DB31" i="12"/>
  <c r="DA31" i="12"/>
  <c r="CZ31" i="12"/>
  <c r="BU31" i="12"/>
  <c r="BU31" i="11" s="1"/>
  <c r="BT31" i="12"/>
  <c r="BT31" i="11" s="1"/>
  <c r="BS31" i="12"/>
  <c r="BR31" i="12"/>
  <c r="BQ31" i="12"/>
  <c r="BP31" i="12"/>
  <c r="AK31" i="12"/>
  <c r="AJ31" i="12"/>
  <c r="AI31" i="12"/>
  <c r="AH31" i="12"/>
  <c r="AG31" i="12"/>
  <c r="AF31" i="12"/>
  <c r="S31" i="12"/>
  <c r="R31" i="12"/>
  <c r="Q31" i="12"/>
  <c r="AO31" i="12" s="1"/>
  <c r="BA31" i="12" s="1"/>
  <c r="P31" i="12"/>
  <c r="AN31" i="12" s="1"/>
  <c r="AZ31" i="12" s="1"/>
  <c r="CD31" i="12" s="1"/>
  <c r="O31" i="12"/>
  <c r="N31" i="12"/>
  <c r="DE30" i="12"/>
  <c r="DD30" i="12"/>
  <c r="DC30" i="12"/>
  <c r="DC30" i="11" s="1"/>
  <c r="DB30" i="12"/>
  <c r="DB30" i="11" s="1"/>
  <c r="DA30" i="12"/>
  <c r="CZ30" i="12"/>
  <c r="CZ30" i="11" s="1"/>
  <c r="BU30" i="12"/>
  <c r="BT30" i="12"/>
  <c r="BS30" i="12"/>
  <c r="BR30" i="12"/>
  <c r="BR30" i="11" s="1"/>
  <c r="BQ30" i="12"/>
  <c r="BQ30" i="11" s="1"/>
  <c r="BP30" i="12"/>
  <c r="AK30" i="12"/>
  <c r="AJ30" i="12"/>
  <c r="AP30" i="12" s="1"/>
  <c r="BB30" i="12" s="1"/>
  <c r="AI30" i="12"/>
  <c r="AH30" i="12"/>
  <c r="AH30" i="11" s="1"/>
  <c r="AG30" i="12"/>
  <c r="AF30" i="12"/>
  <c r="S30" i="12"/>
  <c r="R30" i="12"/>
  <c r="Q30" i="12"/>
  <c r="P30" i="12"/>
  <c r="P30" i="11" s="1"/>
  <c r="O30" i="12"/>
  <c r="O30" i="11" s="1"/>
  <c r="N30" i="12"/>
  <c r="N30" i="11" s="1"/>
  <c r="DE29" i="12"/>
  <c r="DD29" i="12"/>
  <c r="DC29" i="12"/>
  <c r="DB29" i="12"/>
  <c r="DA29" i="12"/>
  <c r="DA29" i="11" s="1"/>
  <c r="CZ29" i="12"/>
  <c r="CZ29" i="11" s="1"/>
  <c r="BU29" i="12"/>
  <c r="BT29" i="12"/>
  <c r="BS29" i="12"/>
  <c r="BR29" i="12"/>
  <c r="BQ29" i="12"/>
  <c r="BP29" i="12"/>
  <c r="AK29" i="12"/>
  <c r="AJ29" i="12"/>
  <c r="AJ29" i="11" s="1"/>
  <c r="AI29" i="12"/>
  <c r="AH29" i="12"/>
  <c r="AG29" i="12"/>
  <c r="AF29" i="12"/>
  <c r="S29" i="12"/>
  <c r="R29" i="12"/>
  <c r="Q29" i="12"/>
  <c r="P29" i="12"/>
  <c r="O29" i="12"/>
  <c r="N29" i="12"/>
  <c r="DE28" i="12"/>
  <c r="DD28" i="12"/>
  <c r="DC28" i="12"/>
  <c r="DB28" i="12"/>
  <c r="DA28" i="12"/>
  <c r="CZ28" i="12"/>
  <c r="BU28" i="12"/>
  <c r="BU28" i="11" s="1"/>
  <c r="BT28" i="12"/>
  <c r="BT28" i="11" s="1"/>
  <c r="BS28" i="12"/>
  <c r="BR28" i="12"/>
  <c r="BQ28" i="12"/>
  <c r="BP28" i="12"/>
  <c r="AO28" i="12"/>
  <c r="BA28" i="12" s="1"/>
  <c r="CE28" i="12" s="1"/>
  <c r="DI28" i="12" s="1"/>
  <c r="AK28" i="12"/>
  <c r="AJ28" i="12"/>
  <c r="AJ28" i="11" s="1"/>
  <c r="AI28" i="12"/>
  <c r="AH28" i="12"/>
  <c r="AG28" i="12"/>
  <c r="AF28" i="12"/>
  <c r="S28" i="12"/>
  <c r="S28" i="11" s="1"/>
  <c r="R28" i="12"/>
  <c r="R28" i="11" s="1"/>
  <c r="Q28" i="12"/>
  <c r="P28" i="12"/>
  <c r="AN28" i="12" s="1"/>
  <c r="AZ28" i="12" s="1"/>
  <c r="CD28" i="12" s="1"/>
  <c r="DH28" i="12" s="1"/>
  <c r="O28" i="12"/>
  <c r="N28" i="12"/>
  <c r="DE27" i="12"/>
  <c r="DD27" i="12"/>
  <c r="DD27" i="11" s="1"/>
  <c r="DC27" i="12"/>
  <c r="DC27" i="11" s="1"/>
  <c r="DB27" i="12"/>
  <c r="DB27" i="11" s="1"/>
  <c r="DA27" i="12"/>
  <c r="CZ27" i="12"/>
  <c r="CZ27" i="11" s="1"/>
  <c r="BU27" i="12"/>
  <c r="BT27" i="12"/>
  <c r="BS27" i="12"/>
  <c r="BR27" i="12"/>
  <c r="BR27" i="11" s="1"/>
  <c r="BQ27" i="12"/>
  <c r="BP27" i="12"/>
  <c r="BP27" i="11" s="1"/>
  <c r="AK27" i="12"/>
  <c r="AJ27" i="12"/>
  <c r="AJ27" i="11" s="1"/>
  <c r="AI27" i="12"/>
  <c r="AH27" i="12"/>
  <c r="AG27" i="12"/>
  <c r="AF27" i="12"/>
  <c r="S27" i="12"/>
  <c r="R27" i="12"/>
  <c r="Q27" i="12"/>
  <c r="P27" i="12"/>
  <c r="AN27" i="12" s="1"/>
  <c r="AZ27" i="12" s="1"/>
  <c r="CD27" i="12" s="1"/>
  <c r="O27" i="12"/>
  <c r="O27" i="11" s="1"/>
  <c r="N27" i="12"/>
  <c r="DE26" i="12"/>
  <c r="DD26" i="12"/>
  <c r="DC26" i="12"/>
  <c r="DB26" i="12"/>
  <c r="DA26" i="12"/>
  <c r="DA26" i="11" s="1"/>
  <c r="CZ26" i="12"/>
  <c r="CZ26" i="11" s="1"/>
  <c r="BU26" i="12"/>
  <c r="BT26" i="12"/>
  <c r="BS26" i="12"/>
  <c r="BR26" i="12"/>
  <c r="BQ26" i="12"/>
  <c r="BP26" i="12"/>
  <c r="AK26" i="12"/>
  <c r="AK26" i="11" s="1"/>
  <c r="AJ26" i="12"/>
  <c r="AI26" i="12"/>
  <c r="AH26" i="12"/>
  <c r="AG26" i="12"/>
  <c r="AF26" i="12"/>
  <c r="S26" i="12"/>
  <c r="R26" i="12"/>
  <c r="AP26" i="12" s="1"/>
  <c r="BB26" i="12" s="1"/>
  <c r="CF26" i="12" s="1"/>
  <c r="DJ26" i="12" s="1"/>
  <c r="Q26" i="12"/>
  <c r="P26" i="12"/>
  <c r="AN26" i="12" s="1"/>
  <c r="AZ26" i="12" s="1"/>
  <c r="O26" i="12"/>
  <c r="N26" i="12"/>
  <c r="DE25" i="12"/>
  <c r="DD25" i="12"/>
  <c r="DC25" i="12"/>
  <c r="DB25" i="12"/>
  <c r="DA25" i="12"/>
  <c r="DA25" i="11" s="1"/>
  <c r="CZ25" i="12"/>
  <c r="BU25" i="12"/>
  <c r="BT25" i="12"/>
  <c r="BS25" i="12"/>
  <c r="BS25" i="11" s="1"/>
  <c r="BR25" i="12"/>
  <c r="BQ25" i="12"/>
  <c r="BP25" i="12"/>
  <c r="AK25" i="12"/>
  <c r="AK25" i="11" s="1"/>
  <c r="AJ25" i="12"/>
  <c r="AP25" i="12" s="1"/>
  <c r="BB25" i="12" s="1"/>
  <c r="CF25" i="12" s="1"/>
  <c r="DJ25" i="12" s="1"/>
  <c r="AI25" i="12"/>
  <c r="AH25" i="12"/>
  <c r="AG25" i="12"/>
  <c r="AF25" i="12"/>
  <c r="S25" i="12"/>
  <c r="R25" i="12"/>
  <c r="Q25" i="12"/>
  <c r="P25" i="12"/>
  <c r="AN25" i="12" s="1"/>
  <c r="AZ25" i="12" s="1"/>
  <c r="O25" i="12"/>
  <c r="N25" i="12"/>
  <c r="DE24" i="12"/>
  <c r="DD24" i="12"/>
  <c r="DC24" i="12"/>
  <c r="DB24" i="12"/>
  <c r="DA24" i="12"/>
  <c r="DA24" i="11" s="1"/>
  <c r="CZ24" i="12"/>
  <c r="BU24" i="12"/>
  <c r="BU24" i="11" s="1"/>
  <c r="BT24" i="12"/>
  <c r="BS24" i="12"/>
  <c r="BR24" i="12"/>
  <c r="BQ24" i="12"/>
  <c r="BQ24" i="11" s="1"/>
  <c r="BP24" i="12"/>
  <c r="AK24" i="12"/>
  <c r="AJ24" i="12"/>
  <c r="AJ24" i="11" s="1"/>
  <c r="AI24" i="12"/>
  <c r="AH24" i="12"/>
  <c r="AG24" i="12"/>
  <c r="AM24" i="12" s="1"/>
  <c r="AY24" i="12" s="1"/>
  <c r="AF24" i="12"/>
  <c r="S24" i="12"/>
  <c r="R24" i="12"/>
  <c r="Q24" i="12"/>
  <c r="AO24" i="12" s="1"/>
  <c r="BA24" i="12" s="1"/>
  <c r="CE24" i="12" s="1"/>
  <c r="DI24" i="12" s="1"/>
  <c r="P24" i="12"/>
  <c r="P24" i="11" s="1"/>
  <c r="O24" i="12"/>
  <c r="N24" i="12"/>
  <c r="DE23" i="12"/>
  <c r="DD23" i="12"/>
  <c r="DC23" i="12"/>
  <c r="DB23" i="12"/>
  <c r="DA23" i="12"/>
  <c r="DA23" i="11" s="1"/>
  <c r="CZ23" i="12"/>
  <c r="BU23" i="12"/>
  <c r="BT23" i="12"/>
  <c r="BS23" i="12"/>
  <c r="BR23" i="12"/>
  <c r="BQ23" i="12"/>
  <c r="BP23" i="12"/>
  <c r="AO23" i="12"/>
  <c r="BA23" i="12" s="1"/>
  <c r="CE23" i="12" s="1"/>
  <c r="DI23" i="12" s="1"/>
  <c r="AK23" i="12"/>
  <c r="AJ23" i="12"/>
  <c r="AI23" i="12"/>
  <c r="AH23" i="12"/>
  <c r="AG23" i="12"/>
  <c r="AF23" i="12"/>
  <c r="AF23" i="11" s="1"/>
  <c r="S23" i="12"/>
  <c r="R23" i="12"/>
  <c r="R23" i="11" s="1"/>
  <c r="Q23" i="12"/>
  <c r="P23" i="12"/>
  <c r="O23" i="12"/>
  <c r="N23" i="12"/>
  <c r="DE22" i="12"/>
  <c r="DD22" i="12"/>
  <c r="DD22" i="11" s="1"/>
  <c r="DC22" i="12"/>
  <c r="DC22" i="11" s="1"/>
  <c r="DB22" i="12"/>
  <c r="DA22" i="12"/>
  <c r="CZ22" i="12"/>
  <c r="BU22" i="12"/>
  <c r="BT22" i="12"/>
  <c r="BS22" i="12"/>
  <c r="BR22" i="12"/>
  <c r="BQ22" i="12"/>
  <c r="BQ22" i="11" s="1"/>
  <c r="BP22" i="12"/>
  <c r="BP22" i="11" s="1"/>
  <c r="AK22" i="12"/>
  <c r="AJ22" i="12"/>
  <c r="AJ22" i="11" s="1"/>
  <c r="AI22" i="12"/>
  <c r="AH22" i="12"/>
  <c r="AG22" i="12"/>
  <c r="AF22" i="12"/>
  <c r="AL22" i="12" s="1"/>
  <c r="AX22" i="12" s="1"/>
  <c r="CB22" i="12" s="1"/>
  <c r="DF22" i="12" s="1"/>
  <c r="S22" i="12"/>
  <c r="R22" i="12"/>
  <c r="Q22" i="12"/>
  <c r="P22" i="12"/>
  <c r="P22" i="11" s="1"/>
  <c r="O22" i="12"/>
  <c r="N22" i="12"/>
  <c r="DE21" i="12"/>
  <c r="DD21" i="12"/>
  <c r="DD21" i="11" s="1"/>
  <c r="DC21" i="12"/>
  <c r="DB21" i="12"/>
  <c r="DB21" i="11" s="1"/>
  <c r="DA21" i="12"/>
  <c r="CZ21" i="12"/>
  <c r="CZ21" i="11" s="1"/>
  <c r="BU21" i="12"/>
  <c r="BU21" i="11" s="1"/>
  <c r="BT21" i="12"/>
  <c r="BS21" i="12"/>
  <c r="BR21" i="12"/>
  <c r="BQ21" i="12"/>
  <c r="BP21" i="12"/>
  <c r="BP21" i="11" s="1"/>
  <c r="AO21" i="12"/>
  <c r="BA21" i="12" s="1"/>
  <c r="CE21" i="12" s="1"/>
  <c r="DI21" i="12" s="1"/>
  <c r="AM21" i="12"/>
  <c r="AY21" i="12" s="1"/>
  <c r="CC21" i="12" s="1"/>
  <c r="AK21" i="12"/>
  <c r="AJ21" i="12"/>
  <c r="AI21" i="12"/>
  <c r="AH21" i="12"/>
  <c r="AG21" i="12"/>
  <c r="AF21" i="12"/>
  <c r="S21" i="12"/>
  <c r="R21" i="12"/>
  <c r="Q21" i="12"/>
  <c r="P21" i="12"/>
  <c r="O21" i="12"/>
  <c r="N21" i="12"/>
  <c r="N21" i="11" s="1"/>
  <c r="DE20" i="12"/>
  <c r="DD20" i="12"/>
  <c r="DD20" i="11" s="1"/>
  <c r="DC20" i="12"/>
  <c r="DB20" i="12"/>
  <c r="DA20" i="12"/>
  <c r="CZ20" i="12"/>
  <c r="BU20" i="12"/>
  <c r="BT20" i="12"/>
  <c r="BS20" i="12"/>
  <c r="BR20" i="12"/>
  <c r="BQ20" i="12"/>
  <c r="BQ20" i="11" s="1"/>
  <c r="BP20" i="12"/>
  <c r="AK20" i="12"/>
  <c r="AJ20" i="12"/>
  <c r="AI20" i="12"/>
  <c r="AH20" i="12"/>
  <c r="AN20" i="12" s="1"/>
  <c r="AZ20" i="12" s="1"/>
  <c r="AG20" i="12"/>
  <c r="AF20" i="12"/>
  <c r="AF20" i="11" s="1"/>
  <c r="S20" i="12"/>
  <c r="R20" i="12"/>
  <c r="Q20" i="12"/>
  <c r="AO20" i="12" s="1"/>
  <c r="BA20" i="12" s="1"/>
  <c r="CE20" i="12" s="1"/>
  <c r="P20" i="12"/>
  <c r="O20" i="12"/>
  <c r="N20" i="12"/>
  <c r="DE19" i="12"/>
  <c r="DE19" i="11" s="1"/>
  <c r="DD19" i="12"/>
  <c r="DD19" i="11" s="1"/>
  <c r="DC19" i="12"/>
  <c r="DB19" i="12"/>
  <c r="DA19" i="12"/>
  <c r="CZ19" i="12"/>
  <c r="BU19" i="12"/>
  <c r="BT19" i="12"/>
  <c r="BT19" i="11" s="1"/>
  <c r="BS19" i="12"/>
  <c r="BS19" i="11" s="1"/>
  <c r="BR19" i="12"/>
  <c r="BQ19" i="12"/>
  <c r="BP19" i="12"/>
  <c r="AK19" i="12"/>
  <c r="AJ19" i="12"/>
  <c r="AJ19" i="11" s="1"/>
  <c r="AI19" i="12"/>
  <c r="AH19" i="12"/>
  <c r="AG19" i="12"/>
  <c r="AF19" i="12"/>
  <c r="AL19" i="12" s="1"/>
  <c r="AX19" i="12" s="1"/>
  <c r="CB19" i="12" s="1"/>
  <c r="S19" i="12"/>
  <c r="R19" i="12"/>
  <c r="Q19" i="12"/>
  <c r="P19" i="12"/>
  <c r="P19" i="11" s="1"/>
  <c r="O19" i="12"/>
  <c r="N19" i="12"/>
  <c r="DE18" i="12"/>
  <c r="DD18" i="12"/>
  <c r="DD18" i="11" s="1"/>
  <c r="DC18" i="12"/>
  <c r="DB18" i="12"/>
  <c r="DA18" i="12"/>
  <c r="CZ18" i="12"/>
  <c r="BU18" i="12"/>
  <c r="BT18" i="12"/>
  <c r="BT18" i="11" s="1"/>
  <c r="BS18" i="12"/>
  <c r="BR18" i="12"/>
  <c r="BR18" i="11" s="1"/>
  <c r="BQ18" i="12"/>
  <c r="BP18" i="12"/>
  <c r="AK18" i="12"/>
  <c r="AJ18" i="12"/>
  <c r="AI18" i="12"/>
  <c r="AI18" i="11" s="1"/>
  <c r="AH18" i="12"/>
  <c r="AN18" i="12" s="1"/>
  <c r="AZ18" i="12" s="1"/>
  <c r="AG18" i="12"/>
  <c r="AM18" i="12" s="1"/>
  <c r="AY18" i="12" s="1"/>
  <c r="CC18" i="12" s="1"/>
  <c r="DG18" i="12" s="1"/>
  <c r="AF18" i="12"/>
  <c r="S18" i="12"/>
  <c r="R18" i="12"/>
  <c r="AP18" i="12" s="1"/>
  <c r="BB18" i="12" s="1"/>
  <c r="Q18" i="12"/>
  <c r="P18" i="12"/>
  <c r="O18" i="12"/>
  <c r="N18" i="12"/>
  <c r="AL18" i="12" s="1"/>
  <c r="AX18" i="12" s="1"/>
  <c r="CB18" i="12" s="1"/>
  <c r="DF18" i="12" s="1"/>
  <c r="DE17" i="12"/>
  <c r="DD17" i="12"/>
  <c r="DC17" i="12"/>
  <c r="DB17" i="12"/>
  <c r="DB17" i="11" s="1"/>
  <c r="DA17" i="12"/>
  <c r="DA17" i="11" s="1"/>
  <c r="CZ17" i="12"/>
  <c r="BU17" i="12"/>
  <c r="BT17" i="12"/>
  <c r="BS17" i="12"/>
  <c r="BR17" i="12"/>
  <c r="BQ17" i="12"/>
  <c r="BP17" i="12"/>
  <c r="BP17" i="11" s="1"/>
  <c r="AO17" i="12"/>
  <c r="BA17" i="12" s="1"/>
  <c r="AK17" i="12"/>
  <c r="AJ17" i="12"/>
  <c r="AI17" i="12"/>
  <c r="AH17" i="12"/>
  <c r="AH17" i="11" s="1"/>
  <c r="AG17" i="12"/>
  <c r="AF17" i="12"/>
  <c r="AF17" i="11" s="1"/>
  <c r="S17" i="12"/>
  <c r="R17" i="12"/>
  <c r="Q17" i="12"/>
  <c r="P17" i="12"/>
  <c r="O17" i="12"/>
  <c r="N17" i="12"/>
  <c r="AL17" i="12" s="1"/>
  <c r="AX17" i="12" s="1"/>
  <c r="CB17" i="12" s="1"/>
  <c r="DF17" i="12" s="1"/>
  <c r="DE16" i="12"/>
  <c r="DE16" i="11" s="1"/>
  <c r="DD16" i="12"/>
  <c r="DD16" i="11" s="1"/>
  <c r="DC16" i="12"/>
  <c r="DB16" i="12"/>
  <c r="DA16" i="12"/>
  <c r="CZ16" i="12"/>
  <c r="BU16" i="12"/>
  <c r="BT16" i="12"/>
  <c r="BT16" i="11" s="1"/>
  <c r="BS16" i="12"/>
  <c r="BS16" i="11" s="1"/>
  <c r="BR16" i="12"/>
  <c r="BR16" i="11" s="1"/>
  <c r="BQ16" i="12"/>
  <c r="BP16" i="12"/>
  <c r="AK16" i="12"/>
  <c r="AK16" i="11" s="1"/>
  <c r="AJ16" i="12"/>
  <c r="AI16" i="12"/>
  <c r="AH16" i="12"/>
  <c r="AN16" i="12" s="1"/>
  <c r="AZ16" i="12" s="1"/>
  <c r="AG16" i="12"/>
  <c r="AF16" i="12"/>
  <c r="S16" i="12"/>
  <c r="R16" i="12"/>
  <c r="Q16" i="12"/>
  <c r="Q16" i="11" s="1"/>
  <c r="P16" i="12"/>
  <c r="O16" i="12"/>
  <c r="N16" i="12"/>
  <c r="AL16" i="12" s="1"/>
  <c r="AX16" i="12" s="1"/>
  <c r="CB16" i="12" s="1"/>
  <c r="DE15" i="12"/>
  <c r="DE15" i="11" s="1"/>
  <c r="DD15" i="12"/>
  <c r="DC15" i="12"/>
  <c r="DB15" i="12"/>
  <c r="DA15" i="12"/>
  <c r="CZ15" i="12"/>
  <c r="BU15" i="12"/>
  <c r="BT15" i="12"/>
  <c r="BS15" i="12"/>
  <c r="BR15" i="12"/>
  <c r="BQ15" i="12"/>
  <c r="BP15" i="12"/>
  <c r="AK15" i="12"/>
  <c r="AK15" i="11" s="1"/>
  <c r="AJ15" i="12"/>
  <c r="AI15" i="12"/>
  <c r="AH15" i="12"/>
  <c r="AN15" i="12" s="1"/>
  <c r="AZ15" i="12" s="1"/>
  <c r="CD15" i="12" s="1"/>
  <c r="DH15" i="12" s="1"/>
  <c r="AG15" i="12"/>
  <c r="AF15" i="12"/>
  <c r="S15" i="12"/>
  <c r="R15" i="12"/>
  <c r="Q15" i="12"/>
  <c r="P15" i="12"/>
  <c r="O15" i="12"/>
  <c r="N15" i="12"/>
  <c r="AL15" i="12" s="1"/>
  <c r="AX15" i="12" s="1"/>
  <c r="CB15" i="12" s="1"/>
  <c r="DF15" i="12" s="1"/>
  <c r="DE14" i="12"/>
  <c r="DD14" i="12"/>
  <c r="DC14" i="12"/>
  <c r="DB14" i="12"/>
  <c r="DB14" i="11" s="1"/>
  <c r="DA14" i="12"/>
  <c r="DA14" i="11" s="1"/>
  <c r="CZ14" i="12"/>
  <c r="BU14" i="12"/>
  <c r="BT14" i="12"/>
  <c r="BS14" i="12"/>
  <c r="BR14" i="12"/>
  <c r="BQ14" i="12"/>
  <c r="BP14" i="12"/>
  <c r="BP14" i="11" s="1"/>
  <c r="AO14" i="12"/>
  <c r="BA14" i="12" s="1"/>
  <c r="CE14" i="12" s="1"/>
  <c r="DI14" i="12" s="1"/>
  <c r="AK14" i="12"/>
  <c r="AJ14" i="12"/>
  <c r="AJ14" i="11" s="1"/>
  <c r="AI14" i="12"/>
  <c r="AH14" i="12"/>
  <c r="AG14" i="12"/>
  <c r="AF14" i="12"/>
  <c r="S14" i="12"/>
  <c r="R14" i="12"/>
  <c r="Q14" i="12"/>
  <c r="P14" i="12"/>
  <c r="P14" i="11" s="1"/>
  <c r="O14" i="12"/>
  <c r="AM14" i="12" s="1"/>
  <c r="AY14" i="12" s="1"/>
  <c r="CC14" i="12" s="1"/>
  <c r="N14" i="12"/>
  <c r="DE13" i="12"/>
  <c r="DE13" i="11" s="1"/>
  <c r="DD13" i="12"/>
  <c r="DC13" i="12"/>
  <c r="DB13" i="12"/>
  <c r="DB13" i="11" s="1"/>
  <c r="DA13" i="12"/>
  <c r="CZ13" i="12"/>
  <c r="BU13" i="12"/>
  <c r="BT13" i="12"/>
  <c r="BS13" i="12"/>
  <c r="BR13" i="12"/>
  <c r="BR13" i="11" s="1"/>
  <c r="BQ13" i="12"/>
  <c r="BP13" i="12"/>
  <c r="AK13" i="12"/>
  <c r="AJ13" i="12"/>
  <c r="AI13" i="12"/>
  <c r="AH13" i="12"/>
  <c r="AG13" i="12"/>
  <c r="AF13" i="12"/>
  <c r="S13" i="12"/>
  <c r="R13" i="12"/>
  <c r="R13" i="11" s="1"/>
  <c r="Q13" i="12"/>
  <c r="P13" i="12"/>
  <c r="O13" i="12"/>
  <c r="AM13" i="12" s="1"/>
  <c r="AY13" i="12" s="1"/>
  <c r="CC13" i="12" s="1"/>
  <c r="DG13" i="12" s="1"/>
  <c r="N13" i="12"/>
  <c r="DE12" i="12"/>
  <c r="DD12" i="12"/>
  <c r="DC12" i="12"/>
  <c r="DB12" i="12"/>
  <c r="DA12" i="12"/>
  <c r="CZ12" i="12"/>
  <c r="CZ12" i="11" s="1"/>
  <c r="BU12" i="12"/>
  <c r="BU12" i="11" s="1"/>
  <c r="BT12" i="12"/>
  <c r="BS12" i="12"/>
  <c r="BR12" i="12"/>
  <c r="BQ12" i="12"/>
  <c r="BP12" i="12"/>
  <c r="BP12" i="11" s="1"/>
  <c r="AK12" i="12"/>
  <c r="AJ12" i="12"/>
  <c r="AI12" i="12"/>
  <c r="AH12" i="12"/>
  <c r="AG12" i="12"/>
  <c r="AM12" i="12" s="1"/>
  <c r="AY12" i="12" s="1"/>
  <c r="CC12" i="12" s="1"/>
  <c r="DG12" i="12" s="1"/>
  <c r="AF12" i="12"/>
  <c r="S12" i="12"/>
  <c r="R12" i="12"/>
  <c r="Q12" i="12"/>
  <c r="AO12" i="12" s="1"/>
  <c r="BA12" i="12" s="1"/>
  <c r="CE12" i="12" s="1"/>
  <c r="DI12" i="12" s="1"/>
  <c r="P12" i="12"/>
  <c r="O12" i="12"/>
  <c r="N12" i="12"/>
  <c r="AL12" i="12" s="1"/>
  <c r="AX12" i="12" s="1"/>
  <c r="CB12" i="12" s="1"/>
  <c r="DF12" i="12" s="1"/>
  <c r="DE11" i="12"/>
  <c r="DD11" i="12"/>
  <c r="DC11" i="12"/>
  <c r="DC11" i="11" s="1"/>
  <c r="DB11" i="12"/>
  <c r="DB11" i="11" s="1"/>
  <c r="DA11" i="12"/>
  <c r="DA11" i="11" s="1"/>
  <c r="CZ11" i="12"/>
  <c r="BU11" i="12"/>
  <c r="BT11" i="12"/>
  <c r="BS11" i="12"/>
  <c r="BR11" i="12"/>
  <c r="BQ11" i="12"/>
  <c r="BQ11" i="11" s="1"/>
  <c r="BP11" i="12"/>
  <c r="AK11" i="12"/>
  <c r="AJ11" i="12"/>
  <c r="AI11" i="12"/>
  <c r="AH11" i="12"/>
  <c r="AG11" i="12"/>
  <c r="AM11" i="12" s="1"/>
  <c r="AY11" i="12" s="1"/>
  <c r="AF11" i="12"/>
  <c r="S11" i="12"/>
  <c r="S11" i="11" s="1"/>
  <c r="R11" i="12"/>
  <c r="Q11" i="12"/>
  <c r="AO11" i="12" s="1"/>
  <c r="BA11" i="12" s="1"/>
  <c r="CE11" i="12" s="1"/>
  <c r="DI11" i="12" s="1"/>
  <c r="P11" i="12"/>
  <c r="O11" i="12"/>
  <c r="N11" i="12"/>
  <c r="DE10" i="12"/>
  <c r="DD10" i="12"/>
  <c r="DC10" i="12"/>
  <c r="DC10" i="11" s="1"/>
  <c r="DB10" i="12"/>
  <c r="DA10" i="12"/>
  <c r="DA10" i="11" s="1"/>
  <c r="CZ10" i="12"/>
  <c r="BU10" i="12"/>
  <c r="BT10" i="12"/>
  <c r="BS10" i="12"/>
  <c r="BR10" i="12"/>
  <c r="BQ10" i="12"/>
  <c r="BP10" i="12"/>
  <c r="AK10" i="12"/>
  <c r="AJ10" i="12"/>
  <c r="AI10" i="12"/>
  <c r="AH10" i="12"/>
  <c r="AG10" i="12"/>
  <c r="AM10" i="12" s="1"/>
  <c r="AY10" i="12" s="1"/>
  <c r="AF10" i="12"/>
  <c r="AL10" i="12" s="1"/>
  <c r="AX10" i="12" s="1"/>
  <c r="CB10" i="12" s="1"/>
  <c r="S10" i="12"/>
  <c r="R10" i="12"/>
  <c r="Q10" i="12"/>
  <c r="AO10" i="12" s="1"/>
  <c r="BA10" i="12" s="1"/>
  <c r="P10" i="12"/>
  <c r="AN10" i="12" s="1"/>
  <c r="AZ10" i="12" s="1"/>
  <c r="CD10" i="12" s="1"/>
  <c r="DH10" i="12" s="1"/>
  <c r="O10" i="12"/>
  <c r="N10" i="12"/>
  <c r="DE9" i="12"/>
  <c r="DD9" i="12"/>
  <c r="DC9" i="12"/>
  <c r="DB9" i="12"/>
  <c r="DA9" i="12"/>
  <c r="DA9" i="11" s="1"/>
  <c r="CZ9" i="12"/>
  <c r="CZ9" i="11" s="1"/>
  <c r="BU9" i="12"/>
  <c r="BT9" i="12"/>
  <c r="BS9" i="12"/>
  <c r="BR9" i="12"/>
  <c r="BQ9" i="12"/>
  <c r="BQ9" i="11" s="1"/>
  <c r="BP9" i="12"/>
  <c r="AO9" i="12"/>
  <c r="BA9" i="12" s="1"/>
  <c r="CE9" i="12" s="1"/>
  <c r="DI9" i="12" s="1"/>
  <c r="AN9" i="12"/>
  <c r="AZ9" i="12" s="1"/>
  <c r="CD9" i="12" s="1"/>
  <c r="DH9" i="12" s="1"/>
  <c r="AK9" i="12"/>
  <c r="AJ9" i="12"/>
  <c r="AI9" i="12"/>
  <c r="AH9" i="12"/>
  <c r="AG9" i="12"/>
  <c r="AF9" i="12"/>
  <c r="S9" i="12"/>
  <c r="AQ9" i="12" s="1"/>
  <c r="BC9" i="12" s="1"/>
  <c r="CG9" i="12" s="1"/>
  <c r="DK9" i="12" s="1"/>
  <c r="R9" i="12"/>
  <c r="Q9" i="12"/>
  <c r="P9" i="12"/>
  <c r="O9" i="12"/>
  <c r="N9" i="12"/>
  <c r="DE8" i="12"/>
  <c r="DD8" i="12"/>
  <c r="DC8" i="12"/>
  <c r="DC8" i="11" s="1"/>
  <c r="DB8" i="12"/>
  <c r="DA8" i="12"/>
  <c r="CZ8" i="12"/>
  <c r="BU8" i="12"/>
  <c r="BT8" i="12"/>
  <c r="BS8" i="12"/>
  <c r="BR8" i="12"/>
  <c r="BQ8" i="12"/>
  <c r="BP8" i="12"/>
  <c r="BP8" i="11" s="1"/>
  <c r="AK8" i="12"/>
  <c r="AJ8" i="12"/>
  <c r="AI8" i="12"/>
  <c r="AH8" i="12"/>
  <c r="AN8" i="12" s="1"/>
  <c r="AZ8" i="12" s="1"/>
  <c r="CD8" i="12" s="1"/>
  <c r="AG8" i="12"/>
  <c r="AG8" i="11" s="1"/>
  <c r="AF8" i="12"/>
  <c r="S8" i="12"/>
  <c r="R8" i="12"/>
  <c r="AP8" i="12" s="1"/>
  <c r="BB8" i="12" s="1"/>
  <c r="CF8" i="12" s="1"/>
  <c r="Q8" i="12"/>
  <c r="P8" i="12"/>
  <c r="O8" i="12"/>
  <c r="N8" i="12"/>
  <c r="AL8" i="12" s="1"/>
  <c r="AX8" i="12" s="1"/>
  <c r="CB8" i="12" s="1"/>
  <c r="DF8" i="12" s="1"/>
  <c r="DE7" i="12"/>
  <c r="DD7" i="12"/>
  <c r="DC7" i="12"/>
  <c r="DC7" i="11" s="1"/>
  <c r="DB7" i="12"/>
  <c r="DA7" i="12"/>
  <c r="CZ7" i="12"/>
  <c r="BU7" i="12"/>
  <c r="BT7" i="12"/>
  <c r="BT7" i="11" s="1"/>
  <c r="BS7" i="12"/>
  <c r="BS7" i="11" s="1"/>
  <c r="BR7" i="12"/>
  <c r="BQ7" i="12"/>
  <c r="BQ7" i="11" s="1"/>
  <c r="BP7" i="12"/>
  <c r="AK7" i="12"/>
  <c r="AJ7" i="12"/>
  <c r="AJ7" i="11" s="1"/>
  <c r="AI7" i="12"/>
  <c r="AH7" i="12"/>
  <c r="AG7" i="12"/>
  <c r="AF7" i="12"/>
  <c r="S7" i="12"/>
  <c r="AQ7" i="12" s="1"/>
  <c r="BC7" i="12" s="1"/>
  <c r="CG7" i="12" s="1"/>
  <c r="DK7" i="12" s="1"/>
  <c r="R7" i="12"/>
  <c r="AP7" i="12" s="1"/>
  <c r="BB7" i="12" s="1"/>
  <c r="Q7" i="12"/>
  <c r="P7" i="12"/>
  <c r="O7" i="12"/>
  <c r="N7" i="12"/>
  <c r="DE6" i="12"/>
  <c r="DD6" i="12"/>
  <c r="DD6" i="11" s="1"/>
  <c r="DC6" i="12"/>
  <c r="DC6" i="11" s="1"/>
  <c r="DB6" i="12"/>
  <c r="DA6" i="12"/>
  <c r="CZ6" i="12"/>
  <c r="CZ6" i="11" s="1"/>
  <c r="BU6" i="12"/>
  <c r="BT6" i="12"/>
  <c r="BS6" i="12"/>
  <c r="BR6" i="12"/>
  <c r="BQ6" i="12"/>
  <c r="BP6" i="12"/>
  <c r="AK6" i="12"/>
  <c r="AJ6" i="12"/>
  <c r="AI6" i="12"/>
  <c r="AO6" i="12" s="1"/>
  <c r="BA6" i="12" s="1"/>
  <c r="AH6" i="12"/>
  <c r="AG6" i="12"/>
  <c r="AF6" i="12"/>
  <c r="AF6" i="11" s="1"/>
  <c r="S6" i="12"/>
  <c r="AQ6" i="12" s="1"/>
  <c r="BC6" i="12" s="1"/>
  <c r="CG6" i="12" s="1"/>
  <c r="DK6" i="12" s="1"/>
  <c r="R6" i="12"/>
  <c r="R6" i="11" s="1"/>
  <c r="Q6" i="12"/>
  <c r="P6" i="12"/>
  <c r="O6" i="12"/>
  <c r="AM6" i="12" s="1"/>
  <c r="AY6" i="12" s="1"/>
  <c r="N6" i="12"/>
  <c r="DE5" i="12"/>
  <c r="DD5" i="12"/>
  <c r="DC5" i="12"/>
  <c r="DC5" i="11" s="1"/>
  <c r="DB5" i="12"/>
  <c r="DA5" i="12"/>
  <c r="CZ5" i="12"/>
  <c r="BU5" i="12"/>
  <c r="BT5" i="12"/>
  <c r="BT5" i="11" s="1"/>
  <c r="BS5" i="12"/>
  <c r="BR5" i="12"/>
  <c r="BR5" i="11" s="1"/>
  <c r="BQ5" i="12"/>
  <c r="BP5" i="12"/>
  <c r="BP5" i="11" s="1"/>
  <c r="AK5" i="12"/>
  <c r="AJ5" i="12"/>
  <c r="AI5" i="12"/>
  <c r="AH5" i="12"/>
  <c r="AG5" i="12"/>
  <c r="AF5" i="12"/>
  <c r="S5" i="12"/>
  <c r="AQ5" i="12" s="1"/>
  <c r="BC5" i="12" s="1"/>
  <c r="CG5" i="12" s="1"/>
  <c r="DK5" i="12" s="1"/>
  <c r="R5" i="12"/>
  <c r="Q5" i="12"/>
  <c r="P5" i="12"/>
  <c r="O5" i="12"/>
  <c r="N5" i="12"/>
  <c r="DE4" i="12"/>
  <c r="DD4" i="12"/>
  <c r="DD46" i="12" s="1"/>
  <c r="DD47" i="12" s="1"/>
  <c r="DC4" i="12"/>
  <c r="DB4" i="12"/>
  <c r="DA4" i="12"/>
  <c r="CZ4" i="12"/>
  <c r="BU4" i="12"/>
  <c r="BT4" i="12"/>
  <c r="BS4" i="12"/>
  <c r="BS4" i="11" s="1"/>
  <c r="BR4" i="12"/>
  <c r="BQ4" i="12"/>
  <c r="BP4" i="12"/>
  <c r="AK4" i="12"/>
  <c r="AJ4" i="12"/>
  <c r="AI4" i="12"/>
  <c r="AH4" i="12"/>
  <c r="AG4" i="12"/>
  <c r="AF4" i="12"/>
  <c r="AF4" i="11" s="1"/>
  <c r="S4" i="12"/>
  <c r="AQ4" i="12" s="1"/>
  <c r="R4" i="12"/>
  <c r="Q4" i="12"/>
  <c r="P4" i="12"/>
  <c r="O4" i="12"/>
  <c r="N4" i="12"/>
  <c r="AG24" i="11"/>
  <c r="AF24" i="11"/>
  <c r="AG10" i="11"/>
  <c r="AJ8" i="11"/>
  <c r="DB43" i="11"/>
  <c r="BV29" i="11"/>
  <c r="DE28" i="11"/>
  <c r="AR26" i="11"/>
  <c r="AR23" i="11"/>
  <c r="AR22" i="11"/>
  <c r="AR21" i="11"/>
  <c r="AR18" i="11"/>
  <c r="AR17" i="11"/>
  <c r="AR16" i="11"/>
  <c r="T14" i="11"/>
  <c r="DL13" i="11"/>
  <c r="BV7" i="11"/>
  <c r="AR7" i="11"/>
  <c r="BV6" i="11"/>
  <c r="AG13" i="11"/>
  <c r="AJ6" i="11"/>
  <c r="BT45" i="11"/>
  <c r="AK45" i="11"/>
  <c r="BQ44" i="11"/>
  <c r="AG44" i="11"/>
  <c r="BP43" i="11"/>
  <c r="AK38" i="11"/>
  <c r="AF38" i="11"/>
  <c r="S36" i="11"/>
  <c r="BS35" i="11"/>
  <c r="AK35" i="11"/>
  <c r="Q35" i="11"/>
  <c r="BQ34" i="11"/>
  <c r="AG34" i="11"/>
  <c r="BU33" i="11"/>
  <c r="BR32" i="11"/>
  <c r="AH32" i="11"/>
  <c r="AF31" i="11"/>
  <c r="BS29" i="11"/>
  <c r="BR29" i="11"/>
  <c r="BQ29" i="11"/>
  <c r="BP29" i="11"/>
  <c r="BP28" i="11"/>
  <c r="BS27" i="11"/>
  <c r="AF26" i="11"/>
  <c r="BT25" i="11"/>
  <c r="BT24" i="11"/>
  <c r="BS23" i="11"/>
  <c r="AJ23" i="11"/>
  <c r="P23" i="11"/>
  <c r="BU22" i="11"/>
  <c r="BT21" i="11"/>
  <c r="BS21" i="11"/>
  <c r="AJ21" i="11"/>
  <c r="P21" i="11"/>
  <c r="BP20" i="11"/>
  <c r="BU17" i="11"/>
  <c r="BQ17" i="11"/>
  <c r="AK17" i="11"/>
  <c r="Q17" i="11"/>
  <c r="BQ16" i="11"/>
  <c r="BP16" i="11"/>
  <c r="AF16" i="11"/>
  <c r="BS15" i="11"/>
  <c r="AJ15" i="11"/>
  <c r="P15" i="11"/>
  <c r="BU13" i="11"/>
  <c r="BT12" i="11"/>
  <c r="BS12" i="11"/>
  <c r="BQ12" i="11"/>
  <c r="BR10" i="11"/>
  <c r="AF10" i="11"/>
  <c r="BT9" i="11"/>
  <c r="BR9" i="11"/>
  <c r="AJ9" i="11"/>
  <c r="AI9" i="11"/>
  <c r="AH9" i="11"/>
  <c r="AH8" i="11"/>
  <c r="BR7" i="11"/>
  <c r="BR6" i="11"/>
  <c r="BT4" i="11"/>
  <c r="AK4" i="11"/>
  <c r="BP45" i="11"/>
  <c r="AG45" i="11"/>
  <c r="BU44" i="11"/>
  <c r="BT44" i="11"/>
  <c r="AJ44" i="11"/>
  <c r="AI44" i="11"/>
  <c r="R44" i="11"/>
  <c r="BT43" i="11"/>
  <c r="AJ43" i="11"/>
  <c r="BR42" i="11"/>
  <c r="BS41" i="11"/>
  <c r="AJ41" i="11"/>
  <c r="AI41" i="11"/>
  <c r="AK40" i="11"/>
  <c r="AI40" i="11"/>
  <c r="BS38" i="11"/>
  <c r="AG38" i="11"/>
  <c r="AG37" i="11"/>
  <c r="Q37" i="11"/>
  <c r="BR36" i="11"/>
  <c r="BQ36" i="11"/>
  <c r="AI35" i="11"/>
  <c r="AK34" i="11"/>
  <c r="AI34" i="11"/>
  <c r="Q34" i="11"/>
  <c r="BS33" i="11"/>
  <c r="BQ33" i="11"/>
  <c r="BT32" i="11"/>
  <c r="AJ32" i="11"/>
  <c r="BP31" i="11"/>
  <c r="AK31" i="11"/>
  <c r="AJ31" i="11"/>
  <c r="AI31" i="11"/>
  <c r="BP30" i="11"/>
  <c r="S30" i="11"/>
  <c r="AK29" i="11"/>
  <c r="AG29" i="11"/>
  <c r="AH28" i="11"/>
  <c r="Q28" i="11"/>
  <c r="AF27" i="11"/>
  <c r="BU26" i="11"/>
  <c r="BT26" i="11"/>
  <c r="BS26" i="11"/>
  <c r="BQ26" i="11"/>
  <c r="BU25" i="11"/>
  <c r="AI24" i="11"/>
  <c r="BS22" i="11"/>
  <c r="AH22" i="11"/>
  <c r="AG22" i="11"/>
  <c r="AK21" i="11"/>
  <c r="AI20" i="11"/>
  <c r="BR19" i="11"/>
  <c r="BQ18" i="11"/>
  <c r="AK18" i="11"/>
  <c r="AI16" i="11"/>
  <c r="BP15" i="11"/>
  <c r="BR14" i="11"/>
  <c r="BS13" i="11"/>
  <c r="BQ13" i="11"/>
  <c r="AF13" i="11"/>
  <c r="AG12" i="11"/>
  <c r="BR11" i="11"/>
  <c r="BP11" i="11"/>
  <c r="AI11" i="11"/>
  <c r="S10" i="11"/>
  <c r="BS9" i="11"/>
  <c r="AK9" i="11"/>
  <c r="BU8" i="11"/>
  <c r="AK7" i="11"/>
  <c r="BU6" i="11"/>
  <c r="BT6" i="11"/>
  <c r="AG6" i="11"/>
  <c r="BS5" i="11"/>
  <c r="AK5" i="11"/>
  <c r="AI5" i="11"/>
  <c r="BP37" i="11"/>
  <c r="AH35" i="11"/>
  <c r="BP25" i="11"/>
  <c r="AH12" i="11"/>
  <c r="N12" i="11"/>
  <c r="P45" i="11"/>
  <c r="P44" i="11"/>
  <c r="P43" i="11"/>
  <c r="P42" i="11"/>
  <c r="P34" i="11"/>
  <c r="P33" i="11"/>
  <c r="P26" i="11"/>
  <c r="P20" i="11"/>
  <c r="P18" i="11"/>
  <c r="P11" i="11"/>
  <c r="P7" i="11"/>
  <c r="BT35" i="11"/>
  <c r="CA45" i="11"/>
  <c r="BZ45" i="11"/>
  <c r="BY45" i="11"/>
  <c r="BX45" i="11"/>
  <c r="BW45" i="11"/>
  <c r="BV45" i="11"/>
  <c r="BS45" i="11"/>
  <c r="BR45" i="11"/>
  <c r="BO45" i="11"/>
  <c r="BN45" i="11"/>
  <c r="BM45" i="11"/>
  <c r="BL45" i="11"/>
  <c r="BK45" i="11"/>
  <c r="BJ45" i="11"/>
  <c r="BI45" i="11"/>
  <c r="BH45" i="11"/>
  <c r="BG45" i="11"/>
  <c r="BF45" i="11"/>
  <c r="BE45" i="11"/>
  <c r="BD45" i="11"/>
  <c r="AW45" i="11"/>
  <c r="AV45" i="11"/>
  <c r="AU45" i="11"/>
  <c r="AT45" i="11"/>
  <c r="AS45" i="11"/>
  <c r="AR45" i="11"/>
  <c r="AJ45" i="11"/>
  <c r="AI45" i="11"/>
  <c r="AH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O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CA44" i="11"/>
  <c r="BZ44" i="11"/>
  <c r="BY44" i="11"/>
  <c r="BX44" i="11"/>
  <c r="BW44" i="11"/>
  <c r="BV44" i="11"/>
  <c r="BS44" i="11"/>
  <c r="BO44" i="11"/>
  <c r="BN44" i="11"/>
  <c r="BM44" i="11"/>
  <c r="BL44" i="11"/>
  <c r="BK44" i="11"/>
  <c r="BJ44" i="11"/>
  <c r="BI44" i="11"/>
  <c r="BH44" i="11"/>
  <c r="BG44" i="11"/>
  <c r="BF44" i="11"/>
  <c r="BE44" i="11"/>
  <c r="BD44" i="11"/>
  <c r="AW44" i="11"/>
  <c r="AV44" i="11"/>
  <c r="AU44" i="11"/>
  <c r="AT44" i="11"/>
  <c r="AS44" i="11"/>
  <c r="AR44" i="11"/>
  <c r="AK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Q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CA43" i="11"/>
  <c r="BZ43" i="11"/>
  <c r="BY43" i="11"/>
  <c r="BX43" i="11"/>
  <c r="BW43" i="11"/>
  <c r="BV43" i="11"/>
  <c r="BO43" i="11"/>
  <c r="BN43" i="11"/>
  <c r="BM43" i="11"/>
  <c r="BL43" i="11"/>
  <c r="BK43" i="11"/>
  <c r="BJ43" i="11"/>
  <c r="BI43" i="11"/>
  <c r="BH43" i="11"/>
  <c r="BG43" i="11"/>
  <c r="BF43" i="11"/>
  <c r="BE43" i="11"/>
  <c r="BD43" i="11"/>
  <c r="AW43" i="11"/>
  <c r="AV43" i="11"/>
  <c r="AU43" i="11"/>
  <c r="AT43" i="11"/>
  <c r="AS43" i="11"/>
  <c r="AR43" i="11"/>
  <c r="AG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CA42" i="11"/>
  <c r="BZ42" i="11"/>
  <c r="BY42" i="11"/>
  <c r="BX42" i="11"/>
  <c r="BW42" i="11"/>
  <c r="BV42" i="11"/>
  <c r="BO42" i="11"/>
  <c r="BN42" i="11"/>
  <c r="BM42" i="11"/>
  <c r="BL42" i="11"/>
  <c r="BK42" i="11"/>
  <c r="BJ42" i="11"/>
  <c r="BI42" i="11"/>
  <c r="BH42" i="11"/>
  <c r="BG42" i="11"/>
  <c r="BF42" i="11"/>
  <c r="BE42" i="11"/>
  <c r="BD42" i="11"/>
  <c r="AW42" i="11"/>
  <c r="AV42" i="11"/>
  <c r="AU42" i="11"/>
  <c r="AT42" i="11"/>
  <c r="AS42" i="11"/>
  <c r="AR42" i="11"/>
  <c r="AJ42" i="11"/>
  <c r="AG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O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CA41" i="11"/>
  <c r="BZ41" i="11"/>
  <c r="BY41" i="11"/>
  <c r="BX41" i="11"/>
  <c r="BW41" i="11"/>
  <c r="BV41" i="11"/>
  <c r="BU41" i="11"/>
  <c r="BO41" i="11"/>
  <c r="BN41" i="11"/>
  <c r="BM41" i="11"/>
  <c r="BL41" i="11"/>
  <c r="BK41" i="11"/>
  <c r="BJ41" i="11"/>
  <c r="BI41" i="11"/>
  <c r="BH41" i="11"/>
  <c r="BG41" i="11"/>
  <c r="BF41" i="11"/>
  <c r="BE41" i="11"/>
  <c r="BD41" i="11"/>
  <c r="AW41" i="11"/>
  <c r="AV41" i="11"/>
  <c r="AU41" i="11"/>
  <c r="AT41" i="11"/>
  <c r="AS41" i="11"/>
  <c r="AR41" i="11"/>
  <c r="AK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Q41" i="11"/>
  <c r="O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CA40" i="11"/>
  <c r="BZ40" i="11"/>
  <c r="BY40" i="11"/>
  <c r="BX40" i="11"/>
  <c r="BW40" i="11"/>
  <c r="BV40" i="11"/>
  <c r="BQ40" i="11"/>
  <c r="BO40" i="11"/>
  <c r="BN40" i="11"/>
  <c r="BM40" i="11"/>
  <c r="BL40" i="11"/>
  <c r="BK40" i="11"/>
  <c r="BJ40" i="11"/>
  <c r="BI40" i="11"/>
  <c r="BH40" i="11"/>
  <c r="BG40" i="11"/>
  <c r="BF40" i="11"/>
  <c r="BE40" i="11"/>
  <c r="AW40" i="11"/>
  <c r="AV40" i="11"/>
  <c r="AU40" i="11"/>
  <c r="AT40" i="11"/>
  <c r="AS40" i="11"/>
  <c r="AR40" i="11"/>
  <c r="AG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Q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CA39" i="11"/>
  <c r="BZ39" i="11"/>
  <c r="BY39" i="11"/>
  <c r="BX39" i="11"/>
  <c r="BW39" i="11"/>
  <c r="BV39" i="11"/>
  <c r="BU39" i="11"/>
  <c r="BS39" i="11"/>
  <c r="BR39" i="11"/>
  <c r="BO39" i="11"/>
  <c r="BN39" i="11"/>
  <c r="BM39" i="11"/>
  <c r="BL39" i="11"/>
  <c r="BK39" i="11"/>
  <c r="BJ39" i="11"/>
  <c r="BI39" i="11"/>
  <c r="BH39" i="11"/>
  <c r="BG39" i="11"/>
  <c r="BF39" i="11"/>
  <c r="BE39" i="11"/>
  <c r="AW39" i="11"/>
  <c r="AV39" i="11"/>
  <c r="AU39" i="11"/>
  <c r="AT39" i="11"/>
  <c r="AS39" i="11"/>
  <c r="AR39" i="11"/>
  <c r="AK39" i="11"/>
  <c r="AJ39" i="11"/>
  <c r="AI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Q39" i="11"/>
  <c r="O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CA38" i="11"/>
  <c r="BZ38" i="11"/>
  <c r="BY38" i="11"/>
  <c r="BX38" i="11"/>
  <c r="BW38" i="11"/>
  <c r="BV38" i="11"/>
  <c r="BQ38" i="11"/>
  <c r="BP38" i="11"/>
  <c r="BO38" i="11"/>
  <c r="BN38" i="11"/>
  <c r="BM38" i="11"/>
  <c r="BL38" i="11"/>
  <c r="BK38" i="11"/>
  <c r="BJ38" i="11"/>
  <c r="BI38" i="11"/>
  <c r="BH38" i="11"/>
  <c r="BG38" i="11"/>
  <c r="BF38" i="11"/>
  <c r="BE38" i="11"/>
  <c r="BD38" i="11"/>
  <c r="AW38" i="11"/>
  <c r="AV38" i="11"/>
  <c r="AU38" i="11"/>
  <c r="AT38" i="11"/>
  <c r="AS38" i="11"/>
  <c r="AR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CA37" i="11"/>
  <c r="BZ37" i="11"/>
  <c r="BY37" i="11"/>
  <c r="BX37" i="11"/>
  <c r="BW37" i="11"/>
  <c r="BV37" i="11"/>
  <c r="BU37" i="11"/>
  <c r="BS37" i="11"/>
  <c r="BO37" i="11"/>
  <c r="BN37" i="11"/>
  <c r="BM37" i="11"/>
  <c r="BL37" i="11"/>
  <c r="BK37" i="11"/>
  <c r="BJ37" i="11"/>
  <c r="BI37" i="11"/>
  <c r="BH37" i="11"/>
  <c r="BG37" i="11"/>
  <c r="BF37" i="11"/>
  <c r="BE37" i="11"/>
  <c r="BD37" i="11"/>
  <c r="AW37" i="11"/>
  <c r="AV37" i="11"/>
  <c r="AU37" i="11"/>
  <c r="AT37" i="11"/>
  <c r="AS37" i="11"/>
  <c r="AR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CA36" i="11"/>
  <c r="BZ36" i="11"/>
  <c r="BY36" i="11"/>
  <c r="BX36" i="11"/>
  <c r="BW36" i="11"/>
  <c r="BV36" i="11"/>
  <c r="BU36" i="11"/>
  <c r="BT36" i="11"/>
  <c r="BS36" i="11"/>
  <c r="BO36" i="11"/>
  <c r="BN36" i="11"/>
  <c r="BM36" i="11"/>
  <c r="BL36" i="11"/>
  <c r="BK36" i="11"/>
  <c r="BJ36" i="11"/>
  <c r="BI36" i="11"/>
  <c r="BH36" i="11"/>
  <c r="BG36" i="11"/>
  <c r="BF36" i="11"/>
  <c r="BE36" i="11"/>
  <c r="BD36" i="11"/>
  <c r="AW36" i="11"/>
  <c r="AV36" i="11"/>
  <c r="AU36" i="11"/>
  <c r="AT36" i="11"/>
  <c r="AS36" i="11"/>
  <c r="AR36" i="11"/>
  <c r="AK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Q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CA35" i="11"/>
  <c r="BZ35" i="11"/>
  <c r="BY35" i="11"/>
  <c r="BX35" i="11"/>
  <c r="BW35" i="11"/>
  <c r="BV35" i="11"/>
  <c r="BQ35" i="11"/>
  <c r="BP35" i="11"/>
  <c r="BO35" i="11"/>
  <c r="BN35" i="11"/>
  <c r="BM35" i="11"/>
  <c r="BL35" i="11"/>
  <c r="BK35" i="11"/>
  <c r="BJ35" i="11"/>
  <c r="BI35" i="11"/>
  <c r="BH35" i="11"/>
  <c r="BG35" i="11"/>
  <c r="BF35" i="11"/>
  <c r="BE35" i="11"/>
  <c r="BD35" i="11"/>
  <c r="AW35" i="11"/>
  <c r="AV35" i="11"/>
  <c r="AU35" i="11"/>
  <c r="AT35" i="11"/>
  <c r="AS35" i="11"/>
  <c r="AR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CA34" i="11"/>
  <c r="BZ34" i="11"/>
  <c r="BY34" i="11"/>
  <c r="BX34" i="11"/>
  <c r="BW34" i="11"/>
  <c r="BV34" i="11"/>
  <c r="BU34" i="11"/>
  <c r="BS34" i="11"/>
  <c r="BO34" i="11"/>
  <c r="BN34" i="11"/>
  <c r="BM34" i="11"/>
  <c r="BL34" i="11"/>
  <c r="BK34" i="11"/>
  <c r="BJ34" i="11"/>
  <c r="BI34" i="11"/>
  <c r="BH34" i="11"/>
  <c r="BG34" i="11"/>
  <c r="BF34" i="11"/>
  <c r="BE34" i="11"/>
  <c r="BD34" i="11"/>
  <c r="AW34" i="11"/>
  <c r="AV34" i="11"/>
  <c r="AU34" i="11"/>
  <c r="AT34" i="11"/>
  <c r="AS34" i="11"/>
  <c r="AR34" i="11"/>
  <c r="AJ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CA33" i="11"/>
  <c r="BZ33" i="11"/>
  <c r="BY33" i="11"/>
  <c r="BX33" i="11"/>
  <c r="BW33" i="11"/>
  <c r="BV33" i="11"/>
  <c r="BP33" i="11"/>
  <c r="BO33" i="11"/>
  <c r="BN33" i="11"/>
  <c r="BM33" i="11"/>
  <c r="BL33" i="11"/>
  <c r="BK33" i="11"/>
  <c r="BJ33" i="11"/>
  <c r="BI33" i="11"/>
  <c r="BH33" i="11"/>
  <c r="BG33" i="11"/>
  <c r="BF33" i="11"/>
  <c r="BE33" i="11"/>
  <c r="AW33" i="11"/>
  <c r="AV33" i="11"/>
  <c r="AU33" i="11"/>
  <c r="AT33" i="11"/>
  <c r="AS33" i="11"/>
  <c r="AJ33" i="11"/>
  <c r="AH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CA32" i="11"/>
  <c r="BZ32" i="11"/>
  <c r="BY32" i="11"/>
  <c r="BX32" i="11"/>
  <c r="BW32" i="11"/>
  <c r="BV32" i="11"/>
  <c r="BQ32" i="11"/>
  <c r="BO32" i="11"/>
  <c r="BN32" i="11"/>
  <c r="BM32" i="11"/>
  <c r="BL32" i="11"/>
  <c r="BK32" i="11"/>
  <c r="BJ32" i="11"/>
  <c r="BI32" i="11"/>
  <c r="BH32" i="11"/>
  <c r="BG32" i="11"/>
  <c r="BF32" i="11"/>
  <c r="BE32" i="11"/>
  <c r="AW32" i="11"/>
  <c r="AV32" i="11"/>
  <c r="AU32" i="11"/>
  <c r="AT32" i="11"/>
  <c r="AS32" i="11"/>
  <c r="AR32" i="11"/>
  <c r="AK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Q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CA31" i="11"/>
  <c r="BZ31" i="11"/>
  <c r="BY31" i="11"/>
  <c r="BX31" i="11"/>
  <c r="BW31" i="11"/>
  <c r="BV31" i="11"/>
  <c r="BR31" i="11"/>
  <c r="BO31" i="11"/>
  <c r="BN31" i="11"/>
  <c r="BM31" i="11"/>
  <c r="BL31" i="11"/>
  <c r="BK31" i="11"/>
  <c r="BJ31" i="11"/>
  <c r="BI31" i="11"/>
  <c r="BH31" i="11"/>
  <c r="BG31" i="11"/>
  <c r="BF31" i="11"/>
  <c r="BE31" i="11"/>
  <c r="BD31" i="11"/>
  <c r="AW31" i="11"/>
  <c r="AV31" i="11"/>
  <c r="AU31" i="11"/>
  <c r="AT31" i="11"/>
  <c r="AS31" i="11"/>
  <c r="AR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R31" i="11"/>
  <c r="Q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CA30" i="11"/>
  <c r="BZ30" i="11"/>
  <c r="BY30" i="11"/>
  <c r="BX30" i="11"/>
  <c r="BW30" i="11"/>
  <c r="BV30" i="11"/>
  <c r="BU30" i="11"/>
  <c r="BS30" i="11"/>
  <c r="BO30" i="11"/>
  <c r="BN30" i="11"/>
  <c r="BM30" i="11"/>
  <c r="BL30" i="11"/>
  <c r="BK30" i="11"/>
  <c r="BJ30" i="11"/>
  <c r="BI30" i="11"/>
  <c r="BH30" i="11"/>
  <c r="BG30" i="11"/>
  <c r="BF30" i="11"/>
  <c r="BE30" i="11"/>
  <c r="AW30" i="11"/>
  <c r="AV30" i="11"/>
  <c r="AU30" i="11"/>
  <c r="AT30" i="11"/>
  <c r="AS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CA29" i="11"/>
  <c r="BZ29" i="11"/>
  <c r="BY29" i="11"/>
  <c r="BX29" i="11"/>
  <c r="BW29" i="11"/>
  <c r="BU29" i="11"/>
  <c r="BO29" i="11"/>
  <c r="BN29" i="11"/>
  <c r="BM29" i="11"/>
  <c r="BL29" i="11"/>
  <c r="BK29" i="11"/>
  <c r="BJ29" i="11"/>
  <c r="BI29" i="11"/>
  <c r="BH29" i="11"/>
  <c r="BG29" i="11"/>
  <c r="BF29" i="11"/>
  <c r="BE29" i="11"/>
  <c r="AW29" i="11"/>
  <c r="AV29" i="11"/>
  <c r="AU29" i="11"/>
  <c r="AT29" i="11"/>
  <c r="AS29" i="11"/>
  <c r="AR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CA28" i="11"/>
  <c r="BZ28" i="11"/>
  <c r="BY28" i="11"/>
  <c r="BX28" i="11"/>
  <c r="BW28" i="11"/>
  <c r="BV28" i="11"/>
  <c r="BS28" i="11"/>
  <c r="BQ28" i="11"/>
  <c r="BO28" i="11"/>
  <c r="BN28" i="11"/>
  <c r="BM28" i="11"/>
  <c r="BL28" i="11"/>
  <c r="BK28" i="11"/>
  <c r="BJ28" i="11"/>
  <c r="BI28" i="11"/>
  <c r="BH28" i="11"/>
  <c r="BG28" i="11"/>
  <c r="BF28" i="11"/>
  <c r="BE28" i="11"/>
  <c r="AW28" i="11"/>
  <c r="AV28" i="11"/>
  <c r="AU28" i="11"/>
  <c r="AT28" i="11"/>
  <c r="AS28" i="11"/>
  <c r="AK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CA27" i="11"/>
  <c r="BZ27" i="11"/>
  <c r="BY27" i="11"/>
  <c r="BX27" i="11"/>
  <c r="BW27" i="11"/>
  <c r="BV27" i="11"/>
  <c r="BT27" i="11"/>
  <c r="BQ27" i="11"/>
  <c r="BO27" i="11"/>
  <c r="BN27" i="11"/>
  <c r="BM27" i="11"/>
  <c r="BL27" i="11"/>
  <c r="BK27" i="11"/>
  <c r="BJ27" i="11"/>
  <c r="BI27" i="11"/>
  <c r="BH27" i="11"/>
  <c r="BG27" i="11"/>
  <c r="BF27" i="11"/>
  <c r="BE27" i="11"/>
  <c r="BD27" i="11"/>
  <c r="AW27" i="11"/>
  <c r="AV27" i="11"/>
  <c r="AU27" i="11"/>
  <c r="AT27" i="11"/>
  <c r="AS27" i="11"/>
  <c r="AR27" i="11"/>
  <c r="AK27" i="11"/>
  <c r="AG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Q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CA26" i="11"/>
  <c r="BZ26" i="11"/>
  <c r="BY26" i="11"/>
  <c r="BX26" i="11"/>
  <c r="BW26" i="11"/>
  <c r="BV26" i="11"/>
  <c r="BR26" i="11"/>
  <c r="BO26" i="11"/>
  <c r="BN26" i="11"/>
  <c r="BM26" i="11"/>
  <c r="BL26" i="11"/>
  <c r="BK26" i="11"/>
  <c r="BJ26" i="11"/>
  <c r="BI26" i="11"/>
  <c r="BH26" i="11"/>
  <c r="BG26" i="11"/>
  <c r="BF26" i="11"/>
  <c r="BE26" i="11"/>
  <c r="AW26" i="11"/>
  <c r="AV26" i="11"/>
  <c r="AU26" i="11"/>
  <c r="AT26" i="11"/>
  <c r="AS26" i="11"/>
  <c r="AJ26" i="11"/>
  <c r="AI26" i="11"/>
  <c r="AE26" i="11"/>
  <c r="AD26" i="11"/>
  <c r="AC26" i="11"/>
  <c r="AB26" i="11"/>
  <c r="AA26" i="11"/>
  <c r="Z26" i="11"/>
  <c r="Y26" i="11"/>
  <c r="X26" i="11"/>
  <c r="W26" i="11"/>
  <c r="V26" i="11"/>
  <c r="U26" i="11"/>
  <c r="R26" i="11"/>
  <c r="O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CA25" i="11"/>
  <c r="BZ25" i="11"/>
  <c r="BY25" i="11"/>
  <c r="BX25" i="11"/>
  <c r="BW25" i="11"/>
  <c r="BV25" i="11"/>
  <c r="BR25" i="11"/>
  <c r="BO25" i="11"/>
  <c r="BN25" i="11"/>
  <c r="BM25" i="11"/>
  <c r="BL25" i="11"/>
  <c r="BK25" i="11"/>
  <c r="BJ25" i="11"/>
  <c r="BI25" i="11"/>
  <c r="BH25" i="11"/>
  <c r="BG25" i="11"/>
  <c r="BF25" i="11"/>
  <c r="BE25" i="11"/>
  <c r="AW25" i="11"/>
  <c r="AV25" i="11"/>
  <c r="AU25" i="11"/>
  <c r="AT25" i="11"/>
  <c r="AS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CA24" i="11"/>
  <c r="BZ24" i="11"/>
  <c r="BY24" i="11"/>
  <c r="BX24" i="11"/>
  <c r="BW24" i="11"/>
  <c r="BV24" i="11"/>
  <c r="BS24" i="11"/>
  <c r="BR24" i="11"/>
  <c r="BO24" i="11"/>
  <c r="BN24" i="11"/>
  <c r="BM24" i="11"/>
  <c r="BL24" i="11"/>
  <c r="BK24" i="11"/>
  <c r="BJ24" i="11"/>
  <c r="BI24" i="11"/>
  <c r="BH24" i="11"/>
  <c r="BG24" i="11"/>
  <c r="BF24" i="11"/>
  <c r="BE24" i="11"/>
  <c r="AW24" i="11"/>
  <c r="AV24" i="11"/>
  <c r="AU24" i="11"/>
  <c r="AT24" i="11"/>
  <c r="AS24" i="11"/>
  <c r="AH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CA23" i="11"/>
  <c r="BZ23" i="11"/>
  <c r="BY23" i="11"/>
  <c r="BX23" i="11"/>
  <c r="BW23" i="11"/>
  <c r="BV23" i="11"/>
  <c r="BR23" i="11"/>
  <c r="BP23" i="11"/>
  <c r="BO23" i="11"/>
  <c r="BN23" i="11"/>
  <c r="BM23" i="11"/>
  <c r="BL23" i="11"/>
  <c r="BK23" i="11"/>
  <c r="BJ23" i="11"/>
  <c r="BI23" i="11"/>
  <c r="BH23" i="11"/>
  <c r="BG23" i="11"/>
  <c r="BF23" i="11"/>
  <c r="BE23" i="11"/>
  <c r="AW23" i="11"/>
  <c r="AV23" i="11"/>
  <c r="AU23" i="11"/>
  <c r="AT23" i="11"/>
  <c r="AS23" i="11"/>
  <c r="AK23" i="11"/>
  <c r="AG23" i="11"/>
  <c r="AE23" i="11"/>
  <c r="AD23" i="11"/>
  <c r="AC23" i="11"/>
  <c r="AB23" i="11"/>
  <c r="AA23" i="11"/>
  <c r="Z23" i="11"/>
  <c r="Y23" i="11"/>
  <c r="X23" i="11"/>
  <c r="W23" i="11"/>
  <c r="V23" i="11"/>
  <c r="U23" i="11"/>
  <c r="Q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CA22" i="11"/>
  <c r="BZ22" i="11"/>
  <c r="BY22" i="11"/>
  <c r="BX22" i="11"/>
  <c r="BW22" i="11"/>
  <c r="BV22" i="11"/>
  <c r="BR22" i="11"/>
  <c r="BO22" i="11"/>
  <c r="BN22" i="11"/>
  <c r="BM22" i="11"/>
  <c r="BL22" i="11"/>
  <c r="BK22" i="11"/>
  <c r="BJ22" i="11"/>
  <c r="BI22" i="11"/>
  <c r="BH22" i="11"/>
  <c r="BG22" i="11"/>
  <c r="BF22" i="11"/>
  <c r="BE22" i="11"/>
  <c r="AW22" i="11"/>
  <c r="AV22" i="11"/>
  <c r="AU22" i="11"/>
  <c r="AT22" i="11"/>
  <c r="AS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CA21" i="11"/>
  <c r="BZ21" i="11"/>
  <c r="BY21" i="11"/>
  <c r="BX21" i="11"/>
  <c r="BW21" i="11"/>
  <c r="BV21" i="11"/>
  <c r="BR21" i="11"/>
  <c r="BQ21" i="11"/>
  <c r="BO21" i="11"/>
  <c r="BN21" i="11"/>
  <c r="BM21" i="11"/>
  <c r="BL21" i="11"/>
  <c r="BK21" i="11"/>
  <c r="BJ21" i="11"/>
  <c r="BI21" i="11"/>
  <c r="BH21" i="11"/>
  <c r="BG21" i="11"/>
  <c r="BF21" i="11"/>
  <c r="BE21" i="11"/>
  <c r="AW21" i="11"/>
  <c r="AV21" i="11"/>
  <c r="AU21" i="11"/>
  <c r="AT21" i="11"/>
  <c r="AS21" i="11"/>
  <c r="AG21" i="11"/>
  <c r="AE21" i="11"/>
  <c r="AD21" i="11"/>
  <c r="AC21" i="11"/>
  <c r="AB21" i="11"/>
  <c r="AA21" i="11"/>
  <c r="Z21" i="11"/>
  <c r="Y21" i="11"/>
  <c r="X21" i="11"/>
  <c r="W21" i="11"/>
  <c r="V21" i="11"/>
  <c r="U21" i="11"/>
  <c r="S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CA20" i="11"/>
  <c r="BZ20" i="11"/>
  <c r="BY20" i="11"/>
  <c r="BX20" i="11"/>
  <c r="BW20" i="11"/>
  <c r="BV20" i="11"/>
  <c r="BU20" i="11"/>
  <c r="BO20" i="11"/>
  <c r="BN20" i="11"/>
  <c r="BM20" i="11"/>
  <c r="BL20" i="11"/>
  <c r="BK20" i="11"/>
  <c r="BJ20" i="11"/>
  <c r="BI20" i="11"/>
  <c r="BH20" i="11"/>
  <c r="BG20" i="11"/>
  <c r="BF20" i="11"/>
  <c r="BE20" i="11"/>
  <c r="AW20" i="11"/>
  <c r="AV20" i="11"/>
  <c r="AU20" i="11"/>
  <c r="AT20" i="11"/>
  <c r="AS20" i="11"/>
  <c r="AK20" i="11"/>
  <c r="AJ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Q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CA19" i="11"/>
  <c r="BZ19" i="11"/>
  <c r="BY19" i="11"/>
  <c r="BX19" i="11"/>
  <c r="BW19" i="11"/>
  <c r="BV19" i="11"/>
  <c r="BQ19" i="11"/>
  <c r="BP19" i="11"/>
  <c r="BO19" i="11"/>
  <c r="BN19" i="11"/>
  <c r="BM19" i="11"/>
  <c r="BL19" i="11"/>
  <c r="BK19" i="11"/>
  <c r="BJ19" i="11"/>
  <c r="BI19" i="11"/>
  <c r="BH19" i="11"/>
  <c r="BG19" i="11"/>
  <c r="BF19" i="11"/>
  <c r="BE19" i="11"/>
  <c r="AW19" i="11"/>
  <c r="AV19" i="11"/>
  <c r="AU19" i="11"/>
  <c r="AT19" i="11"/>
  <c r="AS19" i="11"/>
  <c r="AG19" i="11"/>
  <c r="AE19" i="11"/>
  <c r="AD19" i="11"/>
  <c r="AC19" i="11"/>
  <c r="AB19" i="11"/>
  <c r="AA19" i="11"/>
  <c r="Z19" i="11"/>
  <c r="Y19" i="11"/>
  <c r="X19" i="11"/>
  <c r="W19" i="11"/>
  <c r="V19" i="11"/>
  <c r="U19" i="11"/>
  <c r="S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CA18" i="11"/>
  <c r="BZ18" i="11"/>
  <c r="BY18" i="11"/>
  <c r="BX18" i="11"/>
  <c r="BW18" i="11"/>
  <c r="BV18" i="11"/>
  <c r="BS18" i="11"/>
  <c r="BO18" i="11"/>
  <c r="BN18" i="11"/>
  <c r="BM18" i="11"/>
  <c r="BL18" i="11"/>
  <c r="BK18" i="11"/>
  <c r="BJ18" i="11"/>
  <c r="BI18" i="11"/>
  <c r="BH18" i="11"/>
  <c r="BG18" i="11"/>
  <c r="BF18" i="11"/>
  <c r="BE18" i="11"/>
  <c r="AW18" i="11"/>
  <c r="AV18" i="11"/>
  <c r="AU18" i="11"/>
  <c r="AT18" i="11"/>
  <c r="AS18" i="11"/>
  <c r="AJ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S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CA17" i="11"/>
  <c r="BZ17" i="11"/>
  <c r="BY17" i="11"/>
  <c r="BX17" i="11"/>
  <c r="BW17" i="11"/>
  <c r="BV17" i="11"/>
  <c r="BT17" i="11"/>
  <c r="BR17" i="11"/>
  <c r="BO17" i="11"/>
  <c r="BN17" i="11"/>
  <c r="BM17" i="11"/>
  <c r="BL17" i="11"/>
  <c r="BK17" i="11"/>
  <c r="BJ17" i="11"/>
  <c r="BI17" i="11"/>
  <c r="BH17" i="11"/>
  <c r="BG17" i="11"/>
  <c r="BF17" i="11"/>
  <c r="BE17" i="11"/>
  <c r="AW17" i="11"/>
  <c r="AV17" i="11"/>
  <c r="AU17" i="11"/>
  <c r="AT17" i="11"/>
  <c r="AS17" i="11"/>
  <c r="AG17" i="11"/>
  <c r="AE17" i="11"/>
  <c r="AD17" i="11"/>
  <c r="AC17" i="11"/>
  <c r="AB17" i="11"/>
  <c r="AA17" i="11"/>
  <c r="Z17" i="11"/>
  <c r="Y17" i="11"/>
  <c r="X17" i="11"/>
  <c r="W17" i="11"/>
  <c r="V17" i="11"/>
  <c r="U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CA16" i="11"/>
  <c r="BZ16" i="11"/>
  <c r="BY16" i="11"/>
  <c r="BX16" i="11"/>
  <c r="BW16" i="11"/>
  <c r="BV16" i="11"/>
  <c r="BO16" i="11"/>
  <c r="BN16" i="11"/>
  <c r="BM16" i="11"/>
  <c r="BL16" i="11"/>
  <c r="BK16" i="11"/>
  <c r="BJ16" i="11"/>
  <c r="BI16" i="11"/>
  <c r="BH16" i="11"/>
  <c r="BG16" i="11"/>
  <c r="BF16" i="11"/>
  <c r="BE16" i="11"/>
  <c r="AW16" i="11"/>
  <c r="AV16" i="11"/>
  <c r="AU16" i="11"/>
  <c r="AT16" i="11"/>
  <c r="AS16" i="11"/>
  <c r="AE16" i="11"/>
  <c r="AD16" i="11"/>
  <c r="AC16" i="11"/>
  <c r="AB16" i="11"/>
  <c r="AA16" i="11"/>
  <c r="Z16" i="11"/>
  <c r="Y16" i="11"/>
  <c r="X16" i="11"/>
  <c r="W16" i="11"/>
  <c r="V16" i="11"/>
  <c r="U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CA15" i="11"/>
  <c r="BZ15" i="11"/>
  <c r="BY15" i="11"/>
  <c r="BX15" i="11"/>
  <c r="BW15" i="11"/>
  <c r="BV15" i="11"/>
  <c r="BO15" i="11"/>
  <c r="BN15" i="11"/>
  <c r="BM15" i="11"/>
  <c r="BL15" i="11"/>
  <c r="BK15" i="11"/>
  <c r="BJ15" i="11"/>
  <c r="BI15" i="11"/>
  <c r="BH15" i="11"/>
  <c r="BG15" i="11"/>
  <c r="BF15" i="11"/>
  <c r="BE15" i="11"/>
  <c r="BD15" i="11"/>
  <c r="AW15" i="11"/>
  <c r="AV15" i="11"/>
  <c r="AU15" i="11"/>
  <c r="AT15" i="11"/>
  <c r="AS15" i="11"/>
  <c r="AR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CA14" i="11"/>
  <c r="BZ14" i="11"/>
  <c r="BY14" i="11"/>
  <c r="BX14" i="11"/>
  <c r="BW14" i="11"/>
  <c r="BV14" i="11"/>
  <c r="BU14" i="11"/>
  <c r="BS14" i="11"/>
  <c r="BO14" i="11"/>
  <c r="BN14" i="11"/>
  <c r="BM14" i="11"/>
  <c r="BL14" i="11"/>
  <c r="BK14" i="11"/>
  <c r="BJ14" i="11"/>
  <c r="BI14" i="11"/>
  <c r="BH14" i="11"/>
  <c r="BG14" i="11"/>
  <c r="BF14" i="11"/>
  <c r="BE14" i="11"/>
  <c r="AW14" i="11"/>
  <c r="AV14" i="11"/>
  <c r="AU14" i="11"/>
  <c r="AT14" i="11"/>
  <c r="AS14" i="11"/>
  <c r="AI14" i="11"/>
  <c r="AE14" i="11"/>
  <c r="AD14" i="11"/>
  <c r="AC14" i="11"/>
  <c r="AB14" i="11"/>
  <c r="AA14" i="11"/>
  <c r="Z14" i="11"/>
  <c r="Y14" i="11"/>
  <c r="X14" i="11"/>
  <c r="W14" i="11"/>
  <c r="V14" i="11"/>
  <c r="U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CA13" i="11"/>
  <c r="BZ13" i="11"/>
  <c r="BY13" i="11"/>
  <c r="BX13" i="11"/>
  <c r="BW13" i="11"/>
  <c r="BV13" i="11"/>
  <c r="BO13" i="11"/>
  <c r="BN13" i="11"/>
  <c r="BM13" i="11"/>
  <c r="BL13" i="11"/>
  <c r="BK13" i="11"/>
  <c r="BJ13" i="11"/>
  <c r="BI13" i="11"/>
  <c r="BH13" i="11"/>
  <c r="BG13" i="11"/>
  <c r="BF13" i="11"/>
  <c r="BE13" i="11"/>
  <c r="BD13" i="11"/>
  <c r="AW13" i="11"/>
  <c r="AV13" i="11"/>
  <c r="AU13" i="11"/>
  <c r="AT13" i="11"/>
  <c r="AS13" i="11"/>
  <c r="AR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CA12" i="11"/>
  <c r="BZ12" i="11"/>
  <c r="BY12" i="11"/>
  <c r="BX12" i="11"/>
  <c r="BW12" i="11"/>
  <c r="BV12" i="11"/>
  <c r="BO12" i="11"/>
  <c r="BN12" i="11"/>
  <c r="BM12" i="11"/>
  <c r="BL12" i="11"/>
  <c r="BK12" i="11"/>
  <c r="BJ12" i="11"/>
  <c r="BI12" i="11"/>
  <c r="BH12" i="11"/>
  <c r="BG12" i="11"/>
  <c r="BF12" i="11"/>
  <c r="BE12" i="11"/>
  <c r="AW12" i="11"/>
  <c r="AV12" i="11"/>
  <c r="AU12" i="11"/>
  <c r="AT12" i="11"/>
  <c r="AS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CA11" i="11"/>
  <c r="BZ11" i="11"/>
  <c r="BY11" i="11"/>
  <c r="BX11" i="11"/>
  <c r="BW11" i="11"/>
  <c r="BV11" i="11"/>
  <c r="BO11" i="11"/>
  <c r="BN11" i="11"/>
  <c r="BM11" i="11"/>
  <c r="BL11" i="11"/>
  <c r="BK11" i="11"/>
  <c r="BJ11" i="11"/>
  <c r="BI11" i="11"/>
  <c r="BH11" i="11"/>
  <c r="BG11" i="11"/>
  <c r="BF11" i="11"/>
  <c r="BE11" i="11"/>
  <c r="AW11" i="11"/>
  <c r="AV11" i="11"/>
  <c r="AU11" i="11"/>
  <c r="AT11" i="11"/>
  <c r="AS11" i="11"/>
  <c r="AJ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CA10" i="11"/>
  <c r="BZ10" i="11"/>
  <c r="BY10" i="11"/>
  <c r="BX10" i="11"/>
  <c r="BW10" i="11"/>
  <c r="BV10" i="11"/>
  <c r="BO10" i="11"/>
  <c r="BN10" i="11"/>
  <c r="BM10" i="11"/>
  <c r="BL10" i="11"/>
  <c r="BK10" i="11"/>
  <c r="BJ10" i="11"/>
  <c r="BI10" i="11"/>
  <c r="BH10" i="11"/>
  <c r="BG10" i="11"/>
  <c r="BF10" i="11"/>
  <c r="BE10" i="11"/>
  <c r="AW10" i="11"/>
  <c r="AV10" i="11"/>
  <c r="AU10" i="11"/>
  <c r="AT10" i="11"/>
  <c r="AS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R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CA9" i="11"/>
  <c r="BZ9" i="11"/>
  <c r="BY9" i="11"/>
  <c r="BX9" i="11"/>
  <c r="BW9" i="11"/>
  <c r="BV9" i="11"/>
  <c r="BO9" i="11"/>
  <c r="BN9" i="11"/>
  <c r="BM9" i="11"/>
  <c r="BL9" i="11"/>
  <c r="BK9" i="11"/>
  <c r="BJ9" i="11"/>
  <c r="BI9" i="11"/>
  <c r="BH9" i="11"/>
  <c r="BG9" i="11"/>
  <c r="BF9" i="11"/>
  <c r="BE9" i="11"/>
  <c r="AW9" i="11"/>
  <c r="AV9" i="11"/>
  <c r="AU9" i="11"/>
  <c r="AT9" i="11"/>
  <c r="AS9" i="11"/>
  <c r="AE9" i="11"/>
  <c r="AD9" i="11"/>
  <c r="AC9" i="11"/>
  <c r="AB9" i="11"/>
  <c r="AA9" i="11"/>
  <c r="Z9" i="11"/>
  <c r="Y9" i="11"/>
  <c r="X9" i="11"/>
  <c r="W9" i="11"/>
  <c r="V9" i="11"/>
  <c r="U9" i="11"/>
  <c r="T9" i="11"/>
  <c r="Q9" i="11"/>
  <c r="M9" i="11"/>
  <c r="L9" i="11"/>
  <c r="K9" i="11"/>
  <c r="J9" i="11"/>
  <c r="I9" i="11"/>
  <c r="H9" i="11"/>
  <c r="G9" i="11"/>
  <c r="F9" i="11"/>
  <c r="E9" i="11"/>
  <c r="D9" i="11"/>
  <c r="C9" i="11"/>
  <c r="B9" i="11"/>
  <c r="CA8" i="11"/>
  <c r="BZ8" i="11"/>
  <c r="BY8" i="11"/>
  <c r="BX8" i="11"/>
  <c r="BW8" i="11"/>
  <c r="BV8" i="11"/>
  <c r="BO8" i="11"/>
  <c r="BN8" i="11"/>
  <c r="BM8" i="11"/>
  <c r="BL8" i="11"/>
  <c r="BK8" i="11"/>
  <c r="BJ8" i="11"/>
  <c r="BI8" i="11"/>
  <c r="BH8" i="11"/>
  <c r="BG8" i="11"/>
  <c r="BF8" i="11"/>
  <c r="BE8" i="11"/>
  <c r="AW8" i="11"/>
  <c r="AV8" i="11"/>
  <c r="AU8" i="11"/>
  <c r="AT8" i="11"/>
  <c r="AS8" i="11"/>
  <c r="AR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M8" i="11"/>
  <c r="L8" i="11"/>
  <c r="K8" i="11"/>
  <c r="J8" i="11"/>
  <c r="I8" i="11"/>
  <c r="H8" i="11"/>
  <c r="G8" i="11"/>
  <c r="F8" i="11"/>
  <c r="E8" i="11"/>
  <c r="D8" i="11"/>
  <c r="C8" i="11"/>
  <c r="B8" i="11"/>
  <c r="CA7" i="11"/>
  <c r="BZ7" i="11"/>
  <c r="BY7" i="11"/>
  <c r="BX7" i="11"/>
  <c r="BW7" i="11"/>
  <c r="BO7" i="11"/>
  <c r="BN7" i="11"/>
  <c r="BM7" i="11"/>
  <c r="BL7" i="11"/>
  <c r="BK7" i="11"/>
  <c r="BJ7" i="11"/>
  <c r="BI7" i="11"/>
  <c r="BH7" i="11"/>
  <c r="BG7" i="11"/>
  <c r="BF7" i="11"/>
  <c r="BE7" i="11"/>
  <c r="AW7" i="11"/>
  <c r="AV7" i="11"/>
  <c r="AU7" i="11"/>
  <c r="AT7" i="11"/>
  <c r="AS7" i="11"/>
  <c r="AE7" i="11"/>
  <c r="AD7" i="11"/>
  <c r="AC7" i="11"/>
  <c r="AB7" i="11"/>
  <c r="AA7" i="11"/>
  <c r="Z7" i="11"/>
  <c r="Y7" i="11"/>
  <c r="X7" i="11"/>
  <c r="W7" i="11"/>
  <c r="V7" i="11"/>
  <c r="U7" i="11"/>
  <c r="T7" i="11"/>
  <c r="M7" i="11"/>
  <c r="L7" i="11"/>
  <c r="K7" i="11"/>
  <c r="J7" i="11"/>
  <c r="I7" i="11"/>
  <c r="H7" i="11"/>
  <c r="G7" i="11"/>
  <c r="F7" i="11"/>
  <c r="E7" i="11"/>
  <c r="D7" i="11"/>
  <c r="C7" i="11"/>
  <c r="B7" i="11"/>
  <c r="CA6" i="11"/>
  <c r="BZ6" i="11"/>
  <c r="BY6" i="11"/>
  <c r="BX6" i="11"/>
  <c r="BW6" i="11"/>
  <c r="BO6" i="11"/>
  <c r="BN6" i="11"/>
  <c r="BM6" i="11"/>
  <c r="BL6" i="11"/>
  <c r="BK6" i="11"/>
  <c r="BJ6" i="11"/>
  <c r="BI6" i="11"/>
  <c r="BH6" i="11"/>
  <c r="BG6" i="11"/>
  <c r="BF6" i="11"/>
  <c r="BE6" i="11"/>
  <c r="AW6" i="11"/>
  <c r="AV6" i="11"/>
  <c r="AU6" i="11"/>
  <c r="AT6" i="11"/>
  <c r="AS6" i="11"/>
  <c r="AE6" i="11"/>
  <c r="AD6" i="11"/>
  <c r="AC6" i="11"/>
  <c r="AB6" i="11"/>
  <c r="AA6" i="11"/>
  <c r="Z6" i="11"/>
  <c r="Y6" i="11"/>
  <c r="X6" i="11"/>
  <c r="W6" i="11"/>
  <c r="V6" i="11"/>
  <c r="U6" i="11"/>
  <c r="T6" i="11"/>
  <c r="M6" i="11"/>
  <c r="L6" i="11"/>
  <c r="K6" i="11"/>
  <c r="J6" i="11"/>
  <c r="I6" i="11"/>
  <c r="H6" i="11"/>
  <c r="G6" i="11"/>
  <c r="F6" i="11"/>
  <c r="E6" i="11"/>
  <c r="D6" i="11"/>
  <c r="C6" i="11"/>
  <c r="B6" i="11"/>
  <c r="CA5" i="11"/>
  <c r="BZ5" i="11"/>
  <c r="BY5" i="11"/>
  <c r="BX5" i="11"/>
  <c r="BW5" i="11"/>
  <c r="BV5" i="11"/>
  <c r="BO5" i="11"/>
  <c r="BN5" i="11"/>
  <c r="BM5" i="11"/>
  <c r="BL5" i="11"/>
  <c r="BK5" i="11"/>
  <c r="BJ5" i="11"/>
  <c r="BI5" i="11"/>
  <c r="BH5" i="11"/>
  <c r="BG5" i="11"/>
  <c r="BF5" i="11"/>
  <c r="BE5" i="11"/>
  <c r="AW5" i="11"/>
  <c r="AV5" i="11"/>
  <c r="AU5" i="11"/>
  <c r="AT5" i="11"/>
  <c r="AS5" i="11"/>
  <c r="AE5" i="11"/>
  <c r="AD5" i="11"/>
  <c r="AC5" i="11"/>
  <c r="AB5" i="11"/>
  <c r="AA5" i="11"/>
  <c r="Z5" i="11"/>
  <c r="Y5" i="11"/>
  <c r="X5" i="11"/>
  <c r="W5" i="11"/>
  <c r="V5" i="11"/>
  <c r="U5" i="11"/>
  <c r="T5" i="11"/>
  <c r="M5" i="11"/>
  <c r="L5" i="11"/>
  <c r="K5" i="11"/>
  <c r="J5" i="11"/>
  <c r="I5" i="11"/>
  <c r="H5" i="11"/>
  <c r="G5" i="11"/>
  <c r="F5" i="11"/>
  <c r="E5" i="11"/>
  <c r="D5" i="11"/>
  <c r="C5" i="11"/>
  <c r="B5" i="11"/>
  <c r="CA4" i="11"/>
  <c r="BZ4" i="11"/>
  <c r="BY4" i="11"/>
  <c r="BX4" i="11"/>
  <c r="BW4" i="11"/>
  <c r="BV4" i="11"/>
  <c r="BO4" i="11"/>
  <c r="BN4" i="11"/>
  <c r="BM4" i="11"/>
  <c r="BL4" i="11"/>
  <c r="BK4" i="11"/>
  <c r="BJ4" i="11"/>
  <c r="BI4" i="11"/>
  <c r="BH4" i="11"/>
  <c r="BG4" i="11"/>
  <c r="BF4" i="11"/>
  <c r="BE4" i="11"/>
  <c r="AW4" i="11"/>
  <c r="AV4" i="11"/>
  <c r="AU4" i="11"/>
  <c r="AT4" i="11"/>
  <c r="AS4" i="11"/>
  <c r="AE4" i="11"/>
  <c r="AD4" i="11"/>
  <c r="AC4" i="11"/>
  <c r="AB4" i="11"/>
  <c r="AA4" i="11"/>
  <c r="Z4" i="11"/>
  <c r="Y4" i="11"/>
  <c r="X4" i="11"/>
  <c r="W4" i="11"/>
  <c r="V4" i="11"/>
  <c r="U4" i="11"/>
  <c r="T4" i="11"/>
  <c r="P4" i="11"/>
  <c r="M4" i="11"/>
  <c r="L4" i="11"/>
  <c r="K4" i="11"/>
  <c r="J4" i="11"/>
  <c r="I4" i="11"/>
  <c r="H4" i="11"/>
  <c r="G4" i="11"/>
  <c r="F4" i="11"/>
  <c r="E4" i="11"/>
  <c r="D4" i="11"/>
  <c r="C4" i="11"/>
  <c r="N45" i="11"/>
  <c r="DP44" i="11"/>
  <c r="DO44" i="11"/>
  <c r="DN44" i="11"/>
  <c r="DM44" i="11"/>
  <c r="CY44" i="11"/>
  <c r="CX44" i="11"/>
  <c r="CW44" i="11"/>
  <c r="CV44" i="11"/>
  <c r="CU44" i="11"/>
  <c r="CT44" i="11"/>
  <c r="CS44" i="11"/>
  <c r="CR44" i="11"/>
  <c r="CQ44" i="11"/>
  <c r="CP44" i="11"/>
  <c r="CO44" i="11"/>
  <c r="CN44" i="11"/>
  <c r="CM44" i="11"/>
  <c r="CL44" i="11"/>
  <c r="CK44" i="11"/>
  <c r="CJ44" i="11"/>
  <c r="CI44" i="11"/>
  <c r="DP43" i="11"/>
  <c r="DO43" i="11"/>
  <c r="DN43" i="11"/>
  <c r="DM43" i="11"/>
  <c r="CY43" i="11"/>
  <c r="CX43" i="11"/>
  <c r="CW43" i="11"/>
  <c r="CV43" i="11"/>
  <c r="CU43" i="11"/>
  <c r="CT43" i="11"/>
  <c r="CS43" i="11"/>
  <c r="CR43" i="11"/>
  <c r="CQ43" i="11"/>
  <c r="CP43" i="11"/>
  <c r="CO43" i="11"/>
  <c r="CN43" i="11"/>
  <c r="CM43" i="11"/>
  <c r="CL43" i="11"/>
  <c r="CK43" i="11"/>
  <c r="CJ43" i="11"/>
  <c r="CI43" i="11"/>
  <c r="DP42" i="11"/>
  <c r="DO42" i="11"/>
  <c r="DN42" i="11"/>
  <c r="DM42" i="11"/>
  <c r="CY42" i="11"/>
  <c r="CX42" i="11"/>
  <c r="CW42" i="11"/>
  <c r="CV42" i="11"/>
  <c r="CU42" i="11"/>
  <c r="CT42" i="11"/>
  <c r="CS42" i="11"/>
  <c r="CR42" i="11"/>
  <c r="CQ42" i="11"/>
  <c r="CP42" i="11"/>
  <c r="CO42" i="11"/>
  <c r="CN42" i="11"/>
  <c r="CM42" i="11"/>
  <c r="CL42" i="11"/>
  <c r="CK42" i="11"/>
  <c r="CJ42" i="11"/>
  <c r="CI42" i="11"/>
  <c r="DP41" i="11"/>
  <c r="DO41" i="11"/>
  <c r="DN41" i="11"/>
  <c r="DM41" i="11"/>
  <c r="CY41" i="11"/>
  <c r="CX41" i="11"/>
  <c r="CW41" i="11"/>
  <c r="CV41" i="11"/>
  <c r="CU41" i="11"/>
  <c r="CT41" i="11"/>
  <c r="CS41" i="11"/>
  <c r="CR41" i="11"/>
  <c r="CQ41" i="11"/>
  <c r="CP41" i="11"/>
  <c r="CO41" i="11"/>
  <c r="CN41" i="11"/>
  <c r="CM41" i="11"/>
  <c r="CL41" i="11"/>
  <c r="CK41" i="11"/>
  <c r="CJ41" i="11"/>
  <c r="CI41" i="11"/>
  <c r="DP40" i="11"/>
  <c r="DO40" i="11"/>
  <c r="DN40" i="11"/>
  <c r="DM40" i="11"/>
  <c r="CY40" i="11"/>
  <c r="CX40" i="11"/>
  <c r="CW40" i="11"/>
  <c r="CV40" i="11"/>
  <c r="CU40" i="11"/>
  <c r="CT40" i="11"/>
  <c r="CS40" i="11"/>
  <c r="CR40" i="11"/>
  <c r="CQ40" i="11"/>
  <c r="CP40" i="11"/>
  <c r="CO40" i="11"/>
  <c r="CN40" i="11"/>
  <c r="CM40" i="11"/>
  <c r="CL40" i="11"/>
  <c r="CK40" i="11"/>
  <c r="CJ40" i="11"/>
  <c r="CI40" i="11"/>
  <c r="DP39" i="11"/>
  <c r="DO39" i="11"/>
  <c r="DN39" i="11"/>
  <c r="DM39" i="11"/>
  <c r="CY39" i="11"/>
  <c r="CX39" i="11"/>
  <c r="CW39" i="11"/>
  <c r="CV39" i="11"/>
  <c r="CU39" i="11"/>
  <c r="CT39" i="11"/>
  <c r="CS39" i="11"/>
  <c r="CR39" i="11"/>
  <c r="CQ39" i="11"/>
  <c r="CP39" i="11"/>
  <c r="CO39" i="11"/>
  <c r="CN39" i="11"/>
  <c r="CM39" i="11"/>
  <c r="CL39" i="11"/>
  <c r="CK39" i="11"/>
  <c r="CJ39" i="11"/>
  <c r="CI39" i="11"/>
  <c r="DP38" i="11"/>
  <c r="DO38" i="11"/>
  <c r="DN38" i="11"/>
  <c r="DM38" i="11"/>
  <c r="CY38" i="11"/>
  <c r="CX38" i="11"/>
  <c r="CW38" i="11"/>
  <c r="CV38" i="11"/>
  <c r="CU38" i="11"/>
  <c r="CT38" i="11"/>
  <c r="CS38" i="11"/>
  <c r="CR38" i="11"/>
  <c r="CQ38" i="11"/>
  <c r="CP38" i="11"/>
  <c r="CO38" i="11"/>
  <c r="CN38" i="11"/>
  <c r="CM38" i="11"/>
  <c r="CL38" i="11"/>
  <c r="CK38" i="11"/>
  <c r="CJ38" i="11"/>
  <c r="CI38" i="11"/>
  <c r="DP37" i="11"/>
  <c r="DO37" i="11"/>
  <c r="DN37" i="11"/>
  <c r="DM37" i="11"/>
  <c r="CY37" i="11"/>
  <c r="CX37" i="11"/>
  <c r="CW37" i="11"/>
  <c r="CV37" i="11"/>
  <c r="CU37" i="11"/>
  <c r="CT37" i="11"/>
  <c r="CS37" i="11"/>
  <c r="CR37" i="11"/>
  <c r="CQ37" i="11"/>
  <c r="CP37" i="11"/>
  <c r="CO37" i="11"/>
  <c r="CN37" i="11"/>
  <c r="CM37" i="11"/>
  <c r="CL37" i="11"/>
  <c r="CK37" i="11"/>
  <c r="CJ37" i="11"/>
  <c r="CI37" i="11"/>
  <c r="DP36" i="11"/>
  <c r="DO36" i="11"/>
  <c r="DN36" i="11"/>
  <c r="DM36" i="11"/>
  <c r="CY36" i="11"/>
  <c r="CX36" i="11"/>
  <c r="CW36" i="11"/>
  <c r="CV36" i="11"/>
  <c r="CU36" i="11"/>
  <c r="CT36" i="11"/>
  <c r="CS36" i="11"/>
  <c r="CR36" i="11"/>
  <c r="CQ36" i="11"/>
  <c r="CP36" i="11"/>
  <c r="CO36" i="11"/>
  <c r="CN36" i="11"/>
  <c r="CM36" i="11"/>
  <c r="CL36" i="11"/>
  <c r="CK36" i="11"/>
  <c r="CJ36" i="11"/>
  <c r="CI36" i="11"/>
  <c r="DP35" i="11"/>
  <c r="DO35" i="11"/>
  <c r="DN35" i="11"/>
  <c r="DM35" i="11"/>
  <c r="CY35" i="11"/>
  <c r="CX35" i="11"/>
  <c r="CW35" i="11"/>
  <c r="CV35" i="11"/>
  <c r="CU35" i="11"/>
  <c r="CT35" i="11"/>
  <c r="CS35" i="11"/>
  <c r="CR35" i="11"/>
  <c r="CQ35" i="11"/>
  <c r="CP35" i="11"/>
  <c r="CO35" i="11"/>
  <c r="CN35" i="11"/>
  <c r="CM35" i="11"/>
  <c r="CL35" i="11"/>
  <c r="CK35" i="11"/>
  <c r="CJ35" i="11"/>
  <c r="CI35" i="11"/>
  <c r="DP34" i="11"/>
  <c r="DO34" i="11"/>
  <c r="DN34" i="11"/>
  <c r="DM34" i="11"/>
  <c r="CY34" i="11"/>
  <c r="CX34" i="11"/>
  <c r="CW34" i="11"/>
  <c r="CV34" i="11"/>
  <c r="CU34" i="11"/>
  <c r="CT34" i="11"/>
  <c r="CS34" i="11"/>
  <c r="CR34" i="11"/>
  <c r="CQ34" i="11"/>
  <c r="CP34" i="11"/>
  <c r="CO34" i="11"/>
  <c r="CN34" i="11"/>
  <c r="CM34" i="11"/>
  <c r="CL34" i="11"/>
  <c r="CK34" i="11"/>
  <c r="CJ34" i="11"/>
  <c r="CI34" i="11"/>
  <c r="DP33" i="11"/>
  <c r="DO33" i="11"/>
  <c r="DN33" i="11"/>
  <c r="DM33" i="11"/>
  <c r="CY33" i="11"/>
  <c r="CX33" i="11"/>
  <c r="CW33" i="11"/>
  <c r="CV33" i="11"/>
  <c r="CU33" i="11"/>
  <c r="CT33" i="11"/>
  <c r="CS33" i="11"/>
  <c r="CR33" i="11"/>
  <c r="CQ33" i="11"/>
  <c r="CP33" i="11"/>
  <c r="CO33" i="11"/>
  <c r="CN33" i="11"/>
  <c r="CM33" i="11"/>
  <c r="CL33" i="11"/>
  <c r="CK33" i="11"/>
  <c r="CJ33" i="11"/>
  <c r="CI33" i="11"/>
  <c r="DP32" i="11"/>
  <c r="DO32" i="11"/>
  <c r="DN32" i="11"/>
  <c r="DM32" i="11"/>
  <c r="CY32" i="11"/>
  <c r="CX32" i="11"/>
  <c r="CW32" i="11"/>
  <c r="CV32" i="11"/>
  <c r="CU32" i="11"/>
  <c r="CT32" i="11"/>
  <c r="CS32" i="11"/>
  <c r="CR32" i="11"/>
  <c r="CQ32" i="11"/>
  <c r="CP32" i="11"/>
  <c r="CO32" i="11"/>
  <c r="CN32" i="11"/>
  <c r="CM32" i="11"/>
  <c r="CL32" i="11"/>
  <c r="CK32" i="11"/>
  <c r="CJ32" i="11"/>
  <c r="CI32" i="11"/>
  <c r="DP31" i="11"/>
  <c r="DO31" i="11"/>
  <c r="DN31" i="11"/>
  <c r="DM31" i="11"/>
  <c r="CY31" i="11"/>
  <c r="CX31" i="11"/>
  <c r="CW31" i="11"/>
  <c r="CV31" i="11"/>
  <c r="CU31" i="11"/>
  <c r="CT31" i="11"/>
  <c r="CS31" i="11"/>
  <c r="CR31" i="11"/>
  <c r="CQ31" i="11"/>
  <c r="CP31" i="11"/>
  <c r="CO31" i="11"/>
  <c r="CN31" i="11"/>
  <c r="CM31" i="11"/>
  <c r="CL31" i="11"/>
  <c r="CK31" i="11"/>
  <c r="CJ31" i="11"/>
  <c r="CI31" i="11"/>
  <c r="DP30" i="11"/>
  <c r="DO30" i="11"/>
  <c r="DN30" i="11"/>
  <c r="DM30" i="11"/>
  <c r="CY30" i="11"/>
  <c r="CX30" i="11"/>
  <c r="CW30" i="11"/>
  <c r="CV30" i="11"/>
  <c r="CU30" i="11"/>
  <c r="CT30" i="11"/>
  <c r="CS30" i="11"/>
  <c r="CR30" i="11"/>
  <c r="CQ30" i="11"/>
  <c r="CP30" i="11"/>
  <c r="CO30" i="11"/>
  <c r="CN30" i="11"/>
  <c r="CM30" i="11"/>
  <c r="CL30" i="11"/>
  <c r="CK30" i="11"/>
  <c r="CJ30" i="11"/>
  <c r="CI30" i="11"/>
  <c r="DP29" i="11"/>
  <c r="DO29" i="11"/>
  <c r="DN29" i="11"/>
  <c r="DM29" i="11"/>
  <c r="CY29" i="11"/>
  <c r="CX29" i="11"/>
  <c r="CW29" i="11"/>
  <c r="CV29" i="11"/>
  <c r="CU29" i="11"/>
  <c r="CT29" i="11"/>
  <c r="CS29" i="11"/>
  <c r="CR29" i="11"/>
  <c r="CQ29" i="11"/>
  <c r="CP29" i="11"/>
  <c r="CO29" i="11"/>
  <c r="CN29" i="11"/>
  <c r="CM29" i="11"/>
  <c r="CL29" i="11"/>
  <c r="CK29" i="11"/>
  <c r="CJ29" i="11"/>
  <c r="CI29" i="11"/>
  <c r="DP28" i="11"/>
  <c r="DO28" i="11"/>
  <c r="DN28" i="11"/>
  <c r="DM28" i="11"/>
  <c r="CY28" i="11"/>
  <c r="CX28" i="11"/>
  <c r="CW28" i="11"/>
  <c r="CV28" i="11"/>
  <c r="CU28" i="11"/>
  <c r="CT28" i="11"/>
  <c r="CS28" i="11"/>
  <c r="CR28" i="11"/>
  <c r="CQ28" i="11"/>
  <c r="CP28" i="11"/>
  <c r="CO28" i="11"/>
  <c r="CN28" i="11"/>
  <c r="CM28" i="11"/>
  <c r="CL28" i="11"/>
  <c r="CK28" i="11"/>
  <c r="CJ28" i="11"/>
  <c r="CI28" i="11"/>
  <c r="DP27" i="11"/>
  <c r="DO27" i="11"/>
  <c r="DN27" i="11"/>
  <c r="DM27" i="11"/>
  <c r="DL27" i="11"/>
  <c r="CY27" i="11"/>
  <c r="CX27" i="11"/>
  <c r="CW27" i="11"/>
  <c r="CV27" i="11"/>
  <c r="CU27" i="11"/>
  <c r="CT27" i="11"/>
  <c r="CS27" i="11"/>
  <c r="CR27" i="11"/>
  <c r="CQ27" i="11"/>
  <c r="CP27" i="11"/>
  <c r="CO27" i="11"/>
  <c r="CN27" i="11"/>
  <c r="CM27" i="11"/>
  <c r="CL27" i="11"/>
  <c r="CK27" i="11"/>
  <c r="CJ27" i="11"/>
  <c r="CI27" i="11"/>
  <c r="CH27" i="11"/>
  <c r="DP26" i="11"/>
  <c r="DO26" i="11"/>
  <c r="DN26" i="11"/>
  <c r="DM26" i="11"/>
  <c r="CY26" i="11"/>
  <c r="CX26" i="11"/>
  <c r="CW26" i="11"/>
  <c r="CV26" i="11"/>
  <c r="CU26" i="11"/>
  <c r="CT26" i="11"/>
  <c r="CS26" i="11"/>
  <c r="CR26" i="11"/>
  <c r="CQ26" i="11"/>
  <c r="CP26" i="11"/>
  <c r="CO26" i="11"/>
  <c r="CN26" i="11"/>
  <c r="CM26" i="11"/>
  <c r="CL26" i="11"/>
  <c r="CK26" i="11"/>
  <c r="CJ26" i="11"/>
  <c r="CI26" i="11"/>
  <c r="DP25" i="11"/>
  <c r="DO25" i="11"/>
  <c r="DN25" i="11"/>
  <c r="DM25" i="11"/>
  <c r="CY25" i="11"/>
  <c r="CX25" i="11"/>
  <c r="CW25" i="11"/>
  <c r="CV25" i="11"/>
  <c r="CU25" i="11"/>
  <c r="CT25" i="11"/>
  <c r="CS25" i="11"/>
  <c r="CR25" i="11"/>
  <c r="CQ25" i="11"/>
  <c r="CP25" i="11"/>
  <c r="CO25" i="11"/>
  <c r="CN25" i="11"/>
  <c r="CM25" i="11"/>
  <c r="CL25" i="11"/>
  <c r="CK25" i="11"/>
  <c r="CJ25" i="11"/>
  <c r="CI25" i="11"/>
  <c r="DP24" i="11"/>
  <c r="DO24" i="11"/>
  <c r="DN24" i="11"/>
  <c r="DM24" i="11"/>
  <c r="CY24" i="11"/>
  <c r="CX24" i="11"/>
  <c r="CW24" i="11"/>
  <c r="CV24" i="11"/>
  <c r="CU24" i="11"/>
  <c r="CT24" i="11"/>
  <c r="CS24" i="11"/>
  <c r="CR24" i="11"/>
  <c r="CQ24" i="11"/>
  <c r="CP24" i="11"/>
  <c r="CO24" i="11"/>
  <c r="CN24" i="11"/>
  <c r="CM24" i="11"/>
  <c r="CL24" i="11"/>
  <c r="CK24" i="11"/>
  <c r="CJ24" i="11"/>
  <c r="CI24" i="11"/>
  <c r="DP23" i="11"/>
  <c r="DO23" i="11"/>
  <c r="DN23" i="11"/>
  <c r="DM23" i="11"/>
  <c r="CY23" i="11"/>
  <c r="CX23" i="11"/>
  <c r="CW23" i="11"/>
  <c r="CV23" i="11"/>
  <c r="CU23" i="11"/>
  <c r="CT23" i="11"/>
  <c r="CS23" i="11"/>
  <c r="CR23" i="11"/>
  <c r="CQ23" i="11"/>
  <c r="CP23" i="11"/>
  <c r="CO23" i="11"/>
  <c r="CN23" i="11"/>
  <c r="CM23" i="11"/>
  <c r="CL23" i="11"/>
  <c r="CK23" i="11"/>
  <c r="CJ23" i="11"/>
  <c r="CI23" i="11"/>
  <c r="DP22" i="11"/>
  <c r="DO22" i="11"/>
  <c r="DN22" i="11"/>
  <c r="DM22" i="11"/>
  <c r="CY22" i="11"/>
  <c r="CX22" i="11"/>
  <c r="CW22" i="11"/>
  <c r="CV22" i="11"/>
  <c r="CU22" i="11"/>
  <c r="CT22" i="11"/>
  <c r="CS22" i="11"/>
  <c r="CR22" i="11"/>
  <c r="CQ22" i="11"/>
  <c r="CP22" i="11"/>
  <c r="CO22" i="11"/>
  <c r="CN22" i="11"/>
  <c r="CM22" i="11"/>
  <c r="CL22" i="11"/>
  <c r="CK22" i="11"/>
  <c r="CJ22" i="11"/>
  <c r="CI22" i="11"/>
  <c r="DP21" i="11"/>
  <c r="DO21" i="11"/>
  <c r="DN21" i="11"/>
  <c r="DM21" i="11"/>
  <c r="CY21" i="11"/>
  <c r="CX21" i="11"/>
  <c r="CW21" i="11"/>
  <c r="CV21" i="11"/>
  <c r="CU21" i="11"/>
  <c r="CT21" i="11"/>
  <c r="CS21" i="11"/>
  <c r="CR21" i="11"/>
  <c r="CQ21" i="11"/>
  <c r="CP21" i="11"/>
  <c r="CO21" i="11"/>
  <c r="CN21" i="11"/>
  <c r="CM21" i="11"/>
  <c r="CL21" i="11"/>
  <c r="CK21" i="11"/>
  <c r="CJ21" i="11"/>
  <c r="CI21" i="11"/>
  <c r="DP20" i="11"/>
  <c r="DO20" i="11"/>
  <c r="DN20" i="11"/>
  <c r="DM20" i="11"/>
  <c r="CY20" i="11"/>
  <c r="CX20" i="11"/>
  <c r="CW20" i="11"/>
  <c r="CV20" i="11"/>
  <c r="CU20" i="11"/>
  <c r="CT20" i="11"/>
  <c r="CS20" i="11"/>
  <c r="CR20" i="11"/>
  <c r="CQ20" i="11"/>
  <c r="CP20" i="11"/>
  <c r="CO20" i="11"/>
  <c r="CN20" i="11"/>
  <c r="CM20" i="11"/>
  <c r="CL20" i="11"/>
  <c r="CK20" i="11"/>
  <c r="CJ20" i="11"/>
  <c r="CI20" i="11"/>
  <c r="DP19" i="11"/>
  <c r="DO19" i="11"/>
  <c r="DN19" i="11"/>
  <c r="DM19" i="11"/>
  <c r="CY19" i="11"/>
  <c r="CX19" i="11"/>
  <c r="CW19" i="11"/>
  <c r="CV19" i="11"/>
  <c r="CU19" i="11"/>
  <c r="CT19" i="11"/>
  <c r="CS19" i="11"/>
  <c r="CR19" i="11"/>
  <c r="CQ19" i="11"/>
  <c r="CP19" i="11"/>
  <c r="CO19" i="11"/>
  <c r="CN19" i="11"/>
  <c r="CM19" i="11"/>
  <c r="CL19" i="11"/>
  <c r="CK19" i="11"/>
  <c r="CJ19" i="11"/>
  <c r="CI19" i="11"/>
  <c r="DP18" i="11"/>
  <c r="DO18" i="11"/>
  <c r="DN18" i="11"/>
  <c r="DM18" i="11"/>
  <c r="CY18" i="11"/>
  <c r="CX18" i="11"/>
  <c r="CW18" i="11"/>
  <c r="CV18" i="11"/>
  <c r="CU18" i="11"/>
  <c r="CT18" i="11"/>
  <c r="CS18" i="11"/>
  <c r="CR18" i="11"/>
  <c r="CQ18" i="11"/>
  <c r="CP18" i="11"/>
  <c r="CO18" i="11"/>
  <c r="CN18" i="11"/>
  <c r="CM18" i="11"/>
  <c r="CL18" i="11"/>
  <c r="CK18" i="11"/>
  <c r="CJ18" i="11"/>
  <c r="CI18" i="11"/>
  <c r="DP17" i="11"/>
  <c r="DO17" i="11"/>
  <c r="DN17" i="11"/>
  <c r="DM17" i="11"/>
  <c r="CY17" i="11"/>
  <c r="CX17" i="11"/>
  <c r="CW17" i="11"/>
  <c r="CV17" i="11"/>
  <c r="CU17" i="11"/>
  <c r="CT17" i="11"/>
  <c r="CS17" i="11"/>
  <c r="CR17" i="11"/>
  <c r="CQ17" i="11"/>
  <c r="CP17" i="11"/>
  <c r="CO17" i="11"/>
  <c r="CN17" i="11"/>
  <c r="CM17" i="11"/>
  <c r="CL17" i="11"/>
  <c r="CK17" i="11"/>
  <c r="CJ17" i="11"/>
  <c r="CI17" i="11"/>
  <c r="DP16" i="11"/>
  <c r="DO16" i="11"/>
  <c r="DN16" i="11"/>
  <c r="DM16" i="11"/>
  <c r="CY16" i="11"/>
  <c r="CX16" i="11"/>
  <c r="CW16" i="11"/>
  <c r="CV16" i="11"/>
  <c r="CU16" i="11"/>
  <c r="CT16" i="11"/>
  <c r="CS16" i="11"/>
  <c r="CR16" i="11"/>
  <c r="CQ16" i="11"/>
  <c r="CP16" i="11"/>
  <c r="CO16" i="11"/>
  <c r="CN16" i="11"/>
  <c r="CM16" i="11"/>
  <c r="CL16" i="11"/>
  <c r="CK16" i="11"/>
  <c r="CJ16" i="11"/>
  <c r="CI16" i="11"/>
  <c r="DP15" i="11"/>
  <c r="DO15" i="11"/>
  <c r="DN15" i="11"/>
  <c r="DM15" i="11"/>
  <c r="CY15" i="11"/>
  <c r="CX15" i="11"/>
  <c r="CW15" i="11"/>
  <c r="CV15" i="11"/>
  <c r="CU15" i="11"/>
  <c r="CT15" i="11"/>
  <c r="CS15" i="11"/>
  <c r="CR15" i="11"/>
  <c r="CQ15" i="11"/>
  <c r="CP15" i="11"/>
  <c r="CO15" i="11"/>
  <c r="CN15" i="11"/>
  <c r="CM15" i="11"/>
  <c r="CL15" i="11"/>
  <c r="CK15" i="11"/>
  <c r="CJ15" i="11"/>
  <c r="CI15" i="11"/>
  <c r="DP14" i="11"/>
  <c r="DO14" i="11"/>
  <c r="DN14" i="11"/>
  <c r="DM14" i="11"/>
  <c r="CY14" i="11"/>
  <c r="CX14" i="11"/>
  <c r="CW14" i="11"/>
  <c r="CV14" i="11"/>
  <c r="CU14" i="11"/>
  <c r="CT14" i="11"/>
  <c r="CS14" i="11"/>
  <c r="CR14" i="11"/>
  <c r="CQ14" i="11"/>
  <c r="CP14" i="11"/>
  <c r="CO14" i="11"/>
  <c r="CN14" i="11"/>
  <c r="CM14" i="11"/>
  <c r="CL14" i="11"/>
  <c r="CK14" i="11"/>
  <c r="CJ14" i="11"/>
  <c r="CI14" i="11"/>
  <c r="DP13" i="11"/>
  <c r="DO13" i="11"/>
  <c r="DN13" i="11"/>
  <c r="DM13" i="11"/>
  <c r="CY13" i="11"/>
  <c r="CX13" i="11"/>
  <c r="CW13" i="11"/>
  <c r="CV13" i="11"/>
  <c r="CU13" i="11"/>
  <c r="CT13" i="11"/>
  <c r="CS13" i="11"/>
  <c r="CR13" i="11"/>
  <c r="CQ13" i="11"/>
  <c r="CP13" i="11"/>
  <c r="CO13" i="11"/>
  <c r="CN13" i="11"/>
  <c r="CM13" i="11"/>
  <c r="CL13" i="11"/>
  <c r="CK13" i="11"/>
  <c r="CJ13" i="11"/>
  <c r="CI13" i="11"/>
  <c r="CH13" i="11"/>
  <c r="DP12" i="11"/>
  <c r="DO12" i="11"/>
  <c r="DN12" i="11"/>
  <c r="DM12" i="11"/>
  <c r="CY12" i="11"/>
  <c r="CX12" i="11"/>
  <c r="CW12" i="11"/>
  <c r="CV12" i="11"/>
  <c r="CU12" i="11"/>
  <c r="CT12" i="11"/>
  <c r="CS12" i="11"/>
  <c r="CR12" i="11"/>
  <c r="CQ12" i="11"/>
  <c r="CP12" i="11"/>
  <c r="CO12" i="11"/>
  <c r="CN12" i="11"/>
  <c r="CM12" i="11"/>
  <c r="CL12" i="11"/>
  <c r="CK12" i="11"/>
  <c r="CJ12" i="11"/>
  <c r="CI12" i="11"/>
  <c r="DP11" i="11"/>
  <c r="DO11" i="11"/>
  <c r="DN11" i="11"/>
  <c r="DM11" i="11"/>
  <c r="CY11" i="11"/>
  <c r="CX11" i="11"/>
  <c r="CW11" i="11"/>
  <c r="CV11" i="11"/>
  <c r="CU11" i="11"/>
  <c r="CT11" i="11"/>
  <c r="CS11" i="11"/>
  <c r="CR11" i="11"/>
  <c r="CQ11" i="11"/>
  <c r="CP11" i="11"/>
  <c r="CO11" i="11"/>
  <c r="CN11" i="11"/>
  <c r="CM11" i="11"/>
  <c r="CL11" i="11"/>
  <c r="CK11" i="11"/>
  <c r="CJ11" i="11"/>
  <c r="CI11" i="11"/>
  <c r="DP10" i="11"/>
  <c r="DO10" i="11"/>
  <c r="DN10" i="11"/>
  <c r="DM10" i="11"/>
  <c r="CY10" i="11"/>
  <c r="CX10" i="11"/>
  <c r="CW10" i="11"/>
  <c r="CV10" i="11"/>
  <c r="CU10" i="11"/>
  <c r="CT10" i="11"/>
  <c r="CS10" i="11"/>
  <c r="CR10" i="11"/>
  <c r="CQ10" i="11"/>
  <c r="CP10" i="11"/>
  <c r="CO10" i="11"/>
  <c r="CN10" i="11"/>
  <c r="CM10" i="11"/>
  <c r="CL10" i="11"/>
  <c r="CK10" i="11"/>
  <c r="CJ10" i="11"/>
  <c r="CI10" i="11"/>
  <c r="DP9" i="11"/>
  <c r="DO9" i="11"/>
  <c r="DN9" i="11"/>
  <c r="DM9" i="11"/>
  <c r="CY9" i="11"/>
  <c r="CX9" i="11"/>
  <c r="CW9" i="11"/>
  <c r="CV9" i="11"/>
  <c r="CU9" i="11"/>
  <c r="CT9" i="11"/>
  <c r="CS9" i="11"/>
  <c r="CR9" i="11"/>
  <c r="CQ9" i="11"/>
  <c r="CP9" i="11"/>
  <c r="CO9" i="11"/>
  <c r="CN9" i="11"/>
  <c r="CM9" i="11"/>
  <c r="CL9" i="11"/>
  <c r="CK9" i="11"/>
  <c r="CJ9" i="11"/>
  <c r="CI9" i="11"/>
  <c r="DP8" i="11"/>
  <c r="DO8" i="11"/>
  <c r="DN8" i="11"/>
  <c r="DM8" i="11"/>
  <c r="CY8" i="11"/>
  <c r="CX8" i="11"/>
  <c r="CW8" i="11"/>
  <c r="CV8" i="11"/>
  <c r="CU8" i="11"/>
  <c r="CT8" i="11"/>
  <c r="CS8" i="11"/>
  <c r="CR8" i="11"/>
  <c r="CQ8" i="11"/>
  <c r="CP8" i="11"/>
  <c r="CO8" i="11"/>
  <c r="CN8" i="11"/>
  <c r="CM8" i="11"/>
  <c r="CL8" i="11"/>
  <c r="CK8" i="11"/>
  <c r="CJ8" i="11"/>
  <c r="CI8" i="11"/>
  <c r="DP7" i="11"/>
  <c r="DO7" i="11"/>
  <c r="DN7" i="11"/>
  <c r="DM7" i="11"/>
  <c r="CY7" i="11"/>
  <c r="CX7" i="11"/>
  <c r="CW7" i="11"/>
  <c r="CV7" i="11"/>
  <c r="CU7" i="11"/>
  <c r="CT7" i="11"/>
  <c r="CS7" i="11"/>
  <c r="CR7" i="11"/>
  <c r="CQ7" i="11"/>
  <c r="CP7" i="11"/>
  <c r="CO7" i="11"/>
  <c r="CN7" i="11"/>
  <c r="CM7" i="11"/>
  <c r="CL7" i="11"/>
  <c r="CK7" i="11"/>
  <c r="CJ7" i="11"/>
  <c r="CI7" i="11"/>
  <c r="DP6" i="11"/>
  <c r="DO6" i="11"/>
  <c r="DN6" i="11"/>
  <c r="DM6" i="11"/>
  <c r="CY6" i="11"/>
  <c r="CX6" i="11"/>
  <c r="CW6" i="11"/>
  <c r="CV6" i="11"/>
  <c r="CU6" i="11"/>
  <c r="CT6" i="11"/>
  <c r="CS6" i="11"/>
  <c r="CR6" i="11"/>
  <c r="CQ6" i="11"/>
  <c r="CP6" i="11"/>
  <c r="CO6" i="11"/>
  <c r="CN6" i="11"/>
  <c r="CM6" i="11"/>
  <c r="CL6" i="11"/>
  <c r="CK6" i="11"/>
  <c r="CJ6" i="11"/>
  <c r="CI6" i="11"/>
  <c r="DP5" i="11"/>
  <c r="DO5" i="11"/>
  <c r="DN5" i="11"/>
  <c r="DM5" i="11"/>
  <c r="CY5" i="11"/>
  <c r="CX5" i="11"/>
  <c r="CW5" i="11"/>
  <c r="CV5" i="11"/>
  <c r="CU5" i="11"/>
  <c r="CT5" i="11"/>
  <c r="CS5" i="11"/>
  <c r="CR5" i="11"/>
  <c r="CQ5" i="11"/>
  <c r="CP5" i="11"/>
  <c r="CO5" i="11"/>
  <c r="CN5" i="11"/>
  <c r="CM5" i="11"/>
  <c r="CL5" i="11"/>
  <c r="CK5" i="11"/>
  <c r="CJ5" i="11"/>
  <c r="CI5" i="11"/>
  <c r="DP4" i="11"/>
  <c r="DO4" i="11"/>
  <c r="DN4" i="11"/>
  <c r="DM4" i="11"/>
  <c r="CY4" i="11"/>
  <c r="CX4" i="11"/>
  <c r="CW4" i="11"/>
  <c r="CV4" i="11"/>
  <c r="CU4" i="11"/>
  <c r="CT4" i="11"/>
  <c r="CS4" i="11"/>
  <c r="CR4" i="11"/>
  <c r="CQ4" i="11"/>
  <c r="CP4" i="11"/>
  <c r="CO4" i="11"/>
  <c r="CN4" i="11"/>
  <c r="CM4" i="11"/>
  <c r="CL4" i="11"/>
  <c r="CK4" i="11"/>
  <c r="CJ4" i="11"/>
  <c r="CI4" i="11"/>
  <c r="B4" i="11"/>
  <c r="N47" i="14"/>
  <c r="O47" i="14" s="1"/>
  <c r="N46" i="14"/>
  <c r="O46" i="14" s="1"/>
  <c r="M45" i="14"/>
  <c r="L45" i="14"/>
  <c r="K45" i="14"/>
  <c r="J45" i="14"/>
  <c r="I45" i="14"/>
  <c r="H45" i="14"/>
  <c r="G45" i="14"/>
  <c r="F45" i="14"/>
  <c r="E45" i="14"/>
  <c r="D45" i="14"/>
  <c r="C45" i="14"/>
  <c r="B45" i="14"/>
  <c r="N45" i="14" s="1"/>
  <c r="O45" i="14" s="1"/>
  <c r="N44" i="14"/>
  <c r="O44" i="14" s="1"/>
  <c r="N43" i="14"/>
  <c r="O43" i="14" s="1"/>
  <c r="N42" i="14"/>
  <c r="O42" i="14" s="1"/>
  <c r="N41" i="14"/>
  <c r="O41" i="14" s="1"/>
  <c r="N40" i="14"/>
  <c r="O40" i="14" s="1"/>
  <c r="N39" i="14"/>
  <c r="O39" i="14" s="1"/>
  <c r="N38" i="14"/>
  <c r="O38" i="14" s="1"/>
  <c r="N37" i="14"/>
  <c r="O37" i="14" s="1"/>
  <c r="N36" i="14"/>
  <c r="O36" i="14" s="1"/>
  <c r="N35" i="14"/>
  <c r="O35" i="14" s="1"/>
  <c r="N34" i="14"/>
  <c r="O34" i="14" s="1"/>
  <c r="N33" i="14"/>
  <c r="O33" i="14" s="1"/>
  <c r="N32" i="14"/>
  <c r="O32" i="14" s="1"/>
  <c r="N31" i="14"/>
  <c r="O31" i="14" s="1"/>
  <c r="N30" i="14"/>
  <c r="O30" i="14" s="1"/>
  <c r="N29" i="14"/>
  <c r="O29" i="14" s="1"/>
  <c r="N28" i="14"/>
  <c r="O28" i="14" s="1"/>
  <c r="N27" i="14"/>
  <c r="O27" i="14" s="1"/>
  <c r="N26" i="14"/>
  <c r="O26" i="14" s="1"/>
  <c r="N25" i="14"/>
  <c r="O25" i="14" s="1"/>
  <c r="N24" i="14"/>
  <c r="O24" i="14" s="1"/>
  <c r="N23" i="14"/>
  <c r="O23" i="14" s="1"/>
  <c r="N22" i="14"/>
  <c r="O22" i="14" s="1"/>
  <c r="N21" i="14"/>
  <c r="O21" i="14" s="1"/>
  <c r="N20" i="14"/>
  <c r="O20" i="14" s="1"/>
  <c r="N19" i="14"/>
  <c r="O19" i="14" s="1"/>
  <c r="N18" i="14"/>
  <c r="O18" i="14" s="1"/>
  <c r="N17" i="14"/>
  <c r="O17" i="14" s="1"/>
  <c r="N16" i="14"/>
  <c r="O16" i="14" s="1"/>
  <c r="N15" i="14"/>
  <c r="O15" i="14" s="1"/>
  <c r="N14" i="14"/>
  <c r="O14" i="14" s="1"/>
  <c r="N13" i="14"/>
  <c r="O13" i="14" s="1"/>
  <c r="N12" i="14"/>
  <c r="O12" i="14" s="1"/>
  <c r="N11" i="14"/>
  <c r="O11" i="14" s="1"/>
  <c r="N10" i="14"/>
  <c r="O10" i="14" s="1"/>
  <c r="N9" i="14"/>
  <c r="O9" i="14" s="1"/>
  <c r="N8" i="14"/>
  <c r="O8" i="14" s="1"/>
  <c r="N7" i="14"/>
  <c r="O7" i="14" s="1"/>
  <c r="N6" i="14"/>
  <c r="O6" i="14" s="1"/>
  <c r="N5" i="14"/>
  <c r="O5" i="14" s="1"/>
  <c r="N4" i="14"/>
  <c r="O4" i="14" s="1"/>
  <c r="DP45" i="11"/>
  <c r="DO45" i="11"/>
  <c r="DN45" i="11"/>
  <c r="CU45" i="11"/>
  <c r="CT45" i="11"/>
  <c r="CR45" i="11"/>
  <c r="CL45" i="11"/>
  <c r="CJ45" i="11"/>
  <c r="DE44" i="11"/>
  <c r="DD44" i="11"/>
  <c r="DE42" i="11"/>
  <c r="DB42" i="11"/>
  <c r="DE41" i="11"/>
  <c r="DB41" i="11"/>
  <c r="DB40" i="11"/>
  <c r="DB35" i="11"/>
  <c r="DD33" i="11"/>
  <c r="DC33" i="11"/>
  <c r="DB33" i="11"/>
  <c r="CZ33" i="11"/>
  <c r="CZ32" i="11"/>
  <c r="DC31" i="11"/>
  <c r="CZ31" i="11"/>
  <c r="DA28" i="11"/>
  <c r="CZ28" i="11"/>
  <c r="DA27" i="11"/>
  <c r="CZ25" i="11"/>
  <c r="DD24" i="11"/>
  <c r="DC24" i="11"/>
  <c r="DB24" i="11"/>
  <c r="DB22" i="11"/>
  <c r="DC21" i="11"/>
  <c r="DB20" i="11"/>
  <c r="DA20" i="11"/>
  <c r="DC19" i="11"/>
  <c r="DB19" i="11"/>
  <c r="DA19" i="11"/>
  <c r="DA18" i="11"/>
  <c r="DD17" i="11"/>
  <c r="DC16" i="11"/>
  <c r="DE14" i="11"/>
  <c r="DC13" i="11"/>
  <c r="DE11" i="11"/>
  <c r="DE9" i="11"/>
  <c r="DD8" i="11"/>
  <c r="DM45" i="11"/>
  <c r="CY45" i="11"/>
  <c r="CX45" i="11"/>
  <c r="CW45" i="11"/>
  <c r="CV45" i="11"/>
  <c r="CS45" i="11"/>
  <c r="CQ45" i="11"/>
  <c r="CP45" i="11"/>
  <c r="CO45" i="11"/>
  <c r="CN45" i="11"/>
  <c r="CM45" i="11"/>
  <c r="CK45" i="11"/>
  <c r="CI45" i="11"/>
  <c r="CZ44" i="11"/>
  <c r="DA43" i="11"/>
  <c r="CZ43" i="11"/>
  <c r="DD42" i="11"/>
  <c r="CZ42" i="11"/>
  <c r="CZ41" i="11"/>
  <c r="DC40" i="11"/>
  <c r="DA40" i="11"/>
  <c r="CZ40" i="11"/>
  <c r="DE39" i="11"/>
  <c r="DD39" i="11"/>
  <c r="DA39" i="11"/>
  <c r="DE38" i="11"/>
  <c r="DD38" i="11"/>
  <c r="DC38" i="11"/>
  <c r="DA38" i="11"/>
  <c r="DE37" i="11"/>
  <c r="DD37" i="11"/>
  <c r="DC37" i="11"/>
  <c r="DA37" i="11"/>
  <c r="DE36" i="11"/>
  <c r="DD36" i="11"/>
  <c r="DC36" i="11"/>
  <c r="DE35" i="11"/>
  <c r="DC35" i="11"/>
  <c r="DA35" i="11"/>
  <c r="CZ35" i="11"/>
  <c r="DC34" i="11"/>
  <c r="DA34" i="11"/>
  <c r="DA33" i="11"/>
  <c r="DD32" i="11"/>
  <c r="DC32" i="11"/>
  <c r="DD31" i="11"/>
  <c r="DA31" i="11"/>
  <c r="DD30" i="11"/>
  <c r="DA30" i="11"/>
  <c r="DE29" i="11"/>
  <c r="DD29" i="11"/>
  <c r="DC29" i="11"/>
  <c r="DB29" i="11"/>
  <c r="DC28" i="11"/>
  <c r="DB28" i="11"/>
  <c r="DE27" i="11"/>
  <c r="DE26" i="11"/>
  <c r="DD26" i="11"/>
  <c r="DD25" i="11"/>
  <c r="DC25" i="11"/>
  <c r="DB25" i="11"/>
  <c r="DE24" i="11"/>
  <c r="DE23" i="11"/>
  <c r="DD23" i="11"/>
  <c r="DB23" i="11"/>
  <c r="CZ23" i="11"/>
  <c r="DE22" i="11"/>
  <c r="CZ22" i="11"/>
  <c r="DE21" i="11"/>
  <c r="DE20" i="11"/>
  <c r="CZ20" i="11"/>
  <c r="CZ19" i="11"/>
  <c r="DE18" i="11"/>
  <c r="DC18" i="11"/>
  <c r="DB18" i="11"/>
  <c r="CZ18" i="11"/>
  <c r="CZ17" i="11"/>
  <c r="DA16" i="11"/>
  <c r="DD15" i="11"/>
  <c r="DB15" i="11"/>
  <c r="DA15" i="11"/>
  <c r="CZ15" i="11"/>
  <c r="DD14" i="11"/>
  <c r="DC14" i="11"/>
  <c r="CZ14" i="11"/>
  <c r="DA13" i="11"/>
  <c r="CZ13" i="11"/>
  <c r="DC12" i="11"/>
  <c r="DB12" i="11"/>
  <c r="DA12" i="11"/>
  <c r="DB10" i="11"/>
  <c r="CZ10" i="11"/>
  <c r="DD9" i="11"/>
  <c r="DB8" i="11"/>
  <c r="DA8" i="11"/>
  <c r="DA7" i="11"/>
  <c r="CZ7" i="11"/>
  <c r="CZ5" i="11"/>
  <c r="DC4" i="11"/>
  <c r="AL9" i="12" l="1"/>
  <c r="AX9" i="12" s="1"/>
  <c r="CB9" i="12" s="1"/>
  <c r="AP11" i="12"/>
  <c r="BB11" i="12" s="1"/>
  <c r="CF11" i="12" s="1"/>
  <c r="DJ11" i="12" s="1"/>
  <c r="AP12" i="12"/>
  <c r="BB12" i="12" s="1"/>
  <c r="CF12" i="12" s="1"/>
  <c r="DJ12" i="12" s="1"/>
  <c r="AM17" i="12"/>
  <c r="AY17" i="12" s="1"/>
  <c r="CC17" i="12" s="1"/>
  <c r="DG17" i="12" s="1"/>
  <c r="CD18" i="12"/>
  <c r="DH18" i="12" s="1"/>
  <c r="AQ22" i="12"/>
  <c r="BC22" i="12" s="1"/>
  <c r="CG22" i="12" s="1"/>
  <c r="DK22" i="12" s="1"/>
  <c r="AM29" i="12"/>
  <c r="AY29" i="12" s="1"/>
  <c r="CC29" i="12" s="1"/>
  <c r="DG29" i="12" s="1"/>
  <c r="AO29" i="12"/>
  <c r="BA29" i="12" s="1"/>
  <c r="CE29" i="12" s="1"/>
  <c r="DI29" i="12" s="1"/>
  <c r="AN32" i="12"/>
  <c r="AZ32" i="12" s="1"/>
  <c r="CD32" i="12" s="1"/>
  <c r="AL33" i="12"/>
  <c r="AX33" i="12" s="1"/>
  <c r="CB33" i="12" s="1"/>
  <c r="DF33" i="12" s="1"/>
  <c r="AO37" i="12"/>
  <c r="BA37" i="12" s="1"/>
  <c r="CE37" i="12" s="1"/>
  <c r="AQ37" i="12"/>
  <c r="BC37" i="12" s="1"/>
  <c r="CG37" i="12" s="1"/>
  <c r="DK37" i="12" s="1"/>
  <c r="CF30" i="12"/>
  <c r="DJ30" i="12" s="1"/>
  <c r="S43" i="11"/>
  <c r="AF22" i="11"/>
  <c r="AG18" i="11"/>
  <c r="CC6" i="12"/>
  <c r="CE6" i="12"/>
  <c r="DI6" i="12" s="1"/>
  <c r="DH8" i="12"/>
  <c r="DF10" i="12"/>
  <c r="AP15" i="12"/>
  <c r="BB15" i="12" s="1"/>
  <c r="AM19" i="12"/>
  <c r="AY19" i="12" s="1"/>
  <c r="CC19" i="12" s="1"/>
  <c r="DG19" i="12" s="1"/>
  <c r="AL24" i="12"/>
  <c r="AX24" i="12" s="1"/>
  <c r="CB24" i="12" s="1"/>
  <c r="DF24" i="12" s="1"/>
  <c r="AP28" i="12"/>
  <c r="BB28" i="12" s="1"/>
  <c r="CF28" i="12" s="1"/>
  <c r="AQ31" i="12"/>
  <c r="BC31" i="12" s="1"/>
  <c r="CG31" i="12" s="1"/>
  <c r="DG34" i="12"/>
  <c r="CE39" i="12"/>
  <c r="AM45" i="12"/>
  <c r="AY45" i="12" s="1"/>
  <c r="CC45" i="12" s="1"/>
  <c r="DG45" i="12" s="1"/>
  <c r="CD20" i="12"/>
  <c r="DH20" i="12" s="1"/>
  <c r="AN5" i="12"/>
  <c r="AZ5" i="12" s="1"/>
  <c r="CD5" i="12" s="1"/>
  <c r="AM8" i="12"/>
  <c r="AY8" i="12" s="1"/>
  <c r="AM9" i="12"/>
  <c r="AY9" i="12" s="1"/>
  <c r="CC9" i="12" s="1"/>
  <c r="DG9" i="12" s="1"/>
  <c r="CC10" i="12"/>
  <c r="DG10" i="12" s="1"/>
  <c r="CC11" i="12"/>
  <c r="DG11" i="12" s="1"/>
  <c r="AP16" i="12"/>
  <c r="BB16" i="12" s="1"/>
  <c r="CF16" i="12" s="1"/>
  <c r="CE17" i="12"/>
  <c r="DI17" i="12" s="1"/>
  <c r="AL23" i="12"/>
  <c r="AX23" i="12" s="1"/>
  <c r="CB23" i="12" s="1"/>
  <c r="DF23" i="12" s="1"/>
  <c r="CC24" i="12"/>
  <c r="DG24" i="12" s="1"/>
  <c r="AP29" i="12"/>
  <c r="BB29" i="12" s="1"/>
  <c r="CF29" i="12" s="1"/>
  <c r="DJ29" i="12" s="1"/>
  <c r="AP31" i="12"/>
  <c r="BB31" i="12" s="1"/>
  <c r="CF31" i="12" s="1"/>
  <c r="DJ31" i="12" s="1"/>
  <c r="AO32" i="12"/>
  <c r="BA32" i="12" s="1"/>
  <c r="CE32" i="12" s="1"/>
  <c r="DI32" i="12" s="1"/>
  <c r="CG32" i="12"/>
  <c r="DK32" i="12" s="1"/>
  <c r="AN34" i="12"/>
  <c r="AZ34" i="12" s="1"/>
  <c r="CD34" i="12" s="1"/>
  <c r="N17" i="11"/>
  <c r="AF19" i="11"/>
  <c r="AN7" i="12"/>
  <c r="AZ7" i="12" s="1"/>
  <c r="CD7" i="12" s="1"/>
  <c r="DH7" i="12" s="1"/>
  <c r="AL11" i="12"/>
  <c r="AX11" i="12" s="1"/>
  <c r="CB11" i="12" s="1"/>
  <c r="DF11" i="12" s="1"/>
  <c r="AN11" i="12"/>
  <c r="AZ11" i="12" s="1"/>
  <c r="CD11" i="12" s="1"/>
  <c r="DH11" i="12" s="1"/>
  <c r="AN12" i="12"/>
  <c r="AZ12" i="12" s="1"/>
  <c r="CD12" i="12" s="1"/>
  <c r="DH12" i="12" s="1"/>
  <c r="DI20" i="12"/>
  <c r="DJ32" i="12"/>
  <c r="AP33" i="12"/>
  <c r="BB33" i="12" s="1"/>
  <c r="CF33" i="12" s="1"/>
  <c r="DJ33" i="12" s="1"/>
  <c r="AN44" i="12"/>
  <c r="AZ44" i="12" s="1"/>
  <c r="CD44" i="12" s="1"/>
  <c r="DH44" i="12" s="1"/>
  <c r="AO15" i="12"/>
  <c r="BA15" i="12" s="1"/>
  <c r="CE15" i="12" s="1"/>
  <c r="DI15" i="12" s="1"/>
  <c r="AL20" i="12"/>
  <c r="AX20" i="12" s="1"/>
  <c r="CB20" i="12" s="1"/>
  <c r="AP36" i="12"/>
  <c r="BB36" i="12" s="1"/>
  <c r="CF36" i="12" s="1"/>
  <c r="DJ36" i="12" s="1"/>
  <c r="CD41" i="12"/>
  <c r="AP4" i="12"/>
  <c r="AP5" i="12"/>
  <c r="BB5" i="12" s="1"/>
  <c r="CF5" i="12" s="1"/>
  <c r="DJ5" i="12" s="1"/>
  <c r="AL13" i="12"/>
  <c r="AX13" i="12" s="1"/>
  <c r="CB13" i="12" s="1"/>
  <c r="DF13" i="12" s="1"/>
  <c r="AN13" i="12"/>
  <c r="AZ13" i="12" s="1"/>
  <c r="CD13" i="12" s="1"/>
  <c r="DH13" i="12" s="1"/>
  <c r="AL14" i="12"/>
  <c r="AX14" i="12" s="1"/>
  <c r="CB14" i="12" s="1"/>
  <c r="DF14" i="12" s="1"/>
  <c r="AM15" i="12"/>
  <c r="AY15" i="12" s="1"/>
  <c r="CC15" i="12" s="1"/>
  <c r="DG15" i="12" s="1"/>
  <c r="AP20" i="12"/>
  <c r="BB20" i="12" s="1"/>
  <c r="CF20" i="12" s="1"/>
  <c r="DJ20" i="12" s="1"/>
  <c r="DG21" i="12"/>
  <c r="AM25" i="12"/>
  <c r="AY25" i="12" s="1"/>
  <c r="CC25" i="12" s="1"/>
  <c r="DG25" i="12" s="1"/>
  <c r="AO25" i="12"/>
  <c r="BA25" i="12" s="1"/>
  <c r="CE25" i="12" s="1"/>
  <c r="AN35" i="12"/>
  <c r="AZ35" i="12" s="1"/>
  <c r="CD35" i="12" s="1"/>
  <c r="AL38" i="12"/>
  <c r="AX38" i="12" s="1"/>
  <c r="CB38" i="12" s="1"/>
  <c r="DF38" i="12" s="1"/>
  <c r="CF41" i="12"/>
  <c r="DJ41" i="12" s="1"/>
  <c r="AP42" i="12"/>
  <c r="BB42" i="12" s="1"/>
  <c r="DA5" i="11"/>
  <c r="DE8" i="11"/>
  <c r="DC9" i="11"/>
  <c r="AJ17" i="11"/>
  <c r="BQ23" i="11"/>
  <c r="DC23" i="11"/>
  <c r="BP26" i="11"/>
  <c r="DB26" i="11"/>
  <c r="DE30" i="11"/>
  <c r="CZ39" i="11"/>
  <c r="P40" i="11"/>
  <c r="AL21" i="12"/>
  <c r="AX21" i="12" s="1"/>
  <c r="CB21" i="12" s="1"/>
  <c r="P28" i="11"/>
  <c r="CD26" i="12"/>
  <c r="DH26" i="12" s="1"/>
  <c r="DJ34" i="12"/>
  <c r="AF12" i="11"/>
  <c r="BR12" i="11"/>
  <c r="DD12" i="11"/>
  <c r="BU19" i="11"/>
  <c r="BT30" i="11"/>
  <c r="AH31" i="11"/>
  <c r="DE33" i="11"/>
  <c r="BR35" i="11"/>
  <c r="DD35" i="11"/>
  <c r="AF36" i="11"/>
  <c r="BU43" i="11"/>
  <c r="N46" i="12"/>
  <c r="N47" i="12" s="1"/>
  <c r="AH46" i="12"/>
  <c r="AH47" i="12" s="1"/>
  <c r="AM20" i="12"/>
  <c r="AY20" i="12" s="1"/>
  <c r="CC20" i="12" s="1"/>
  <c r="DG20" i="12" s="1"/>
  <c r="AG20" i="11"/>
  <c r="AN36" i="12"/>
  <c r="AZ36" i="12" s="1"/>
  <c r="CD36" i="12" s="1"/>
  <c r="DH36" i="12" s="1"/>
  <c r="AH36" i="11"/>
  <c r="AO30" i="12"/>
  <c r="BA30" i="12" s="1"/>
  <c r="CE30" i="12" s="1"/>
  <c r="DI30" i="12" s="1"/>
  <c r="AI30" i="11"/>
  <c r="AN43" i="12"/>
  <c r="AZ43" i="12" s="1"/>
  <c r="CD43" i="12" s="1"/>
  <c r="BS31" i="11"/>
  <c r="DE31" i="11"/>
  <c r="AG32" i="11"/>
  <c r="AH29" i="11"/>
  <c r="AN29" i="12"/>
  <c r="AZ29" i="12" s="1"/>
  <c r="CD29" i="12" s="1"/>
  <c r="DH29" i="12" s="1"/>
  <c r="AO42" i="12"/>
  <c r="BA42" i="12" s="1"/>
  <c r="CE42" i="12" s="1"/>
  <c r="Q42" i="11"/>
  <c r="AO18" i="12"/>
  <c r="BA18" i="12" s="1"/>
  <c r="CE18" i="12" s="1"/>
  <c r="DI18" i="12" s="1"/>
  <c r="Q18" i="11"/>
  <c r="CE31" i="12"/>
  <c r="DK31" i="12"/>
  <c r="AP6" i="12"/>
  <c r="BB6" i="12" s="1"/>
  <c r="CF6" i="12" s="1"/>
  <c r="DJ6" i="12" s="1"/>
  <c r="AM22" i="12"/>
  <c r="AY22" i="12" s="1"/>
  <c r="CC22" i="12" s="1"/>
  <c r="DG22" i="12" s="1"/>
  <c r="O22" i="11"/>
  <c r="AO22" i="12"/>
  <c r="BA22" i="12" s="1"/>
  <c r="CE22" i="12" s="1"/>
  <c r="DI22" i="12" s="1"/>
  <c r="AI22" i="11"/>
  <c r="R38" i="11"/>
  <c r="AP38" i="12"/>
  <c r="BB38" i="12" s="1"/>
  <c r="CF38" i="12" s="1"/>
  <c r="DJ38" i="12" s="1"/>
  <c r="AQ44" i="12"/>
  <c r="BC44" i="12" s="1"/>
  <c r="CG44" i="12" s="1"/>
  <c r="DK44" i="12" s="1"/>
  <c r="S44" i="11"/>
  <c r="DI25" i="12"/>
  <c r="Q33" i="11"/>
  <c r="AO33" i="12"/>
  <c r="BA33" i="12" s="1"/>
  <c r="CE33" i="12" s="1"/>
  <c r="BR46" i="12"/>
  <c r="BR47" i="12" s="1"/>
  <c r="CF7" i="12"/>
  <c r="DJ7" i="12" s="1"/>
  <c r="DG14" i="12"/>
  <c r="AM16" i="12"/>
  <c r="AY16" i="12" s="1"/>
  <c r="CC16" i="12" s="1"/>
  <c r="DG16" i="12" s="1"/>
  <c r="AG16" i="11"/>
  <c r="CD25" i="12"/>
  <c r="DH25" i="12" s="1"/>
  <c r="CF42" i="12"/>
  <c r="DJ42" i="12" s="1"/>
  <c r="CO46" i="11"/>
  <c r="CO47" i="11" s="1"/>
  <c r="CW46" i="11"/>
  <c r="CW47" i="11" s="1"/>
  <c r="U46" i="11"/>
  <c r="U47" i="11" s="1"/>
  <c r="AC46" i="11"/>
  <c r="AC47" i="11" s="1"/>
  <c r="BY46" i="11"/>
  <c r="BY47" i="11" s="1"/>
  <c r="S40" i="11"/>
  <c r="R42" i="11"/>
  <c r="P27" i="11"/>
  <c r="AN4" i="12"/>
  <c r="AJ46" i="12"/>
  <c r="AJ47" i="12" s="1"/>
  <c r="AL5" i="12"/>
  <c r="AX5" i="12" s="1"/>
  <c r="CB5" i="12" s="1"/>
  <c r="DF5" i="12" s="1"/>
  <c r="AP10" i="12"/>
  <c r="BB10" i="12" s="1"/>
  <c r="CF10" i="12" s="1"/>
  <c r="DJ10" i="12" s="1"/>
  <c r="AN14" i="12"/>
  <c r="AZ14" i="12" s="1"/>
  <c r="CD14" i="12" s="1"/>
  <c r="DH14" i="12" s="1"/>
  <c r="AN17" i="12"/>
  <c r="AZ17" i="12" s="1"/>
  <c r="CD17" i="12" s="1"/>
  <c r="DH17" i="12" s="1"/>
  <c r="DH17" i="11" s="1"/>
  <c r="AQ18" i="12"/>
  <c r="BC18" i="12" s="1"/>
  <c r="CG18" i="12" s="1"/>
  <c r="DK18" i="12" s="1"/>
  <c r="DK18" i="11" s="1"/>
  <c r="AO19" i="12"/>
  <c r="BA19" i="12" s="1"/>
  <c r="CE19" i="12" s="1"/>
  <c r="DI19" i="12" s="1"/>
  <c r="AM23" i="12"/>
  <c r="AY23" i="12" s="1"/>
  <c r="CC23" i="12" s="1"/>
  <c r="DG23" i="12" s="1"/>
  <c r="AP24" i="12"/>
  <c r="BB24" i="12" s="1"/>
  <c r="CF24" i="12" s="1"/>
  <c r="DJ24" i="12" s="1"/>
  <c r="AQ25" i="12"/>
  <c r="BC25" i="12" s="1"/>
  <c r="CG25" i="12" s="1"/>
  <c r="DK25" i="12" s="1"/>
  <c r="AO27" i="12"/>
  <c r="BA27" i="12" s="1"/>
  <c r="CE27" i="12" s="1"/>
  <c r="DI27" i="12" s="1"/>
  <c r="AQ27" i="12"/>
  <c r="BC27" i="12" s="1"/>
  <c r="CG27" i="12" s="1"/>
  <c r="DK27" i="12" s="1"/>
  <c r="AQ30" i="12"/>
  <c r="BC30" i="12" s="1"/>
  <c r="CG30" i="12" s="1"/>
  <c r="DK30" i="12" s="1"/>
  <c r="AM32" i="12"/>
  <c r="AY32" i="12" s="1"/>
  <c r="CC32" i="12" s="1"/>
  <c r="DG32" i="12" s="1"/>
  <c r="AL35" i="12"/>
  <c r="AX35" i="12" s="1"/>
  <c r="CB35" i="12" s="1"/>
  <c r="DF35" i="12" s="1"/>
  <c r="CG35" i="12"/>
  <c r="DK35" i="12" s="1"/>
  <c r="AQ42" i="12"/>
  <c r="BC42" i="12" s="1"/>
  <c r="CG42" i="12" s="1"/>
  <c r="DK42" i="12" s="1"/>
  <c r="AM44" i="12"/>
  <c r="AY44" i="12" s="1"/>
  <c r="CC44" i="12" s="1"/>
  <c r="DG44" i="12" s="1"/>
  <c r="AQ45" i="12"/>
  <c r="BC45" i="12" s="1"/>
  <c r="CG45" i="12" s="1"/>
  <c r="DK45" i="12" s="1"/>
  <c r="BQ5" i="11"/>
  <c r="DA6" i="11"/>
  <c r="BS10" i="11"/>
  <c r="DE10" i="11"/>
  <c r="BS11" i="11"/>
  <c r="DE12" i="11"/>
  <c r="DD13" i="11"/>
  <c r="BQ15" i="11"/>
  <c r="DC15" i="11"/>
  <c r="BP18" i="11"/>
  <c r="BR38" i="11"/>
  <c r="DA42" i="11"/>
  <c r="AK43" i="11"/>
  <c r="N20" i="11"/>
  <c r="AK37" i="11"/>
  <c r="AM5" i="12"/>
  <c r="AY5" i="12" s="1"/>
  <c r="CC5" i="12" s="1"/>
  <c r="DG5" i="12" s="1"/>
  <c r="AO5" i="12"/>
  <c r="BA5" i="12" s="1"/>
  <c r="CE5" i="12" s="1"/>
  <c r="DI5" i="12" s="1"/>
  <c r="AO8" i="12"/>
  <c r="BA8" i="12" s="1"/>
  <c r="CE8" i="12" s="1"/>
  <c r="DI8" i="12" s="1"/>
  <c r="AQ8" i="12"/>
  <c r="BC8" i="12" s="1"/>
  <c r="CG8" i="12" s="1"/>
  <c r="DK8" i="12" s="1"/>
  <c r="AP19" i="12"/>
  <c r="BB19" i="12" s="1"/>
  <c r="CF19" i="12" s="1"/>
  <c r="DJ19" i="12" s="1"/>
  <c r="AN21" i="12"/>
  <c r="AZ21" i="12" s="1"/>
  <c r="CD21" i="12" s="1"/>
  <c r="DH21" i="12" s="1"/>
  <c r="AP22" i="12"/>
  <c r="BB22" i="12" s="1"/>
  <c r="CF22" i="12" s="1"/>
  <c r="DJ22" i="12" s="1"/>
  <c r="AN23" i="12"/>
  <c r="AZ23" i="12" s="1"/>
  <c r="CD23" i="12" s="1"/>
  <c r="DH23" i="12" s="1"/>
  <c r="AQ29" i="12"/>
  <c r="BC29" i="12" s="1"/>
  <c r="CG29" i="12" s="1"/>
  <c r="DK29" i="12" s="1"/>
  <c r="AN30" i="12"/>
  <c r="AZ30" i="12" s="1"/>
  <c r="CD30" i="12" s="1"/>
  <c r="DH30" i="12" s="1"/>
  <c r="AL34" i="12"/>
  <c r="AX34" i="12" s="1"/>
  <c r="CB34" i="12" s="1"/>
  <c r="DF34" i="12" s="1"/>
  <c r="AQ36" i="12"/>
  <c r="BC36" i="12" s="1"/>
  <c r="CG36" i="12" s="1"/>
  <c r="DK36" i="12" s="1"/>
  <c r="AP39" i="12"/>
  <c r="BB39" i="12" s="1"/>
  <c r="CF39" i="12" s="1"/>
  <c r="DJ39" i="12" s="1"/>
  <c r="DB6" i="11"/>
  <c r="DB7" i="11"/>
  <c r="CZ8" i="11"/>
  <c r="BT11" i="11"/>
  <c r="BT22" i="11"/>
  <c r="DE25" i="11"/>
  <c r="AG26" i="11"/>
  <c r="BQ41" i="11"/>
  <c r="DC41" i="11"/>
  <c r="CC8" i="12"/>
  <c r="DG8" i="12" s="1"/>
  <c r="CE10" i="12"/>
  <c r="DI10" i="12" s="1"/>
  <c r="CD33" i="12"/>
  <c r="DH33" i="12" s="1"/>
  <c r="AI36" i="11"/>
  <c r="AH16" i="11"/>
  <c r="CZ46" i="12"/>
  <c r="CZ47" i="12" s="1"/>
  <c r="DH5" i="12"/>
  <c r="DJ8" i="12"/>
  <c r="AP27" i="12"/>
  <c r="BB27" i="12" s="1"/>
  <c r="CF27" i="12" s="1"/>
  <c r="DJ27" i="12" s="1"/>
  <c r="DJ43" i="12"/>
  <c r="BU9" i="11"/>
  <c r="O10" i="11"/>
  <c r="AI10" i="11"/>
  <c r="BT13" i="11"/>
  <c r="DA32" i="11"/>
  <c r="AK33" i="11"/>
  <c r="BT37" i="11"/>
  <c r="DF9" i="12"/>
  <c r="CJ46" i="11"/>
  <c r="CJ47" i="11" s="1"/>
  <c r="CR46" i="11"/>
  <c r="CR47" i="11" s="1"/>
  <c r="DM46" i="11"/>
  <c r="DM47" i="11" s="1"/>
  <c r="C46" i="11"/>
  <c r="C47" i="11" s="1"/>
  <c r="K46" i="11"/>
  <c r="K47" i="11" s="1"/>
  <c r="X46" i="11"/>
  <c r="X47" i="11" s="1"/>
  <c r="BG46" i="11"/>
  <c r="BG47" i="11" s="1"/>
  <c r="BO46" i="11"/>
  <c r="BO47" i="11" s="1"/>
  <c r="AH41" i="11"/>
  <c r="AJ30" i="11"/>
  <c r="DG6" i="12"/>
  <c r="DJ16" i="12"/>
  <c r="AN39" i="12"/>
  <c r="AZ39" i="12" s="1"/>
  <c r="CD39" i="12" s="1"/>
  <c r="AO43" i="12"/>
  <c r="BA43" i="12" s="1"/>
  <c r="CE43" i="12" s="1"/>
  <c r="DD7" i="11"/>
  <c r="CZ11" i="11"/>
  <c r="BT14" i="11"/>
  <c r="DE17" i="11"/>
  <c r="DA21" i="11"/>
  <c r="AK22" i="11"/>
  <c r="BR28" i="11"/>
  <c r="DD28" i="11"/>
  <c r="AF29" i="11"/>
  <c r="CZ34" i="11"/>
  <c r="AJ35" i="11"/>
  <c r="BS40" i="11"/>
  <c r="DE40" i="11"/>
  <c r="AG41" i="11"/>
  <c r="DC44" i="11"/>
  <c r="AI46" i="12"/>
  <c r="AI47" i="12" s="1"/>
  <c r="AS46" i="11"/>
  <c r="AS47" i="11" s="1"/>
  <c r="AH11" i="11"/>
  <c r="BP46" i="12"/>
  <c r="BP47" i="12" s="1"/>
  <c r="AN6" i="12"/>
  <c r="AZ6" i="12" s="1"/>
  <c r="CD6" i="12" s="1"/>
  <c r="DH6" i="12" s="1"/>
  <c r="AL7" i="12"/>
  <c r="AX7" i="12" s="1"/>
  <c r="CB7" i="12" s="1"/>
  <c r="DF7" i="12" s="1"/>
  <c r="AP14" i="12"/>
  <c r="BB14" i="12" s="1"/>
  <c r="CF14" i="12" s="1"/>
  <c r="DJ14" i="12" s="1"/>
  <c r="AP17" i="12"/>
  <c r="BB17" i="12" s="1"/>
  <c r="CF17" i="12" s="1"/>
  <c r="DJ17" i="12" s="1"/>
  <c r="AN24" i="12"/>
  <c r="AZ24" i="12" s="1"/>
  <c r="CD24" i="12" s="1"/>
  <c r="DH24" i="12" s="1"/>
  <c r="AO26" i="12"/>
  <c r="BA26" i="12" s="1"/>
  <c r="CE26" i="12" s="1"/>
  <c r="AQ26" i="12"/>
  <c r="BC26" i="12" s="1"/>
  <c r="CG26" i="12" s="1"/>
  <c r="DK26" i="12" s="1"/>
  <c r="AQ28" i="12"/>
  <c r="BC28" i="12" s="1"/>
  <c r="CG28" i="12" s="1"/>
  <c r="DK28" i="12" s="1"/>
  <c r="AM33" i="12"/>
  <c r="AY33" i="12" s="1"/>
  <c r="CC33" i="12" s="1"/>
  <c r="DG33" i="12" s="1"/>
  <c r="AQ34" i="12"/>
  <c r="BC34" i="12" s="1"/>
  <c r="CG34" i="12" s="1"/>
  <c r="DK34" i="12" s="1"/>
  <c r="DK34" i="11" s="1"/>
  <c r="AL37" i="12"/>
  <c r="AX37" i="12" s="1"/>
  <c r="CB37" i="12" s="1"/>
  <c r="DF37" i="12" s="1"/>
  <c r="AQ39" i="12"/>
  <c r="BC39" i="12" s="1"/>
  <c r="CG39" i="12" s="1"/>
  <c r="DK39" i="12" s="1"/>
  <c r="AP40" i="12"/>
  <c r="BB40" i="12" s="1"/>
  <c r="CF40" i="12" s="1"/>
  <c r="DJ40" i="12" s="1"/>
  <c r="AQ41" i="12"/>
  <c r="BC41" i="12" s="1"/>
  <c r="CG41" i="12" s="1"/>
  <c r="DK41" i="12" s="1"/>
  <c r="AG7" i="11"/>
  <c r="DE7" i="11"/>
  <c r="AK11" i="11"/>
  <c r="CZ24" i="11"/>
  <c r="P25" i="11"/>
  <c r="AJ25" i="11"/>
  <c r="BQ31" i="11"/>
  <c r="CZ36" i="11"/>
  <c r="BR44" i="11"/>
  <c r="O46" i="12"/>
  <c r="O47" i="12" s="1"/>
  <c r="CD16" i="12"/>
  <c r="DH16" i="12" s="1"/>
  <c r="DB5" i="11"/>
  <c r="E46" i="11"/>
  <c r="E47" i="11" s="1"/>
  <c r="M46" i="11"/>
  <c r="M47" i="11" s="1"/>
  <c r="BI46" i="11"/>
  <c r="BI47" i="11" s="1"/>
  <c r="AM7" i="12"/>
  <c r="AY7" i="12" s="1"/>
  <c r="CC7" i="12" s="1"/>
  <c r="DG7" i="12" s="1"/>
  <c r="AO7" i="12"/>
  <c r="BA7" i="12" s="1"/>
  <c r="CE7" i="12" s="1"/>
  <c r="DI7" i="12" s="1"/>
  <c r="AP9" i="12"/>
  <c r="BB9" i="12" s="1"/>
  <c r="CF9" i="12" s="1"/>
  <c r="DJ9" i="12" s="1"/>
  <c r="AQ14" i="12"/>
  <c r="BC14" i="12" s="1"/>
  <c r="CG14" i="12" s="1"/>
  <c r="DK14" i="12" s="1"/>
  <c r="AQ17" i="12"/>
  <c r="BC17" i="12" s="1"/>
  <c r="CG17" i="12" s="1"/>
  <c r="DK17" i="12" s="1"/>
  <c r="AN19" i="12"/>
  <c r="AZ19" i="12" s="1"/>
  <c r="CD19" i="12" s="1"/>
  <c r="DH19" i="12" s="1"/>
  <c r="AP21" i="12"/>
  <c r="BB21" i="12" s="1"/>
  <c r="CF21" i="12" s="1"/>
  <c r="DJ21" i="12" s="1"/>
  <c r="AN22" i="12"/>
  <c r="AZ22" i="12" s="1"/>
  <c r="CD22" i="12" s="1"/>
  <c r="DH22" i="12" s="1"/>
  <c r="AP23" i="12"/>
  <c r="BB23" i="12" s="1"/>
  <c r="AL25" i="12"/>
  <c r="AX25" i="12" s="1"/>
  <c r="CB25" i="12" s="1"/>
  <c r="DF25" i="12" s="1"/>
  <c r="AL27" i="12"/>
  <c r="AX27" i="12" s="1"/>
  <c r="CB27" i="12" s="1"/>
  <c r="DF27" i="12" s="1"/>
  <c r="AL30" i="12"/>
  <c r="AX30" i="12" s="1"/>
  <c r="CB30" i="12" s="1"/>
  <c r="DF30" i="12" s="1"/>
  <c r="AM37" i="12"/>
  <c r="AY37" i="12" s="1"/>
  <c r="CC37" i="12" s="1"/>
  <c r="DG37" i="12" s="1"/>
  <c r="AQ38" i="12"/>
  <c r="BC38" i="12" s="1"/>
  <c r="CG38" i="12" s="1"/>
  <c r="DK38" i="12" s="1"/>
  <c r="AP44" i="12"/>
  <c r="BB44" i="12" s="1"/>
  <c r="CF44" i="12" s="1"/>
  <c r="DJ44" i="12" s="1"/>
  <c r="AF9" i="11"/>
  <c r="DB9" i="11"/>
  <c r="BP10" i="11"/>
  <c r="BR20" i="11"/>
  <c r="AF21" i="11"/>
  <c r="BU27" i="11"/>
  <c r="AI28" i="11"/>
  <c r="ET4" i="12"/>
  <c r="CF4" i="13"/>
  <c r="CK46" i="11"/>
  <c r="CK47" i="11" s="1"/>
  <c r="CS46" i="11"/>
  <c r="CS47" i="11" s="1"/>
  <c r="DN46" i="11"/>
  <c r="DN47" i="11" s="1"/>
  <c r="D46" i="11"/>
  <c r="D47" i="11" s="1"/>
  <c r="L46" i="11"/>
  <c r="L47" i="11" s="1"/>
  <c r="Y46" i="11"/>
  <c r="Y47" i="11" s="1"/>
  <c r="BH46" i="11"/>
  <c r="BH47" i="11" s="1"/>
  <c r="P37" i="11"/>
  <c r="AH38" i="11"/>
  <c r="AH44" i="11"/>
  <c r="AG46" i="13"/>
  <c r="AG47" i="13" s="1"/>
  <c r="DA46" i="13"/>
  <c r="DA47" i="13" s="1"/>
  <c r="CF14" i="13"/>
  <c r="DJ14" i="13" s="1"/>
  <c r="CC15" i="13"/>
  <c r="DG15" i="13" s="1"/>
  <c r="CE17" i="13"/>
  <c r="DI17" i="13" s="1"/>
  <c r="CF22" i="13"/>
  <c r="DJ22" i="13" s="1"/>
  <c r="CC23" i="13"/>
  <c r="DG23" i="13" s="1"/>
  <c r="CE25" i="13"/>
  <c r="DI25" i="13" s="1"/>
  <c r="CF30" i="13"/>
  <c r="DJ30" i="13" s="1"/>
  <c r="CE40" i="13"/>
  <c r="DI40" i="13" s="1"/>
  <c r="CL46" i="11"/>
  <c r="CL47" i="11" s="1"/>
  <c r="CT46" i="11"/>
  <c r="CT47" i="11" s="1"/>
  <c r="DO46" i="11"/>
  <c r="DO47" i="11" s="1"/>
  <c r="Z46" i="11"/>
  <c r="Z47" i="11" s="1"/>
  <c r="AT46" i="11"/>
  <c r="AT47" i="11" s="1"/>
  <c r="BV46" i="11"/>
  <c r="BV47" i="11" s="1"/>
  <c r="AJ5" i="11"/>
  <c r="AK30" i="11"/>
  <c r="CZ16" i="11"/>
  <c r="BS17" i="11"/>
  <c r="N46" i="13"/>
  <c r="N47" i="13" s="1"/>
  <c r="AH46" i="13"/>
  <c r="AH47" i="13" s="1"/>
  <c r="BP46" i="13"/>
  <c r="BP47" i="13" s="1"/>
  <c r="DB46" i="13"/>
  <c r="DB47" i="13" s="1"/>
  <c r="AL13" i="13"/>
  <c r="AX13" i="13" s="1"/>
  <c r="CB13" i="13" s="1"/>
  <c r="DF13" i="13" s="1"/>
  <c r="AP17" i="13"/>
  <c r="BB17" i="13" s="1"/>
  <c r="CF17" i="13" s="1"/>
  <c r="DJ17" i="13" s="1"/>
  <c r="AM18" i="13"/>
  <c r="AY18" i="13" s="1"/>
  <c r="CC18" i="13" s="1"/>
  <c r="DG18" i="13" s="1"/>
  <c r="AO20" i="13"/>
  <c r="BA20" i="13" s="1"/>
  <c r="CE20" i="13" s="1"/>
  <c r="DI20" i="13" s="1"/>
  <c r="AP25" i="13"/>
  <c r="BB25" i="13" s="1"/>
  <c r="CF25" i="13" s="1"/>
  <c r="DJ25" i="13" s="1"/>
  <c r="AM26" i="13"/>
  <c r="AY26" i="13" s="1"/>
  <c r="CC26" i="13" s="1"/>
  <c r="DG26" i="13" s="1"/>
  <c r="AO28" i="13"/>
  <c r="BA28" i="13" s="1"/>
  <c r="CE28" i="13" s="1"/>
  <c r="DI28" i="13" s="1"/>
  <c r="AN31" i="13"/>
  <c r="AZ31" i="13" s="1"/>
  <c r="CD31" i="13" s="1"/>
  <c r="DH31" i="13" s="1"/>
  <c r="AP31" i="13"/>
  <c r="BB31" i="13" s="1"/>
  <c r="CF31" i="13" s="1"/>
  <c r="DJ31" i="13" s="1"/>
  <c r="AM32" i="13"/>
  <c r="AY32" i="13" s="1"/>
  <c r="CC32" i="13" s="1"/>
  <c r="DG32" i="13" s="1"/>
  <c r="AL36" i="13"/>
  <c r="AX36" i="13" s="1"/>
  <c r="CB36" i="13" s="1"/>
  <c r="DF36" i="13" s="1"/>
  <c r="AP38" i="13"/>
  <c r="BB38" i="13" s="1"/>
  <c r="CF38" i="13" s="1"/>
  <c r="DJ38" i="13" s="1"/>
  <c r="AN40" i="13"/>
  <c r="AZ40" i="13" s="1"/>
  <c r="CD40" i="13" s="1"/>
  <c r="AM41" i="13"/>
  <c r="AY41" i="13" s="1"/>
  <c r="CC41" i="13" s="1"/>
  <c r="DG41" i="13" s="1"/>
  <c r="DW46" i="11"/>
  <c r="DW47" i="11" s="1"/>
  <c r="EE46" i="11"/>
  <c r="EE47" i="11" s="1"/>
  <c r="CM46" i="11"/>
  <c r="CM47" i="11" s="1"/>
  <c r="CU46" i="11"/>
  <c r="CU47" i="11" s="1"/>
  <c r="DP46" i="11"/>
  <c r="DP47" i="11" s="1"/>
  <c r="F46" i="11"/>
  <c r="F47" i="11" s="1"/>
  <c r="AA46" i="11"/>
  <c r="AA47" i="11" s="1"/>
  <c r="AU46" i="11"/>
  <c r="AU47" i="11" s="1"/>
  <c r="BJ46" i="11"/>
  <c r="BJ47" i="11" s="1"/>
  <c r="BW46" i="11"/>
  <c r="BW47" i="11" s="1"/>
  <c r="O46" i="13"/>
  <c r="O47" i="13" s="1"/>
  <c r="AI46" i="13"/>
  <c r="AI47" i="13" s="1"/>
  <c r="DC46" i="13"/>
  <c r="DC47" i="13" s="1"/>
  <c r="AQ5" i="13"/>
  <c r="BC5" i="13" s="1"/>
  <c r="CG5" i="13" s="1"/>
  <c r="DK5" i="13" s="1"/>
  <c r="AL6" i="13"/>
  <c r="AX6" i="13" s="1"/>
  <c r="CB6" i="13" s="1"/>
  <c r="DF6" i="13" s="1"/>
  <c r="AQ12" i="13"/>
  <c r="BC12" i="13" s="1"/>
  <c r="CG12" i="13" s="1"/>
  <c r="DK12" i="13" s="1"/>
  <c r="AM13" i="13"/>
  <c r="AY13" i="13" s="1"/>
  <c r="CC13" i="13" s="1"/>
  <c r="DG13" i="13" s="1"/>
  <c r="AO15" i="13"/>
  <c r="BA15" i="13" s="1"/>
  <c r="CE15" i="13" s="1"/>
  <c r="DI15" i="13" s="1"/>
  <c r="AP20" i="13"/>
  <c r="BB20" i="13" s="1"/>
  <c r="CF20" i="13" s="1"/>
  <c r="DJ20" i="13" s="1"/>
  <c r="AM21" i="13"/>
  <c r="AY21" i="13" s="1"/>
  <c r="CC21" i="13" s="1"/>
  <c r="DG21" i="13" s="1"/>
  <c r="AO23" i="13"/>
  <c r="BA23" i="13" s="1"/>
  <c r="CE23" i="13" s="1"/>
  <c r="DI23" i="13" s="1"/>
  <c r="AN25" i="13"/>
  <c r="AZ25" i="13" s="1"/>
  <c r="CD25" i="13" s="1"/>
  <c r="DH25" i="13" s="1"/>
  <c r="AP28" i="13"/>
  <c r="BB28" i="13" s="1"/>
  <c r="CF28" i="13" s="1"/>
  <c r="DJ28" i="13" s="1"/>
  <c r="AM29" i="13"/>
  <c r="AY29" i="13" s="1"/>
  <c r="CC29" i="13" s="1"/>
  <c r="DG29" i="13" s="1"/>
  <c r="AM34" i="13"/>
  <c r="AY34" i="13" s="1"/>
  <c r="CC34" i="13" s="1"/>
  <c r="DG34" i="13" s="1"/>
  <c r="AM36" i="13"/>
  <c r="AY36" i="13" s="1"/>
  <c r="CC36" i="13" s="1"/>
  <c r="DG36" i="13" s="1"/>
  <c r="AO38" i="13"/>
  <c r="BA38" i="13" s="1"/>
  <c r="CE38" i="13" s="1"/>
  <c r="DI38" i="13" s="1"/>
  <c r="AO44" i="13"/>
  <c r="BA44" i="13" s="1"/>
  <c r="CE44" i="13" s="1"/>
  <c r="DI44" i="13" s="1"/>
  <c r="AL45" i="13"/>
  <c r="AX45" i="13" s="1"/>
  <c r="CB45" i="13" s="1"/>
  <c r="DF45" i="13" s="1"/>
  <c r="DX46" i="11"/>
  <c r="DX47" i="11" s="1"/>
  <c r="EF46" i="11"/>
  <c r="EF47" i="11" s="1"/>
  <c r="CN46" i="11"/>
  <c r="CN47" i="11" s="1"/>
  <c r="CV46" i="11"/>
  <c r="CV47" i="11" s="1"/>
  <c r="G46" i="11"/>
  <c r="G47" i="11" s="1"/>
  <c r="AB46" i="11"/>
  <c r="AB47" i="11" s="1"/>
  <c r="AV46" i="11"/>
  <c r="AV47" i="11" s="1"/>
  <c r="BK46" i="11"/>
  <c r="BK47" i="11" s="1"/>
  <c r="BX46" i="11"/>
  <c r="BX47" i="11" s="1"/>
  <c r="R8" i="11"/>
  <c r="O28" i="11"/>
  <c r="AJ37" i="11"/>
  <c r="P46" i="13"/>
  <c r="P47" i="13" s="1"/>
  <c r="AJ46" i="13"/>
  <c r="AJ47" i="13" s="1"/>
  <c r="BR46" i="13"/>
  <c r="BR47" i="13" s="1"/>
  <c r="DD46" i="13"/>
  <c r="DD47" i="13" s="1"/>
  <c r="DK10" i="13"/>
  <c r="DJ15" i="13"/>
  <c r="DG16" i="13"/>
  <c r="DI18" i="13"/>
  <c r="DJ23" i="13"/>
  <c r="DG24" i="13"/>
  <c r="DI26" i="13"/>
  <c r="DG39" i="13"/>
  <c r="DI41" i="13"/>
  <c r="DG42" i="13"/>
  <c r="DJ44" i="13"/>
  <c r="DG45" i="13"/>
  <c r="DY46" i="11"/>
  <c r="DY47" i="11" s="1"/>
  <c r="EG46" i="11"/>
  <c r="EG47" i="11" s="1"/>
  <c r="H46" i="11"/>
  <c r="H47" i="11" s="1"/>
  <c r="AW46" i="11"/>
  <c r="AW47" i="11" s="1"/>
  <c r="BL46" i="11"/>
  <c r="BL47" i="11" s="1"/>
  <c r="AO4" i="13"/>
  <c r="Q46" i="13"/>
  <c r="Q47" i="13" s="1"/>
  <c r="BS46" i="13"/>
  <c r="BS47" i="13" s="1"/>
  <c r="DK20" i="13"/>
  <c r="DK28" i="13"/>
  <c r="DJ41" i="13"/>
  <c r="DR46" i="11"/>
  <c r="DR47" i="11" s="1"/>
  <c r="DZ46" i="11"/>
  <c r="DZ47" i="11" s="1"/>
  <c r="CZ4" i="11"/>
  <c r="B46" i="11"/>
  <c r="B47" i="11" s="1"/>
  <c r="CP46" i="11"/>
  <c r="CP47" i="11" s="1"/>
  <c r="CX46" i="11"/>
  <c r="CX47" i="11" s="1"/>
  <c r="I46" i="11"/>
  <c r="I47" i="11" s="1"/>
  <c r="V46" i="11"/>
  <c r="V47" i="11" s="1"/>
  <c r="AD46" i="11"/>
  <c r="AD47" i="11" s="1"/>
  <c r="BE46" i="11"/>
  <c r="BE47" i="11" s="1"/>
  <c r="BM46" i="11"/>
  <c r="BM47" i="11" s="1"/>
  <c r="BZ46" i="11"/>
  <c r="BZ47" i="11" s="1"/>
  <c r="R46" i="13"/>
  <c r="R47" i="13" s="1"/>
  <c r="AM4" i="13"/>
  <c r="BT46" i="13"/>
  <c r="BT47" i="13" s="1"/>
  <c r="AL5" i="13"/>
  <c r="AX5" i="13" s="1"/>
  <c r="CB5" i="13" s="1"/>
  <c r="DF5" i="13" s="1"/>
  <c r="AO6" i="13"/>
  <c r="BA6" i="13" s="1"/>
  <c r="CE6" i="13" s="1"/>
  <c r="DI6" i="13" s="1"/>
  <c r="AL7" i="13"/>
  <c r="AX7" i="13" s="1"/>
  <c r="CB7" i="13" s="1"/>
  <c r="DF7" i="13" s="1"/>
  <c r="AP9" i="13"/>
  <c r="BB9" i="13" s="1"/>
  <c r="CF9" i="13" s="1"/>
  <c r="DJ9" i="13" s="1"/>
  <c r="AM10" i="13"/>
  <c r="AY10" i="13" s="1"/>
  <c r="CC10" i="13" s="1"/>
  <c r="DG10" i="13" s="1"/>
  <c r="AQ11" i="13"/>
  <c r="BC11" i="13" s="1"/>
  <c r="CG11" i="13" s="1"/>
  <c r="DK11" i="13" s="1"/>
  <c r="AL12" i="13"/>
  <c r="AX12" i="13" s="1"/>
  <c r="CB12" i="13" s="1"/>
  <c r="DF12" i="13" s="1"/>
  <c r="AM14" i="13"/>
  <c r="AY14" i="13" s="1"/>
  <c r="CC14" i="13" s="1"/>
  <c r="DG14" i="13" s="1"/>
  <c r="AO16" i="13"/>
  <c r="BA16" i="13" s="1"/>
  <c r="CE16" i="13" s="1"/>
  <c r="DI16" i="13" s="1"/>
  <c r="AP21" i="13"/>
  <c r="BB21" i="13" s="1"/>
  <c r="CF21" i="13" s="1"/>
  <c r="DJ21" i="13" s="1"/>
  <c r="AM22" i="13"/>
  <c r="AY22" i="13" s="1"/>
  <c r="CC22" i="13" s="1"/>
  <c r="DG22" i="13" s="1"/>
  <c r="CE24" i="13"/>
  <c r="DI24" i="13" s="1"/>
  <c r="AP29" i="13"/>
  <c r="BB29" i="13" s="1"/>
  <c r="CF29" i="13" s="1"/>
  <c r="DJ29" i="13" s="1"/>
  <c r="AM30" i="13"/>
  <c r="AY30" i="13" s="1"/>
  <c r="CC30" i="13" s="1"/>
  <c r="DG30" i="13" s="1"/>
  <c r="AM33" i="13"/>
  <c r="AY33" i="13" s="1"/>
  <c r="CC33" i="13" s="1"/>
  <c r="DG33" i="13" s="1"/>
  <c r="AL37" i="13"/>
  <c r="AX37" i="13" s="1"/>
  <c r="CB37" i="13" s="1"/>
  <c r="DF37" i="13" s="1"/>
  <c r="AO39" i="13"/>
  <c r="BA39" i="13" s="1"/>
  <c r="CE39" i="13" s="1"/>
  <c r="DI39" i="13" s="1"/>
  <c r="AO42" i="13"/>
  <c r="BA42" i="13" s="1"/>
  <c r="CE42" i="13" s="1"/>
  <c r="DI42" i="13" s="1"/>
  <c r="AM43" i="13"/>
  <c r="AY43" i="13" s="1"/>
  <c r="CC43" i="13" s="1"/>
  <c r="DG43" i="13" s="1"/>
  <c r="DS46" i="11"/>
  <c r="DS47" i="11" s="1"/>
  <c r="EA46" i="11"/>
  <c r="EA47" i="11" s="1"/>
  <c r="CI46" i="11"/>
  <c r="CI47" i="11" s="1"/>
  <c r="CQ46" i="11"/>
  <c r="CQ47" i="11" s="1"/>
  <c r="CY46" i="11"/>
  <c r="CY47" i="11" s="1"/>
  <c r="J46" i="11"/>
  <c r="J47" i="11" s="1"/>
  <c r="W46" i="11"/>
  <c r="W47" i="11" s="1"/>
  <c r="AE46" i="11"/>
  <c r="AE47" i="11" s="1"/>
  <c r="BF46" i="11"/>
  <c r="BF47" i="11" s="1"/>
  <c r="BN46" i="11"/>
  <c r="BN47" i="11" s="1"/>
  <c r="CA46" i="11"/>
  <c r="CA47" i="11" s="1"/>
  <c r="Q22" i="11"/>
  <c r="N38" i="11"/>
  <c r="S46" i="13"/>
  <c r="S47" i="13" s="1"/>
  <c r="AN4" i="13"/>
  <c r="BU46" i="13"/>
  <c r="BU47" i="13" s="1"/>
  <c r="AQ9" i="13"/>
  <c r="BC9" i="13" s="1"/>
  <c r="CG9" i="13" s="1"/>
  <c r="DK9" i="13" s="1"/>
  <c r="AL10" i="13"/>
  <c r="AX10" i="13" s="1"/>
  <c r="CB10" i="13" s="1"/>
  <c r="DF10" i="13" s="1"/>
  <c r="AN10" i="13"/>
  <c r="AZ10" i="13" s="1"/>
  <c r="CD10" i="13" s="1"/>
  <c r="DH10" i="13" s="1"/>
  <c r="AP16" i="13"/>
  <c r="BB16" i="13" s="1"/>
  <c r="CF16" i="13" s="1"/>
  <c r="DJ16" i="13" s="1"/>
  <c r="AM17" i="13"/>
  <c r="AY17" i="13" s="1"/>
  <c r="CC17" i="13" s="1"/>
  <c r="DG17" i="13" s="1"/>
  <c r="AO19" i="13"/>
  <c r="BA19" i="13" s="1"/>
  <c r="CE19" i="13" s="1"/>
  <c r="DI19" i="13" s="1"/>
  <c r="AP24" i="13"/>
  <c r="BB24" i="13" s="1"/>
  <c r="CF24" i="13" s="1"/>
  <c r="DJ24" i="13" s="1"/>
  <c r="AM25" i="13"/>
  <c r="AY25" i="13" s="1"/>
  <c r="CC25" i="13" s="1"/>
  <c r="DG25" i="13" s="1"/>
  <c r="AO27" i="13"/>
  <c r="BA27" i="13" s="1"/>
  <c r="CE27" i="13" s="1"/>
  <c r="DI27" i="13" s="1"/>
  <c r="AM35" i="13"/>
  <c r="AY35" i="13" s="1"/>
  <c r="CC35" i="13" s="1"/>
  <c r="DG35" i="13" s="1"/>
  <c r="AM37" i="13"/>
  <c r="AY37" i="13" s="1"/>
  <c r="CC37" i="13" s="1"/>
  <c r="DG37" i="13" s="1"/>
  <c r="AM40" i="13"/>
  <c r="AY40" i="13" s="1"/>
  <c r="CC40" i="13" s="1"/>
  <c r="DG40" i="13" s="1"/>
  <c r="DT46" i="11"/>
  <c r="DT47" i="11" s="1"/>
  <c r="EB46" i="11"/>
  <c r="EB47" i="11" s="1"/>
  <c r="ET5" i="13"/>
  <c r="ET11" i="13"/>
  <c r="ET19" i="13"/>
  <c r="ET27" i="13"/>
  <c r="ET35" i="13"/>
  <c r="ET43" i="13"/>
  <c r="ET6" i="13"/>
  <c r="ET14" i="13"/>
  <c r="ET22" i="13"/>
  <c r="ET30" i="13"/>
  <c r="ET38" i="13"/>
  <c r="ET9" i="13"/>
  <c r="ET17" i="13"/>
  <c r="ET25" i="13"/>
  <c r="ET33" i="13"/>
  <c r="ET41" i="13"/>
  <c r="ET4" i="13"/>
  <c r="ET12" i="13"/>
  <c r="ET20" i="13"/>
  <c r="ET28" i="13"/>
  <c r="ET36" i="13"/>
  <c r="ET44" i="13"/>
  <c r="ET7" i="13"/>
  <c r="ET15" i="13"/>
  <c r="ET23" i="13"/>
  <c r="ET31" i="13"/>
  <c r="ET39" i="13"/>
  <c r="ET10" i="13"/>
  <c r="ET18" i="13"/>
  <c r="ET26" i="13"/>
  <c r="ET34" i="13"/>
  <c r="ET42" i="13"/>
  <c r="ET13" i="13"/>
  <c r="ET21" i="13"/>
  <c r="ET29" i="13"/>
  <c r="ET37" i="13"/>
  <c r="ET45" i="13"/>
  <c r="ET8" i="13"/>
  <c r="ET16" i="13"/>
  <c r="ET24" i="13"/>
  <c r="ET32" i="13"/>
  <c r="ET40" i="13"/>
  <c r="EQ46" i="13"/>
  <c r="EQ47" i="13" s="1"/>
  <c r="ET43" i="12"/>
  <c r="ET5" i="12"/>
  <c r="ET7" i="12"/>
  <c r="ET9" i="12"/>
  <c r="ET11" i="12"/>
  <c r="ET13" i="12"/>
  <c r="ET15" i="12"/>
  <c r="ET17" i="12"/>
  <c r="ET19" i="12"/>
  <c r="ET21" i="12"/>
  <c r="ET23" i="12"/>
  <c r="ET25" i="12"/>
  <c r="ET27" i="12"/>
  <c r="ET29" i="12"/>
  <c r="ET31" i="12"/>
  <c r="ET33" i="12"/>
  <c r="ET35" i="12"/>
  <c r="ET37" i="12"/>
  <c r="ET39" i="12"/>
  <c r="ET41" i="12"/>
  <c r="ET44" i="12"/>
  <c r="ET42" i="12"/>
  <c r="ET6" i="12"/>
  <c r="ET8" i="12"/>
  <c r="ET10" i="12"/>
  <c r="ET12" i="12"/>
  <c r="ET14" i="12"/>
  <c r="ET16" i="12"/>
  <c r="ET18" i="12"/>
  <c r="ET20" i="12"/>
  <c r="ET22" i="12"/>
  <c r="ET24" i="12"/>
  <c r="ET26" i="12"/>
  <c r="ET28" i="12"/>
  <c r="ET30" i="12"/>
  <c r="ET32" i="12"/>
  <c r="ET34" i="12"/>
  <c r="ET36" i="12"/>
  <c r="ET38" i="12"/>
  <c r="ET40" i="12"/>
  <c r="ET45" i="12"/>
  <c r="EQ46" i="12"/>
  <c r="EQ47" i="12" s="1"/>
  <c r="EP46" i="12"/>
  <c r="EP47" i="12" s="1"/>
  <c r="EP46" i="13"/>
  <c r="EP47" i="13" s="1"/>
  <c r="EV26" i="13"/>
  <c r="EV10" i="13"/>
  <c r="EV21" i="13"/>
  <c r="EV27" i="13"/>
  <c r="EV31" i="13"/>
  <c r="EV36" i="13"/>
  <c r="EV24" i="13"/>
  <c r="EV35" i="13"/>
  <c r="EV37" i="13"/>
  <c r="EV23" i="13"/>
  <c r="EV25" i="13"/>
  <c r="EV28" i="13"/>
  <c r="EV44" i="13"/>
  <c r="EV29" i="13"/>
  <c r="EV45" i="13"/>
  <c r="EV32" i="13"/>
  <c r="EV39" i="13"/>
  <c r="EV43" i="13"/>
  <c r="EV4" i="12"/>
  <c r="EV22" i="12"/>
  <c r="EV44" i="12"/>
  <c r="EV42" i="12"/>
  <c r="AY4" i="13"/>
  <c r="BU4" i="11"/>
  <c r="DJ7" i="13"/>
  <c r="BA4" i="13"/>
  <c r="DF11" i="13"/>
  <c r="DJ4" i="13"/>
  <c r="DG6" i="13"/>
  <c r="AQ4" i="13"/>
  <c r="S6" i="11"/>
  <c r="AQ6" i="13"/>
  <c r="BC6" i="13" s="1"/>
  <c r="CG6" i="13" s="1"/>
  <c r="DK6" i="13" s="1"/>
  <c r="DG5" i="13"/>
  <c r="R15" i="11"/>
  <c r="BP7" i="11"/>
  <c r="CF11" i="13"/>
  <c r="DJ11" i="13" s="1"/>
  <c r="AL39" i="13"/>
  <c r="AX39" i="13" s="1"/>
  <c r="CB39" i="13" s="1"/>
  <c r="R27" i="11"/>
  <c r="R24" i="11"/>
  <c r="R16" i="11"/>
  <c r="R17" i="11"/>
  <c r="DB4" i="11"/>
  <c r="AL4" i="13"/>
  <c r="AZ4" i="13"/>
  <c r="AO31" i="13"/>
  <c r="BA31" i="13" s="1"/>
  <c r="CE31" i="13" s="1"/>
  <c r="DI31" i="13" s="1"/>
  <c r="AL32" i="13"/>
  <c r="AX32" i="13" s="1"/>
  <c r="CB32" i="13" s="1"/>
  <c r="DF32" i="13" s="1"/>
  <c r="DH38" i="13"/>
  <c r="AL42" i="13"/>
  <c r="AX42" i="13" s="1"/>
  <c r="CB42" i="13" s="1"/>
  <c r="DF42" i="13" s="1"/>
  <c r="DH40" i="13"/>
  <c r="AO32" i="13"/>
  <c r="BA32" i="13" s="1"/>
  <c r="CE32" i="13" s="1"/>
  <c r="DI32" i="13" s="1"/>
  <c r="DH33" i="13"/>
  <c r="AL35" i="13"/>
  <c r="AX35" i="13" s="1"/>
  <c r="CB35" i="13" s="1"/>
  <c r="DF35" i="13" s="1"/>
  <c r="DH37" i="13"/>
  <c r="AL41" i="13"/>
  <c r="AX41" i="13" s="1"/>
  <c r="CB41" i="13" s="1"/>
  <c r="DF41" i="13" s="1"/>
  <c r="DH45" i="13"/>
  <c r="AL31" i="13"/>
  <c r="AX31" i="13" s="1"/>
  <c r="CB31" i="13" s="1"/>
  <c r="DF31" i="13" s="1"/>
  <c r="AL34" i="13"/>
  <c r="AX34" i="13" s="1"/>
  <c r="CB34" i="13" s="1"/>
  <c r="DF34" i="13" s="1"/>
  <c r="DH36" i="13"/>
  <c r="DH39" i="13"/>
  <c r="AL43" i="13"/>
  <c r="AX43" i="13" s="1"/>
  <c r="CB43" i="13" s="1"/>
  <c r="DF43" i="13" s="1"/>
  <c r="CC31" i="13"/>
  <c r="DG31" i="13" s="1"/>
  <c r="AL40" i="13"/>
  <c r="AX40" i="13" s="1"/>
  <c r="CB40" i="13" s="1"/>
  <c r="DF40" i="13" s="1"/>
  <c r="DH44" i="13"/>
  <c r="N6" i="11"/>
  <c r="Q43" i="11"/>
  <c r="DE6" i="11"/>
  <c r="DB31" i="11"/>
  <c r="DB38" i="11"/>
  <c r="S16" i="11"/>
  <c r="S24" i="11"/>
  <c r="S26" i="11"/>
  <c r="AG39" i="11"/>
  <c r="Q45" i="11"/>
  <c r="P38" i="11"/>
  <c r="R43" i="11"/>
  <c r="AH7" i="11"/>
  <c r="BP13" i="11"/>
  <c r="DA22" i="11"/>
  <c r="BT23" i="11"/>
  <c r="O21" i="11"/>
  <c r="AG31" i="11"/>
  <c r="N37" i="11"/>
  <c r="AH37" i="11"/>
  <c r="R41" i="11"/>
  <c r="R45" i="11"/>
  <c r="AJ10" i="11"/>
  <c r="DD10" i="11"/>
  <c r="BU23" i="11"/>
  <c r="BQ25" i="11"/>
  <c r="AG36" i="11"/>
  <c r="AI21" i="11"/>
  <c r="Q30" i="11"/>
  <c r="Q38" i="11"/>
  <c r="S41" i="11"/>
  <c r="S12" i="11"/>
  <c r="BU18" i="11"/>
  <c r="DC20" i="11"/>
  <c r="S22" i="11"/>
  <c r="R9" i="11"/>
  <c r="AG14" i="11"/>
  <c r="AI25" i="11"/>
  <c r="BT10" i="11"/>
  <c r="BT15" i="11"/>
  <c r="AK24" i="11"/>
  <c r="AG35" i="11"/>
  <c r="DC39" i="11"/>
  <c r="AI27" i="11"/>
  <c r="R33" i="11"/>
  <c r="AI29" i="11"/>
  <c r="N8" i="11"/>
  <c r="AH5" i="11"/>
  <c r="DD5" i="11"/>
  <c r="BP6" i="11"/>
  <c r="BP9" i="11"/>
  <c r="BU10" i="11"/>
  <c r="BU15" i="11"/>
  <c r="DC17" i="11"/>
  <c r="AK19" i="11"/>
  <c r="BS20" i="11"/>
  <c r="AH6" i="11"/>
  <c r="S33" i="11"/>
  <c r="AI23" i="11"/>
  <c r="N44" i="11"/>
  <c r="AH27" i="11"/>
  <c r="DE5" i="11"/>
  <c r="BT8" i="11"/>
  <c r="DD11" i="11"/>
  <c r="Q13" i="11"/>
  <c r="AK13" i="11"/>
  <c r="BT20" i="11"/>
  <c r="BP24" i="11"/>
  <c r="AZ4" i="12"/>
  <c r="DF19" i="12"/>
  <c r="Q12" i="11"/>
  <c r="Q19" i="11"/>
  <c r="Q24" i="11"/>
  <c r="AQ13" i="12"/>
  <c r="BC13" i="12" s="1"/>
  <c r="CG13" i="12" s="1"/>
  <c r="DK13" i="12" s="1"/>
  <c r="DF16" i="12"/>
  <c r="AQ19" i="12"/>
  <c r="BC19" i="12" s="1"/>
  <c r="CG19" i="12" s="1"/>
  <c r="DK19" i="12" s="1"/>
  <c r="DI26" i="12"/>
  <c r="DH39" i="12"/>
  <c r="DH43" i="12"/>
  <c r="P46" i="12"/>
  <c r="P47" i="12" s="1"/>
  <c r="BQ46" i="12"/>
  <c r="BQ47" i="12" s="1"/>
  <c r="Q46" i="12"/>
  <c r="Q47" i="12" s="1"/>
  <c r="AK46" i="12"/>
  <c r="AK47" i="12" s="1"/>
  <c r="BS46" i="12"/>
  <c r="BS47" i="12" s="1"/>
  <c r="AQ10" i="12"/>
  <c r="BC10" i="12" s="1"/>
  <c r="CG10" i="12" s="1"/>
  <c r="DK10" i="12" s="1"/>
  <c r="AQ12" i="12"/>
  <c r="BC12" i="12" s="1"/>
  <c r="CG12" i="12" s="1"/>
  <c r="DK12" i="12" s="1"/>
  <c r="AO13" i="12"/>
  <c r="BA13" i="12" s="1"/>
  <c r="CE13" i="12" s="1"/>
  <c r="DI13" i="12" s="1"/>
  <c r="AQ16" i="12"/>
  <c r="BC16" i="12" s="1"/>
  <c r="CG16" i="12" s="1"/>
  <c r="DK16" i="12" s="1"/>
  <c r="DK16" i="11" s="1"/>
  <c r="DF21" i="12"/>
  <c r="AQ24" i="12"/>
  <c r="BC24" i="12" s="1"/>
  <c r="CG24" i="12" s="1"/>
  <c r="DK24" i="12" s="1"/>
  <c r="AM36" i="12"/>
  <c r="AY36" i="12" s="1"/>
  <c r="CC36" i="12" s="1"/>
  <c r="DG36" i="12" s="1"/>
  <c r="R46" i="12"/>
  <c r="R47" i="12" s="1"/>
  <c r="AL4" i="12"/>
  <c r="BT46" i="12"/>
  <c r="BT47" i="12" s="1"/>
  <c r="AL6" i="12"/>
  <c r="AX6" i="12" s="1"/>
  <c r="CB6" i="12" s="1"/>
  <c r="DF6" i="12" s="1"/>
  <c r="AQ11" i="12"/>
  <c r="BC11" i="12" s="1"/>
  <c r="CG11" i="12" s="1"/>
  <c r="DK11" i="12" s="1"/>
  <c r="AP13" i="12"/>
  <c r="BB13" i="12" s="1"/>
  <c r="CF13" i="12" s="1"/>
  <c r="DJ13" i="12" s="1"/>
  <c r="AO16" i="12"/>
  <c r="BA16" i="12" s="1"/>
  <c r="CE16" i="12" s="1"/>
  <c r="DI16" i="12" s="1"/>
  <c r="CF18" i="12"/>
  <c r="DJ18" i="12" s="1"/>
  <c r="AQ21" i="12"/>
  <c r="BC21" i="12" s="1"/>
  <c r="CG21" i="12" s="1"/>
  <c r="DK21" i="12" s="1"/>
  <c r="AL29" i="12"/>
  <c r="AX29" i="12" s="1"/>
  <c r="CB29" i="12" s="1"/>
  <c r="DF29" i="12" s="1"/>
  <c r="DH38" i="12"/>
  <c r="DH42" i="12"/>
  <c r="DE46" i="12"/>
  <c r="DE47" i="12" s="1"/>
  <c r="S14" i="11"/>
  <c r="S46" i="12"/>
  <c r="S47" i="12" s="1"/>
  <c r="AM4" i="12"/>
  <c r="BU46" i="12"/>
  <c r="BU47" i="12" s="1"/>
  <c r="DA46" i="12"/>
  <c r="DA47" i="12" s="1"/>
  <c r="CF15" i="12"/>
  <c r="DJ15" i="12" s="1"/>
  <c r="CF23" i="12"/>
  <c r="DJ23" i="12" s="1"/>
  <c r="DH31" i="12"/>
  <c r="DH45" i="12"/>
  <c r="R14" i="11"/>
  <c r="BS8" i="11"/>
  <c r="S9" i="11"/>
  <c r="AF46" i="12"/>
  <c r="AF47" i="12" s="1"/>
  <c r="BB4" i="12"/>
  <c r="DB46" i="12"/>
  <c r="DB47" i="12" s="1"/>
  <c r="AQ15" i="12"/>
  <c r="BC15" i="12" s="1"/>
  <c r="CG15" i="12" s="1"/>
  <c r="DK15" i="12" s="1"/>
  <c r="DF20" i="12"/>
  <c r="AQ23" i="12"/>
  <c r="BC23" i="12" s="1"/>
  <c r="CG23" i="12" s="1"/>
  <c r="DK23" i="12" s="1"/>
  <c r="AM28" i="12"/>
  <c r="AY28" i="12" s="1"/>
  <c r="CC28" i="12" s="1"/>
  <c r="DG28" i="12" s="1"/>
  <c r="DI37" i="12"/>
  <c r="DH41" i="12"/>
  <c r="R19" i="11"/>
  <c r="R22" i="11"/>
  <c r="BU11" i="11"/>
  <c r="AG46" i="12"/>
  <c r="AG47" i="12" s="1"/>
  <c r="AO4" i="12"/>
  <c r="AO4" i="11" s="1"/>
  <c r="BC4" i="12"/>
  <c r="DC46" i="12"/>
  <c r="DC47" i="12" s="1"/>
  <c r="AQ20" i="12"/>
  <c r="BC20" i="12" s="1"/>
  <c r="CG20" i="12" s="1"/>
  <c r="DK20" i="12" s="1"/>
  <c r="AM27" i="12"/>
  <c r="AY27" i="12" s="1"/>
  <c r="CC27" i="12" s="1"/>
  <c r="DG27" i="12" s="1"/>
  <c r="AL28" i="12"/>
  <c r="AX28" i="12" s="1"/>
  <c r="CB28" i="12" s="1"/>
  <c r="DF28" i="12" s="1"/>
  <c r="DI31" i="12"/>
  <c r="DH32" i="12"/>
  <c r="AM35" i="12"/>
  <c r="AY35" i="12" s="1"/>
  <c r="CC35" i="12" s="1"/>
  <c r="DG35" i="12" s="1"/>
  <c r="AL36" i="12"/>
  <c r="AX36" i="12" s="1"/>
  <c r="CB36" i="12" s="1"/>
  <c r="DF36" i="12" s="1"/>
  <c r="DI39" i="12"/>
  <c r="DI40" i="12"/>
  <c r="DI41" i="12"/>
  <c r="DI42" i="12"/>
  <c r="DI43" i="12"/>
  <c r="DI44" i="12"/>
  <c r="DI45" i="12"/>
  <c r="DI33" i="12"/>
  <c r="DH34" i="12"/>
  <c r="AL26" i="12"/>
  <c r="AX26" i="12" s="1"/>
  <c r="CB26" i="12" s="1"/>
  <c r="DF26" i="12" s="1"/>
  <c r="DH27" i="12"/>
  <c r="AM30" i="12"/>
  <c r="AY30" i="12" s="1"/>
  <c r="CC30" i="12" s="1"/>
  <c r="DG30" i="12" s="1"/>
  <c r="AL31" i="12"/>
  <c r="AX31" i="12" s="1"/>
  <c r="CB31" i="12" s="1"/>
  <c r="DF31" i="12" s="1"/>
  <c r="DI34" i="12"/>
  <c r="DH35" i="12"/>
  <c r="AM38" i="12"/>
  <c r="AY38" i="12" s="1"/>
  <c r="CC38" i="12" s="1"/>
  <c r="DG38" i="12" s="1"/>
  <c r="AL39" i="12"/>
  <c r="AX39" i="12" s="1"/>
  <c r="CB39" i="12" s="1"/>
  <c r="DF39" i="12" s="1"/>
  <c r="AL40" i="12"/>
  <c r="AX40" i="12" s="1"/>
  <c r="CB40" i="12" s="1"/>
  <c r="DF40" i="12" s="1"/>
  <c r="AL41" i="12"/>
  <c r="AX41" i="12" s="1"/>
  <c r="CB41" i="12" s="1"/>
  <c r="DF41" i="12" s="1"/>
  <c r="AL42" i="12"/>
  <c r="AX42" i="12" s="1"/>
  <c r="CB42" i="12" s="1"/>
  <c r="DF42" i="12" s="1"/>
  <c r="AL43" i="12"/>
  <c r="AX43" i="12" s="1"/>
  <c r="CB43" i="12" s="1"/>
  <c r="DF43" i="12" s="1"/>
  <c r="AL44" i="12"/>
  <c r="AX44" i="12" s="1"/>
  <c r="CB44" i="12" s="1"/>
  <c r="DF44" i="12" s="1"/>
  <c r="AL45" i="12"/>
  <c r="AX45" i="12" s="1"/>
  <c r="CB45" i="12" s="1"/>
  <c r="DF45" i="12" s="1"/>
  <c r="AM26" i="12"/>
  <c r="AY26" i="12" s="1"/>
  <c r="CC26" i="12" s="1"/>
  <c r="DG26" i="12" s="1"/>
  <c r="AM31" i="12"/>
  <c r="AY31" i="12" s="1"/>
  <c r="CC31" i="12" s="1"/>
  <c r="DG31" i="12" s="1"/>
  <c r="AL32" i="12"/>
  <c r="AX32" i="12" s="1"/>
  <c r="CB32" i="12" s="1"/>
  <c r="DF32" i="12" s="1"/>
  <c r="AM39" i="12"/>
  <c r="AY39" i="12" s="1"/>
  <c r="CC39" i="12" s="1"/>
  <c r="DG39" i="12" s="1"/>
  <c r="AM40" i="12"/>
  <c r="AY40" i="12" s="1"/>
  <c r="CC40" i="12" s="1"/>
  <c r="DG40" i="12" s="1"/>
  <c r="AM41" i="12"/>
  <c r="AY41" i="12" s="1"/>
  <c r="CC41" i="12" s="1"/>
  <c r="DG41" i="12" s="1"/>
  <c r="AM42" i="12"/>
  <c r="AY42" i="12" s="1"/>
  <c r="CC42" i="12" s="1"/>
  <c r="DG42" i="12" s="1"/>
  <c r="AM43" i="12"/>
  <c r="AY43" i="12" s="1"/>
  <c r="CC43" i="12" s="1"/>
  <c r="DG43" i="12" s="1"/>
  <c r="AH26" i="11"/>
  <c r="N7" i="11"/>
  <c r="BP4" i="11"/>
  <c r="DB16" i="11"/>
  <c r="N5" i="11"/>
  <c r="N39" i="11"/>
  <c r="N9" i="11"/>
  <c r="AH10" i="11"/>
  <c r="P5" i="11"/>
  <c r="O8" i="11"/>
  <c r="O9" i="11"/>
  <c r="O29" i="11"/>
  <c r="DD4" i="11"/>
  <c r="P29" i="11"/>
  <c r="DE4" i="11"/>
  <c r="N23" i="11"/>
  <c r="AH4" i="11"/>
  <c r="AF42" i="11"/>
  <c r="AF45" i="11"/>
  <c r="AF40" i="11"/>
  <c r="AO36" i="11"/>
  <c r="AF39" i="11"/>
  <c r="AF43" i="11"/>
  <c r="AP33" i="11"/>
  <c r="AF41" i="11"/>
  <c r="AF44" i="11"/>
  <c r="DC26" i="11"/>
  <c r="AG28" i="11"/>
  <c r="AF33" i="11"/>
  <c r="AF34" i="11"/>
  <c r="Q25" i="11"/>
  <c r="BA36" i="11"/>
  <c r="BD25" i="11"/>
  <c r="AR10" i="11"/>
  <c r="AR6" i="11"/>
  <c r="AR12" i="11"/>
  <c r="BD19" i="11"/>
  <c r="AR9" i="11"/>
  <c r="BD20" i="11"/>
  <c r="BD24" i="11"/>
  <c r="AR5" i="11"/>
  <c r="T19" i="11"/>
  <c r="AR19" i="11"/>
  <c r="AR20" i="11"/>
  <c r="AH21" i="11"/>
  <c r="AH25" i="11"/>
  <c r="T21" i="11"/>
  <c r="AR24" i="11"/>
  <c r="AR25" i="11"/>
  <c r="AG5" i="11"/>
  <c r="AH23" i="11"/>
  <c r="T25" i="11"/>
  <c r="T26" i="11"/>
  <c r="AI7" i="11"/>
  <c r="AI8" i="11"/>
  <c r="O13" i="11"/>
  <c r="T16" i="11"/>
  <c r="T17" i="11"/>
  <c r="AH18" i="11"/>
  <c r="BD32" i="11"/>
  <c r="S4" i="11"/>
  <c r="AG9" i="11"/>
  <c r="AH20" i="11"/>
  <c r="AG4" i="11"/>
  <c r="DA4" i="11"/>
  <c r="O7" i="11"/>
  <c r="T18" i="11"/>
  <c r="AH19" i="11"/>
  <c r="T23" i="11"/>
  <c r="BD29" i="11"/>
  <c r="DL31" i="11"/>
  <c r="CH31" i="11"/>
  <c r="BD5" i="11"/>
  <c r="BD10" i="11"/>
  <c r="BD6" i="11"/>
  <c r="DL15" i="11"/>
  <c r="CH15" i="11"/>
  <c r="BD7" i="11"/>
  <c r="BD8" i="11"/>
  <c r="BD9" i="11"/>
  <c r="BR4" i="11"/>
  <c r="BD39" i="11"/>
  <c r="BD40" i="11"/>
  <c r="AO45" i="11"/>
  <c r="S45" i="11"/>
  <c r="S23" i="11"/>
  <c r="O25" i="11"/>
  <c r="S27" i="11"/>
  <c r="O40" i="11"/>
  <c r="O37" i="11"/>
  <c r="AI37" i="11"/>
  <c r="O19" i="11"/>
  <c r="AI19" i="11"/>
  <c r="R30" i="11"/>
  <c r="P31" i="11"/>
  <c r="O35" i="11"/>
  <c r="AI6" i="11"/>
  <c r="S42" i="11"/>
  <c r="P35" i="11"/>
  <c r="AK6" i="11"/>
  <c r="N29" i="11"/>
  <c r="R34" i="11"/>
  <c r="O44" i="11"/>
  <c r="AO9" i="11"/>
  <c r="AK8" i="11"/>
  <c r="O12" i="11"/>
  <c r="AI12" i="11"/>
  <c r="BT29" i="11"/>
  <c r="N16" i="11"/>
  <c r="S34" i="11"/>
  <c r="N4" i="11"/>
  <c r="CB20" i="11"/>
  <c r="BQ4" i="11"/>
  <c r="Q10" i="11"/>
  <c r="AK10" i="11"/>
  <c r="AJ12" i="11"/>
  <c r="N13" i="11"/>
  <c r="AH13" i="11"/>
  <c r="BU16" i="11"/>
  <c r="R21" i="11"/>
  <c r="O32" i="11"/>
  <c r="AP34" i="11"/>
  <c r="S39" i="11"/>
  <c r="CC21" i="11"/>
  <c r="AQ32" i="11"/>
  <c r="BQ6" i="11"/>
  <c r="AK12" i="11"/>
  <c r="BT41" i="11"/>
  <c r="BP42" i="11"/>
  <c r="O6" i="11"/>
  <c r="CG45" i="11"/>
  <c r="S5" i="11"/>
  <c r="BQ8" i="11"/>
  <c r="AJ13" i="11"/>
  <c r="AF14" i="11"/>
  <c r="BR15" i="11"/>
  <c r="R18" i="11"/>
  <c r="N26" i="11"/>
  <c r="R11" i="11"/>
  <c r="O4" i="11"/>
  <c r="AI4" i="11"/>
  <c r="BS6" i="11"/>
  <c r="BU7" i="11"/>
  <c r="BR8" i="11"/>
  <c r="BQ10" i="11"/>
  <c r="AM16" i="11"/>
  <c r="S7" i="11"/>
  <c r="Q8" i="11"/>
  <c r="AO37" i="11"/>
  <c r="BP36" i="11"/>
  <c r="BC45" i="11"/>
  <c r="O15" i="11"/>
  <c r="AI15" i="11"/>
  <c r="AQ16" i="11"/>
  <c r="BA22" i="11"/>
  <c r="AY24" i="11"/>
  <c r="AQ45" i="11"/>
  <c r="P17" i="11"/>
  <c r="AF7" i="11"/>
  <c r="AF11" i="11"/>
  <c r="AJ16" i="11"/>
  <c r="CC29" i="11"/>
  <c r="Q4" i="11"/>
  <c r="O17" i="11"/>
  <c r="AO22" i="11"/>
  <c r="P13" i="11"/>
  <c r="AJ4" i="11"/>
  <c r="CC33" i="11"/>
  <c r="BP40" i="11"/>
  <c r="AP15" i="11"/>
  <c r="AI17" i="11"/>
  <c r="AN44" i="11"/>
  <c r="AG11" i="11"/>
  <c r="AH14" i="11"/>
  <c r="BQ14" i="11"/>
  <c r="Q6" i="11"/>
  <c r="BC27" i="11"/>
  <c r="AF5" i="11"/>
  <c r="AQ9" i="11"/>
  <c r="BT39" i="11"/>
  <c r="AQ27" i="11"/>
  <c r="BU5" i="11"/>
  <c r="AH15" i="11"/>
  <c r="CF16" i="11"/>
  <c r="O23" i="11"/>
  <c r="AL27" i="11"/>
  <c r="AL33" i="11"/>
  <c r="AQ39" i="11"/>
  <c r="AQ42" i="11"/>
  <c r="R4" i="11"/>
  <c r="AP22" i="11"/>
  <c r="Q26" i="11"/>
  <c r="AM27" i="11"/>
  <c r="AQ28" i="11"/>
  <c r="Q29" i="11"/>
  <c r="R35" i="11"/>
  <c r="N15" i="11"/>
  <c r="O18" i="11"/>
  <c r="BC22" i="11"/>
  <c r="AP26" i="11"/>
  <c r="O38" i="11"/>
  <c r="N34" i="11"/>
  <c r="DK40" i="11"/>
  <c r="BC40" i="11"/>
  <c r="R5" i="11"/>
  <c r="N25" i="11"/>
  <c r="AO27" i="11"/>
  <c r="AP18" i="11"/>
  <c r="Q21" i="11"/>
  <c r="CC25" i="11"/>
  <c r="AP30" i="11"/>
  <c r="O31" i="11"/>
  <c r="BC44" i="11"/>
  <c r="AM45" i="11"/>
  <c r="CD16" i="11"/>
  <c r="AN16" i="11"/>
  <c r="AQ24" i="11"/>
  <c r="AZ31" i="11"/>
  <c r="N40" i="11"/>
  <c r="N43" i="11"/>
  <c r="R12" i="11"/>
  <c r="AL23" i="11"/>
  <c r="CC20" i="11"/>
  <c r="P16" i="11"/>
  <c r="P32" i="11"/>
  <c r="AO25" i="11"/>
  <c r="CD28" i="11"/>
  <c r="CC5" i="11"/>
  <c r="P9" i="11"/>
  <c r="P41" i="11"/>
  <c r="AY8" i="11"/>
  <c r="AN7" i="11"/>
  <c r="AO7" i="11"/>
  <c r="AO11" i="11"/>
  <c r="AN9" i="11"/>
  <c r="CD9" i="11"/>
  <c r="AN5" i="11"/>
  <c r="AO5" i="11"/>
  <c r="CE5" i="11"/>
  <c r="O5" i="11"/>
  <c r="Q7" i="11"/>
  <c r="S8" i="11"/>
  <c r="S17" i="11"/>
  <c r="AY21" i="11"/>
  <c r="S25" i="11"/>
  <c r="AL29" i="11"/>
  <c r="AQ31" i="11"/>
  <c r="O34" i="11"/>
  <c r="AX38" i="11"/>
  <c r="BA24" i="11"/>
  <c r="Q5" i="11"/>
  <c r="O11" i="11"/>
  <c r="AI13" i="11"/>
  <c r="S31" i="11"/>
  <c r="S35" i="11"/>
  <c r="AM8" i="11"/>
  <c r="O16" i="11"/>
  <c r="AY20" i="11"/>
  <c r="AM24" i="11"/>
  <c r="AX28" i="11"/>
  <c r="Q11" i="11"/>
  <c r="AM20" i="11"/>
  <c r="AM10" i="11"/>
  <c r="AM21" i="11"/>
  <c r="O24" i="11"/>
  <c r="N28" i="11"/>
  <c r="AL38" i="11"/>
  <c r="CB38" i="11"/>
  <c r="AY25" i="11"/>
  <c r="O20" i="11"/>
  <c r="AQ22" i="11"/>
  <c r="AZ27" i="11"/>
  <c r="AQ35" i="11"/>
  <c r="AQ5" i="11"/>
  <c r="AM6" i="11"/>
  <c r="AN8" i="11"/>
  <c r="AL9" i="11"/>
  <c r="AN6" i="11"/>
  <c r="AN10" i="11"/>
  <c r="AM7" i="11"/>
  <c r="AN12" i="11"/>
  <c r="AM11" i="11"/>
  <c r="AP16" i="11"/>
  <c r="AZ40" i="11"/>
  <c r="AP7" i="11"/>
  <c r="AQ7" i="11"/>
  <c r="AM13" i="11"/>
  <c r="Q15" i="11"/>
  <c r="AY26" i="11"/>
  <c r="AP27" i="11"/>
  <c r="AN28" i="11"/>
  <c r="AN31" i="11"/>
  <c r="AX35" i="11"/>
  <c r="CB35" i="11"/>
  <c r="AL14" i="11"/>
  <c r="P12" i="11"/>
  <c r="AX14" i="11"/>
  <c r="AL20" i="11"/>
  <c r="AP32" i="11"/>
  <c r="AY33" i="11"/>
  <c r="BC34" i="11"/>
  <c r="AP45" i="11"/>
  <c r="R7" i="11"/>
  <c r="AQ21" i="11"/>
  <c r="AN40" i="11"/>
  <c r="N10" i="11"/>
  <c r="AX20" i="11"/>
  <c r="P6" i="11"/>
  <c r="P8" i="11"/>
  <c r="P10" i="11"/>
  <c r="CB14" i="11"/>
  <c r="R20" i="11"/>
  <c r="AP23" i="11"/>
  <c r="R32" i="11"/>
  <c r="AL35" i="11"/>
  <c r="AN13" i="11"/>
  <c r="AL19" i="11"/>
  <c r="BC21" i="11"/>
  <c r="AM29" i="11"/>
  <c r="AM33" i="11"/>
  <c r="N35" i="11"/>
  <c r="AP4" i="11"/>
  <c r="AN17" i="11"/>
  <c r="N19" i="11"/>
  <c r="AY29" i="11"/>
  <c r="N31" i="11"/>
  <c r="R36" i="11"/>
  <c r="AN45" i="11"/>
  <c r="AN4" i="11"/>
  <c r="CF18" i="11"/>
  <c r="BB18" i="11"/>
  <c r="CF22" i="11"/>
  <c r="BB22" i="11"/>
  <c r="CF26" i="11"/>
  <c r="BB26" i="11"/>
  <c r="CB26" i="11"/>
  <c r="CF30" i="11"/>
  <c r="BB30" i="11"/>
  <c r="CF32" i="11"/>
  <c r="BB32" i="11"/>
  <c r="CB19" i="11"/>
  <c r="CE31" i="11"/>
  <c r="CE36" i="11"/>
  <c r="CF7" i="11"/>
  <c r="BB7" i="11"/>
  <c r="CF9" i="11"/>
  <c r="CF15" i="11"/>
  <c r="BB15" i="11"/>
  <c r="BB19" i="11"/>
  <c r="BB23" i="11"/>
  <c r="BB27" i="11"/>
  <c r="CF27" i="11"/>
  <c r="BB29" i="11"/>
  <c r="CF29" i="11"/>
  <c r="CF45" i="11"/>
  <c r="BB45" i="11"/>
  <c r="CG23" i="11"/>
  <c r="CD40" i="11"/>
  <c r="CD27" i="11"/>
  <c r="CD31" i="11"/>
  <c r="CG40" i="11"/>
  <c r="CG16" i="11"/>
  <c r="CE22" i="11"/>
  <c r="CD44" i="11"/>
  <c r="CG44" i="11"/>
  <c r="CE45" i="11"/>
  <c r="CB29" i="11"/>
  <c r="CF34" i="11"/>
  <c r="CE7" i="11"/>
  <c r="BA7" i="11"/>
  <c r="CE11" i="11"/>
  <c r="BA11" i="11"/>
  <c r="CD45" i="11"/>
  <c r="AZ45" i="11"/>
  <c r="Q14" i="11"/>
  <c r="AK14" i="11"/>
  <c r="CC16" i="11"/>
  <c r="AY16" i="11"/>
  <c r="AP17" i="11"/>
  <c r="BC35" i="11"/>
  <c r="AY5" i="11"/>
  <c r="AG15" i="11"/>
  <c r="BB16" i="11"/>
  <c r="CE27" i="11"/>
  <c r="BA27" i="11"/>
  <c r="AY28" i="11"/>
  <c r="CC8" i="11"/>
  <c r="AN15" i="11"/>
  <c r="AP44" i="11"/>
  <c r="AQ26" i="11"/>
  <c r="BA33" i="11"/>
  <c r="AP40" i="11"/>
  <c r="N42" i="11"/>
  <c r="R25" i="11"/>
  <c r="N32" i="11"/>
  <c r="AM5" i="11"/>
  <c r="AM28" i="11"/>
  <c r="AO15" i="11"/>
  <c r="BA37" i="11"/>
  <c r="AI38" i="11"/>
  <c r="AO32" i="11"/>
  <c r="AL39" i="11"/>
  <c r="BB39" i="11"/>
  <c r="AM25" i="11"/>
  <c r="AI32" i="11"/>
  <c r="AY32" i="11"/>
  <c r="AQ40" i="11"/>
  <c r="AI42" i="11"/>
  <c r="AQ44" i="11"/>
  <c r="AN27" i="11"/>
  <c r="AO33" i="11"/>
  <c r="AP19" i="11"/>
  <c r="AX19" i="11"/>
  <c r="N22" i="11"/>
  <c r="AL22" i="11"/>
  <c r="R29" i="11"/>
  <c r="AP29" i="11"/>
  <c r="AX29" i="11"/>
  <c r="BB34" i="11"/>
  <c r="R39" i="11"/>
  <c r="AP39" i="11"/>
  <c r="BA45" i="11"/>
  <c r="CG21" i="11"/>
  <c r="CC24" i="11"/>
  <c r="DI27" i="11"/>
  <c r="DI22" i="11"/>
  <c r="DI36" i="11"/>
  <c r="DH44" i="11"/>
  <c r="DK27" i="11"/>
  <c r="DD45" i="11"/>
  <c r="DK21" i="11"/>
  <c r="DE45" i="11"/>
  <c r="DC45" i="11"/>
  <c r="DF29" i="11"/>
  <c r="CZ45" i="11"/>
  <c r="DA45" i="11"/>
  <c r="DB45" i="11"/>
  <c r="DK44" i="11"/>
  <c r="DJ30" i="11"/>
  <c r="DJ28" i="12" l="1"/>
  <c r="CF28" i="11"/>
  <c r="AY31" i="11"/>
  <c r="CC31" i="11"/>
  <c r="BC23" i="11"/>
  <c r="BB20" i="11"/>
  <c r="CG34" i="11"/>
  <c r="AP20" i="11"/>
  <c r="AQ30" i="11"/>
  <c r="BB36" i="11"/>
  <c r="AP36" i="11"/>
  <c r="AQ34" i="11"/>
  <c r="CB45" i="11"/>
  <c r="DD46" i="11"/>
  <c r="AN11" i="11"/>
  <c r="CF36" i="11"/>
  <c r="CB43" i="11"/>
  <c r="BT46" i="11"/>
  <c r="BT47" i="11" s="1"/>
  <c r="AM31" i="11"/>
  <c r="AX45" i="11"/>
  <c r="CD17" i="11"/>
  <c r="AO29" i="11"/>
  <c r="AZ17" i="11"/>
  <c r="AM43" i="11"/>
  <c r="AL45" i="11"/>
  <c r="AM35" i="11"/>
  <c r="DA46" i="11"/>
  <c r="AQ38" i="11"/>
  <c r="BC16" i="11"/>
  <c r="AL37" i="11"/>
  <c r="AX26" i="11"/>
  <c r="BC18" i="11"/>
  <c r="AL26" i="11"/>
  <c r="BR46" i="11"/>
  <c r="BR47" i="11" s="1"/>
  <c r="DA47" i="11"/>
  <c r="T46" i="11"/>
  <c r="T47" i="11" s="1"/>
  <c r="P46" i="11"/>
  <c r="P47" i="11" s="1"/>
  <c r="DC46" i="11"/>
  <c r="DC47" i="11" s="1"/>
  <c r="DI31" i="11"/>
  <c r="CB39" i="11"/>
  <c r="AL28" i="11"/>
  <c r="BS46" i="11"/>
  <c r="BS47" i="11" s="1"/>
  <c r="AN46" i="12"/>
  <c r="AN47" i="12" s="1"/>
  <c r="AK46" i="11"/>
  <c r="AK47" i="11" s="1"/>
  <c r="AQ23" i="11"/>
  <c r="CZ46" i="11"/>
  <c r="CZ47" i="11" s="1"/>
  <c r="AM39" i="11"/>
  <c r="CB28" i="11"/>
  <c r="CG18" i="11"/>
  <c r="AQ18" i="11"/>
  <c r="AY22" i="11"/>
  <c r="AQ20" i="11"/>
  <c r="AF46" i="11"/>
  <c r="AF47" i="11" s="1"/>
  <c r="AQ46" i="12"/>
  <c r="AQ47" i="12" s="1"/>
  <c r="BQ46" i="11"/>
  <c r="BQ47" i="11" s="1"/>
  <c r="Q46" i="11"/>
  <c r="Q47" i="11" s="1"/>
  <c r="AI46" i="11"/>
  <c r="AI47" i="11" s="1"/>
  <c r="N46" i="11"/>
  <c r="N47" i="11" s="1"/>
  <c r="DE46" i="11"/>
  <c r="DE47" i="11" s="1"/>
  <c r="AL46" i="13"/>
  <c r="AL47" i="13" s="1"/>
  <c r="AO46" i="13"/>
  <c r="AO47" i="13" s="1"/>
  <c r="AH46" i="11"/>
  <c r="AH47" i="11" s="1"/>
  <c r="BB28" i="11"/>
  <c r="AL10" i="11"/>
  <c r="O46" i="11"/>
  <c r="O47" i="11" s="1"/>
  <c r="DB46" i="11"/>
  <c r="DB47" i="11" s="1"/>
  <c r="BA46" i="13"/>
  <c r="BA47" i="13" s="1"/>
  <c r="AN46" i="13"/>
  <c r="AN47" i="13" s="1"/>
  <c r="DD47" i="11"/>
  <c r="R46" i="11"/>
  <c r="R47" i="11" s="1"/>
  <c r="AO39" i="11"/>
  <c r="CC10" i="11"/>
  <c r="AJ46" i="11"/>
  <c r="AJ47" i="11" s="1"/>
  <c r="BP46" i="11"/>
  <c r="BP47" i="11" s="1"/>
  <c r="AY46" i="13"/>
  <c r="AY47" i="13" s="1"/>
  <c r="AM46" i="13"/>
  <c r="AM47" i="13" s="1"/>
  <c r="BU46" i="11"/>
  <c r="BU47" i="11" s="1"/>
  <c r="BA31" i="11"/>
  <c r="AY10" i="11"/>
  <c r="AO31" i="11"/>
  <c r="AQ46" i="13"/>
  <c r="AQ47" i="13" s="1"/>
  <c r="BB46" i="13"/>
  <c r="BB47" i="13" s="1"/>
  <c r="S46" i="11"/>
  <c r="S47" i="11" s="1"/>
  <c r="AP46" i="13"/>
  <c r="AP47" i="13" s="1"/>
  <c r="CF46" i="13"/>
  <c r="CF47" i="13" s="1"/>
  <c r="AL6" i="11"/>
  <c r="AX39" i="11"/>
  <c r="AM26" i="11"/>
  <c r="AP28" i="11"/>
  <c r="AG46" i="11"/>
  <c r="AG47" i="11" s="1"/>
  <c r="AZ46" i="13"/>
  <c r="AZ47" i="13" s="1"/>
  <c r="DJ46" i="13"/>
  <c r="DJ47" i="13" s="1"/>
  <c r="EV18" i="13"/>
  <c r="EV38" i="13"/>
  <c r="EV15" i="13"/>
  <c r="EV14" i="13"/>
  <c r="EV20" i="13"/>
  <c r="EV19" i="13"/>
  <c r="EV30" i="13"/>
  <c r="EV13" i="13"/>
  <c r="EV6" i="13"/>
  <c r="EV9" i="13"/>
  <c r="EV16" i="13"/>
  <c r="EV5" i="13"/>
  <c r="EV7" i="13"/>
  <c r="EV8" i="13"/>
  <c r="EV17" i="13"/>
  <c r="EV4" i="13"/>
  <c r="EV12" i="13"/>
  <c r="EV41" i="13"/>
  <c r="EV40" i="13"/>
  <c r="EV33" i="13"/>
  <c r="EV42" i="13"/>
  <c r="EV34" i="13"/>
  <c r="EV22" i="13"/>
  <c r="EV11" i="13"/>
  <c r="EV21" i="12"/>
  <c r="EV17" i="12"/>
  <c r="EV45" i="12"/>
  <c r="EV34" i="12"/>
  <c r="EV14" i="12"/>
  <c r="EV40" i="12"/>
  <c r="EV36" i="12"/>
  <c r="EV35" i="12"/>
  <c r="EV38" i="12"/>
  <c r="EV27" i="12"/>
  <c r="EV15" i="12"/>
  <c r="EV13" i="12"/>
  <c r="EV28" i="12"/>
  <c r="EV8" i="12"/>
  <c r="EV16" i="12"/>
  <c r="EV9" i="12"/>
  <c r="EV6" i="12"/>
  <c r="EV33" i="12"/>
  <c r="EV29" i="12"/>
  <c r="EV30" i="12"/>
  <c r="EV32" i="12"/>
  <c r="EV37" i="12"/>
  <c r="EV12" i="12"/>
  <c r="EV10" i="12"/>
  <c r="EV25" i="12"/>
  <c r="EV41" i="12"/>
  <c r="EV23" i="12"/>
  <c r="EV26" i="12"/>
  <c r="EV31" i="12"/>
  <c r="EV7" i="12"/>
  <c r="EV5" i="12"/>
  <c r="EV19" i="12"/>
  <c r="EV18" i="12"/>
  <c r="EV39" i="12"/>
  <c r="EV24" i="12"/>
  <c r="EV43" i="12"/>
  <c r="EV11" i="12"/>
  <c r="EV20" i="12"/>
  <c r="CD4" i="13"/>
  <c r="CD46" i="13" s="1"/>
  <c r="CD47" i="13" s="1"/>
  <c r="CE4" i="13"/>
  <c r="CE46" i="13" s="1"/>
  <c r="CE47" i="13" s="1"/>
  <c r="AQ6" i="11"/>
  <c r="AX4" i="13"/>
  <c r="AX46" i="13" s="1"/>
  <c r="AX47" i="13" s="1"/>
  <c r="DF39" i="13"/>
  <c r="BC4" i="13"/>
  <c r="BC46" i="13" s="1"/>
  <c r="BC47" i="13" s="1"/>
  <c r="CC4" i="13"/>
  <c r="CC46" i="13" s="1"/>
  <c r="CC47" i="13" s="1"/>
  <c r="AM44" i="11"/>
  <c r="CF20" i="11"/>
  <c r="AL31" i="11"/>
  <c r="AM41" i="11"/>
  <c r="AL43" i="11"/>
  <c r="AX31" i="11"/>
  <c r="BB46" i="12"/>
  <c r="BB47" i="12" s="1"/>
  <c r="CF4" i="12"/>
  <c r="AX43" i="11"/>
  <c r="CB31" i="11"/>
  <c r="AM30" i="11"/>
  <c r="BC46" i="12"/>
  <c r="BC47" i="12" s="1"/>
  <c r="CG4" i="12"/>
  <c r="AL46" i="12"/>
  <c r="AL47" i="12" s="1"/>
  <c r="AX4" i="12"/>
  <c r="AO46" i="12"/>
  <c r="AO47" i="12" s="1"/>
  <c r="BA4" i="12"/>
  <c r="AZ46" i="12"/>
  <c r="AZ47" i="12" s="1"/>
  <c r="CD4" i="12"/>
  <c r="AM46" i="12"/>
  <c r="AM47" i="12" s="1"/>
  <c r="AY4" i="12"/>
  <c r="AP46" i="12"/>
  <c r="AP47" i="12" s="1"/>
  <c r="CC34" i="11"/>
  <c r="CC32" i="11"/>
  <c r="AM32" i="11"/>
  <c r="DG32" i="11"/>
  <c r="AM17" i="11"/>
  <c r="AY34" i="11"/>
  <c r="AM42" i="11"/>
  <c r="AL21" i="11"/>
  <c r="AY42" i="11"/>
  <c r="AL24" i="11"/>
  <c r="AM4" i="11"/>
  <c r="AM34" i="11"/>
  <c r="BC25" i="11"/>
  <c r="AY30" i="11"/>
  <c r="CB36" i="11"/>
  <c r="CG25" i="11"/>
  <c r="AX36" i="11"/>
  <c r="AL36" i="11"/>
  <c r="BB33" i="11"/>
  <c r="DL40" i="11"/>
  <c r="CH40" i="11"/>
  <c r="DL39" i="11"/>
  <c r="CH39" i="11"/>
  <c r="DL41" i="11"/>
  <c r="CH41" i="11"/>
  <c r="CH32" i="11"/>
  <c r="DL44" i="11"/>
  <c r="CH44" i="11"/>
  <c r="DL43" i="11"/>
  <c r="CH43" i="11"/>
  <c r="DL45" i="11"/>
  <c r="CH45" i="11"/>
  <c r="DL38" i="11"/>
  <c r="CH38" i="11"/>
  <c r="DL34" i="11"/>
  <c r="CH34" i="11"/>
  <c r="AR33" i="11"/>
  <c r="DL42" i="11"/>
  <c r="CH42" i="11"/>
  <c r="DL36" i="11"/>
  <c r="CH36" i="11"/>
  <c r="DL35" i="11"/>
  <c r="CH35" i="11"/>
  <c r="DL37" i="11"/>
  <c r="CH37" i="11"/>
  <c r="AR4" i="11"/>
  <c r="BD26" i="11"/>
  <c r="BD12" i="11"/>
  <c r="BD23" i="11"/>
  <c r="DL29" i="11"/>
  <c r="CH29" i="11"/>
  <c r="BD22" i="11"/>
  <c r="AR30" i="11"/>
  <c r="BD21" i="11"/>
  <c r="BD18" i="11"/>
  <c r="AR28" i="11"/>
  <c r="BD17" i="11"/>
  <c r="DL24" i="11"/>
  <c r="CH24" i="11"/>
  <c r="DL19" i="11"/>
  <c r="CH19" i="11"/>
  <c r="AR14" i="11"/>
  <c r="BD16" i="11"/>
  <c r="DL20" i="11"/>
  <c r="CH20" i="11"/>
  <c r="DL25" i="11"/>
  <c r="CH25" i="11"/>
  <c r="CH7" i="11"/>
  <c r="DL7" i="11"/>
  <c r="CF33" i="11"/>
  <c r="AR11" i="11"/>
  <c r="CH5" i="11"/>
  <c r="DL5" i="11"/>
  <c r="CH8" i="11"/>
  <c r="DL8" i="11"/>
  <c r="CH9" i="11"/>
  <c r="DL9" i="11"/>
  <c r="CH6" i="11"/>
  <c r="DL6" i="11"/>
  <c r="DL10" i="11"/>
  <c r="CH10" i="11"/>
  <c r="BC11" i="11"/>
  <c r="CC26" i="11"/>
  <c r="AO41" i="11"/>
  <c r="AP37" i="11"/>
  <c r="CF43" i="11"/>
  <c r="DK22" i="11"/>
  <c r="AP43" i="11"/>
  <c r="AQ10" i="11"/>
  <c r="CC22" i="11"/>
  <c r="AM19" i="11"/>
  <c r="BB43" i="11"/>
  <c r="CG22" i="11"/>
  <c r="AP9" i="11"/>
  <c r="AQ17" i="11"/>
  <c r="AP38" i="11"/>
  <c r="CE32" i="11"/>
  <c r="BA32" i="11"/>
  <c r="AN38" i="11"/>
  <c r="AQ19" i="11"/>
  <c r="BC31" i="11"/>
  <c r="BC33" i="11"/>
  <c r="AQ25" i="11"/>
  <c r="AZ28" i="11"/>
  <c r="AQ33" i="11"/>
  <c r="AQ37" i="11"/>
  <c r="AO44" i="11"/>
  <c r="AN29" i="11"/>
  <c r="AM37" i="11"/>
  <c r="AZ16" i="11"/>
  <c r="BC17" i="11"/>
  <c r="AM22" i="11"/>
  <c r="AQ12" i="11"/>
  <c r="AP21" i="11"/>
  <c r="AQ43" i="11"/>
  <c r="AZ44" i="11"/>
  <c r="AO42" i="11"/>
  <c r="AQ8" i="11"/>
  <c r="BA5" i="11"/>
  <c r="CC42" i="11"/>
  <c r="DG42" i="11"/>
  <c r="AO19" i="11"/>
  <c r="AM40" i="11"/>
  <c r="AN43" i="11"/>
  <c r="BB9" i="11"/>
  <c r="AL41" i="11"/>
  <c r="AN26" i="11"/>
  <c r="AO35" i="11"/>
  <c r="CG11" i="11"/>
  <c r="DF26" i="11"/>
  <c r="AO10" i="11"/>
  <c r="AM12" i="11"/>
  <c r="AN18" i="11"/>
  <c r="DH5" i="11"/>
  <c r="AO12" i="11"/>
  <c r="DF28" i="11"/>
  <c r="AQ11" i="11"/>
  <c r="AN36" i="11"/>
  <c r="AP42" i="11"/>
  <c r="CB23" i="11"/>
  <c r="AX23" i="11"/>
  <c r="AL15" i="11"/>
  <c r="AM36" i="11"/>
  <c r="AO34" i="11"/>
  <c r="AO17" i="11"/>
  <c r="AP31" i="11"/>
  <c r="AL40" i="11"/>
  <c r="AL25" i="11"/>
  <c r="AL34" i="11"/>
  <c r="BC28" i="11"/>
  <c r="AQ13" i="11"/>
  <c r="AL30" i="11"/>
  <c r="AO23" i="11"/>
  <c r="AN21" i="11"/>
  <c r="AO43" i="11"/>
  <c r="CB22" i="11"/>
  <c r="AX22" i="11"/>
  <c r="BC38" i="11"/>
  <c r="AP24" i="11"/>
  <c r="BC32" i="11"/>
  <c r="AY41" i="11"/>
  <c r="AY27" i="11"/>
  <c r="BC42" i="11"/>
  <c r="CB27" i="11"/>
  <c r="AX27" i="11"/>
  <c r="CC39" i="11"/>
  <c r="AY39" i="11"/>
  <c r="CC45" i="11"/>
  <c r="AY45" i="11"/>
  <c r="CC28" i="11"/>
  <c r="AP8" i="11"/>
  <c r="AL18" i="11"/>
  <c r="CF39" i="11"/>
  <c r="AL44" i="11"/>
  <c r="AQ41" i="11"/>
  <c r="AP41" i="11"/>
  <c r="AM23" i="11"/>
  <c r="DF39" i="11"/>
  <c r="AL16" i="11"/>
  <c r="AN24" i="11"/>
  <c r="AO40" i="11"/>
  <c r="CG27" i="11"/>
  <c r="AX37" i="11"/>
  <c r="AO21" i="11"/>
  <c r="AM18" i="11"/>
  <c r="AP35" i="11"/>
  <c r="BC39" i="11"/>
  <c r="BC24" i="11"/>
  <c r="AO24" i="11"/>
  <c r="BB8" i="11"/>
  <c r="AN37" i="11"/>
  <c r="AN34" i="11"/>
  <c r="AQ36" i="11"/>
  <c r="AM38" i="11"/>
  <c r="DG25" i="11"/>
  <c r="AQ29" i="11"/>
  <c r="AY43" i="11"/>
  <c r="BC20" i="11"/>
  <c r="CB33" i="11"/>
  <c r="AX33" i="11"/>
  <c r="DG5" i="11"/>
  <c r="AN30" i="11"/>
  <c r="AY12" i="11"/>
  <c r="AO20" i="11"/>
  <c r="BC9" i="11"/>
  <c r="CG9" i="11"/>
  <c r="CE25" i="11"/>
  <c r="BA25" i="11"/>
  <c r="AQ4" i="11"/>
  <c r="CD5" i="11"/>
  <c r="BA42" i="11"/>
  <c r="AZ9" i="11"/>
  <c r="AM9" i="11"/>
  <c r="AZ5" i="11"/>
  <c r="AN19" i="11"/>
  <c r="AO13" i="11"/>
  <c r="AN41" i="11"/>
  <c r="AL17" i="11"/>
  <c r="AZ7" i="11"/>
  <c r="CD7" i="11"/>
  <c r="CG6" i="11"/>
  <c r="BC6" i="11"/>
  <c r="AZ12" i="11"/>
  <c r="CD12" i="11"/>
  <c r="AY7" i="11"/>
  <c r="CC7" i="11"/>
  <c r="AX9" i="11"/>
  <c r="CB9" i="11"/>
  <c r="CF5" i="11"/>
  <c r="AN39" i="11"/>
  <c r="AQ15" i="11"/>
  <c r="AN33" i="11"/>
  <c r="AL7" i="11"/>
  <c r="CG7" i="11"/>
  <c r="BC7" i="11"/>
  <c r="BA10" i="11"/>
  <c r="CE10" i="11"/>
  <c r="AZ10" i="11"/>
  <c r="CD10" i="11"/>
  <c r="AZ8" i="11"/>
  <c r="CD8" i="11"/>
  <c r="CG5" i="11"/>
  <c r="BC5" i="11"/>
  <c r="AP5" i="11"/>
  <c r="AP14" i="11"/>
  <c r="AP6" i="11"/>
  <c r="BA12" i="11"/>
  <c r="CE12" i="11"/>
  <c r="DG31" i="11"/>
  <c r="AL4" i="11"/>
  <c r="AN23" i="11"/>
  <c r="AL12" i="11"/>
  <c r="AL13" i="11"/>
  <c r="AL5" i="11"/>
  <c r="CD6" i="11"/>
  <c r="AZ6" i="11"/>
  <c r="AN25" i="11"/>
  <c r="AN35" i="11"/>
  <c r="AP10" i="11"/>
  <c r="DG34" i="11"/>
  <c r="AP11" i="11"/>
  <c r="AP13" i="11"/>
  <c r="AP12" i="11"/>
  <c r="AY13" i="11"/>
  <c r="AY11" i="11"/>
  <c r="CC11" i="11"/>
  <c r="AY9" i="11"/>
  <c r="AM14" i="11"/>
  <c r="DG26" i="11"/>
  <c r="BB5" i="11"/>
  <c r="AL8" i="11"/>
  <c r="AZ11" i="11"/>
  <c r="CD11" i="11"/>
  <c r="AX10" i="11"/>
  <c r="CC6" i="11"/>
  <c r="AY6" i="11"/>
  <c r="CB6" i="11"/>
  <c r="AX6" i="11"/>
  <c r="AL11" i="11"/>
  <c r="BC12" i="11"/>
  <c r="CG12" i="11"/>
  <c r="CG10" i="11"/>
  <c r="BC10" i="11"/>
  <c r="BC8" i="11"/>
  <c r="CG8" i="11"/>
  <c r="DK23" i="11"/>
  <c r="CF8" i="11"/>
  <c r="AY4" i="11"/>
  <c r="CF19" i="11"/>
  <c r="BC4" i="11"/>
  <c r="AZ4" i="11"/>
  <c r="BB4" i="11"/>
  <c r="CF23" i="11"/>
  <c r="CG31" i="11"/>
  <c r="DK31" i="11"/>
  <c r="DI32" i="11"/>
  <c r="CE24" i="11"/>
  <c r="DI24" i="11"/>
  <c r="CD13" i="11"/>
  <c r="AZ13" i="11"/>
  <c r="DI33" i="11"/>
  <c r="CE33" i="11"/>
  <c r="AO6" i="11"/>
  <c r="BB17" i="11"/>
  <c r="AO30" i="11"/>
  <c r="AO18" i="11"/>
  <c r="AO38" i="11"/>
  <c r="BA39" i="11"/>
  <c r="CB16" i="11"/>
  <c r="AX16" i="11"/>
  <c r="AM15" i="11"/>
  <c r="AQ14" i="11"/>
  <c r="AO26" i="11"/>
  <c r="AO16" i="11"/>
  <c r="CE15" i="11"/>
  <c r="BA15" i="11"/>
  <c r="BB44" i="11"/>
  <c r="AY35" i="11"/>
  <c r="DG24" i="11"/>
  <c r="AN20" i="11"/>
  <c r="AL42" i="11"/>
  <c r="CG35" i="11"/>
  <c r="DK35" i="11"/>
  <c r="AN14" i="11"/>
  <c r="AN22" i="11"/>
  <c r="AP25" i="11"/>
  <c r="CG26" i="11"/>
  <c r="BC26" i="11"/>
  <c r="AN42" i="11"/>
  <c r="DI37" i="11"/>
  <c r="CE37" i="11"/>
  <c r="BA43" i="11"/>
  <c r="CG33" i="11"/>
  <c r="DK33" i="11"/>
  <c r="AN32" i="11"/>
  <c r="AL32" i="11"/>
  <c r="BB40" i="11"/>
  <c r="CD43" i="11"/>
  <c r="AZ43" i="11"/>
  <c r="CC17" i="11"/>
  <c r="AY17" i="11"/>
  <c r="AO14" i="11"/>
  <c r="DJ16" i="11"/>
  <c r="AO28" i="11"/>
  <c r="CG30" i="11"/>
  <c r="BC30" i="11"/>
  <c r="AO8" i="11"/>
  <c r="CD15" i="11"/>
  <c r="AZ15" i="11"/>
  <c r="CG17" i="11"/>
  <c r="DK17" i="11"/>
  <c r="CE29" i="11"/>
  <c r="BA29" i="11"/>
  <c r="DG29" i="11"/>
  <c r="DF19" i="11"/>
  <c r="DG28" i="11"/>
  <c r="DI15" i="11"/>
  <c r="DF36" i="11"/>
  <c r="DG20" i="11"/>
  <c r="DI29" i="11"/>
  <c r="DI10" i="11"/>
  <c r="DH12" i="11"/>
  <c r="DF43" i="11"/>
  <c r="DG7" i="11"/>
  <c r="DI11" i="11"/>
  <c r="DG21" i="11"/>
  <c r="DF35" i="11"/>
  <c r="DG8" i="11"/>
  <c r="DF33" i="11"/>
  <c r="DF31" i="11"/>
  <c r="DJ18" i="11"/>
  <c r="DJ29" i="11"/>
  <c r="DJ36" i="11"/>
  <c r="DJ43" i="11"/>
  <c r="DJ26" i="11"/>
  <c r="DJ28" i="11"/>
  <c r="DJ34" i="11"/>
  <c r="DJ39" i="11"/>
  <c r="DJ33" i="11"/>
  <c r="DJ22" i="11"/>
  <c r="DJ32" i="11"/>
  <c r="DH40" i="11"/>
  <c r="DJ5" i="11"/>
  <c r="AN46" i="11" l="1"/>
  <c r="AN47" i="11" s="1"/>
  <c r="AP46" i="11"/>
  <c r="AP47" i="11" s="1"/>
  <c r="AO46" i="11"/>
  <c r="AO47" i="11" s="1"/>
  <c r="AQ46" i="11"/>
  <c r="AQ47" i="11" s="1"/>
  <c r="AR46" i="11"/>
  <c r="AR47" i="11" s="1"/>
  <c r="AM46" i="11"/>
  <c r="AM47" i="11" s="1"/>
  <c r="AL46" i="11"/>
  <c r="AL47" i="11" s="1"/>
  <c r="CB4" i="13"/>
  <c r="CB46" i="13" s="1"/>
  <c r="CB47" i="13" s="1"/>
  <c r="DG4" i="13"/>
  <c r="DG46" i="13" s="1"/>
  <c r="DG47" i="13" s="1"/>
  <c r="DI4" i="13"/>
  <c r="DI46" i="13" s="1"/>
  <c r="DI47" i="13" s="1"/>
  <c r="CG4" i="13"/>
  <c r="CG46" i="13" s="1"/>
  <c r="CG47" i="13" s="1"/>
  <c r="DH4" i="13"/>
  <c r="DH46" i="13" s="1"/>
  <c r="DH47" i="13" s="1"/>
  <c r="AY44" i="11"/>
  <c r="CF46" i="12"/>
  <c r="CF47" i="12" s="1"/>
  <c r="DJ4" i="12"/>
  <c r="DJ46" i="12" s="1"/>
  <c r="DJ47" i="12" s="1"/>
  <c r="AX46" i="12"/>
  <c r="AX47" i="12" s="1"/>
  <c r="CB4" i="12"/>
  <c r="AY46" i="12"/>
  <c r="AY47" i="12" s="1"/>
  <c r="CC4" i="12"/>
  <c r="CG46" i="12"/>
  <c r="CG47" i="12" s="1"/>
  <c r="DK4" i="12"/>
  <c r="DK46" i="12" s="1"/>
  <c r="DK47" i="12" s="1"/>
  <c r="CD46" i="12"/>
  <c r="CD47" i="12" s="1"/>
  <c r="DH4" i="12"/>
  <c r="DH46" i="12" s="1"/>
  <c r="DH47" i="12" s="1"/>
  <c r="BA46" i="12"/>
  <c r="BA47" i="12" s="1"/>
  <c r="CE4" i="12"/>
  <c r="AX21" i="11"/>
  <c r="AX4" i="11"/>
  <c r="AX24" i="11"/>
  <c r="CC30" i="11"/>
  <c r="DL32" i="11"/>
  <c r="BD33" i="11"/>
  <c r="DL16" i="11"/>
  <c r="CH16" i="11"/>
  <c r="CH17" i="11"/>
  <c r="DL17" i="11"/>
  <c r="CH12" i="11"/>
  <c r="DL12" i="11"/>
  <c r="DL21" i="11"/>
  <c r="CH21" i="11"/>
  <c r="DL22" i="11"/>
  <c r="CH22" i="11"/>
  <c r="BD14" i="11"/>
  <c r="CH26" i="11"/>
  <c r="DL26" i="11"/>
  <c r="BD28" i="11"/>
  <c r="BD30" i="11"/>
  <c r="BD4" i="11"/>
  <c r="DL18" i="11"/>
  <c r="CH18" i="11"/>
  <c r="DL23" i="11"/>
  <c r="CH23" i="11"/>
  <c r="BA4" i="11"/>
  <c r="BD11" i="11"/>
  <c r="BA44" i="11"/>
  <c r="AY19" i="11"/>
  <c r="BB37" i="11"/>
  <c r="AX41" i="11"/>
  <c r="BC37" i="11"/>
  <c r="BB38" i="11"/>
  <c r="BC43" i="11"/>
  <c r="BA41" i="11"/>
  <c r="CE9" i="11"/>
  <c r="BA9" i="11"/>
  <c r="AY37" i="11"/>
  <c r="BC19" i="11"/>
  <c r="BA19" i="11"/>
  <c r="BB21" i="11"/>
  <c r="CE35" i="11"/>
  <c r="BA35" i="11"/>
  <c r="CD29" i="11"/>
  <c r="AZ29" i="11"/>
  <c r="AZ38" i="11"/>
  <c r="CD38" i="11"/>
  <c r="AZ26" i="11"/>
  <c r="AY40" i="11"/>
  <c r="CC40" i="11"/>
  <c r="AZ36" i="11"/>
  <c r="AZ18" i="11"/>
  <c r="BC41" i="11"/>
  <c r="CD21" i="11"/>
  <c r="AZ21" i="11"/>
  <c r="DK42" i="11"/>
  <c r="CG42" i="11"/>
  <c r="CF24" i="11"/>
  <c r="BB24" i="11"/>
  <c r="AY36" i="11"/>
  <c r="CG20" i="11"/>
  <c r="DK20" i="11"/>
  <c r="AY38" i="11"/>
  <c r="BB35" i="11"/>
  <c r="CB44" i="11"/>
  <c r="AX44" i="11"/>
  <c r="DK28" i="11"/>
  <c r="CG28" i="11"/>
  <c r="BB31" i="11"/>
  <c r="CE40" i="11"/>
  <c r="BA40" i="11"/>
  <c r="CC27" i="11"/>
  <c r="DG27" i="11"/>
  <c r="DK38" i="11"/>
  <c r="CG38" i="11"/>
  <c r="BA23" i="11"/>
  <c r="CB15" i="11"/>
  <c r="AX15" i="11"/>
  <c r="DK39" i="11"/>
  <c r="CG39" i="11"/>
  <c r="DG43" i="11"/>
  <c r="CC43" i="11"/>
  <c r="CG36" i="11"/>
  <c r="BC36" i="11"/>
  <c r="CC18" i="11"/>
  <c r="AY18" i="11"/>
  <c r="AY23" i="11"/>
  <c r="AX34" i="11"/>
  <c r="CB37" i="11"/>
  <c r="DF37" i="11"/>
  <c r="CG13" i="11"/>
  <c r="BC13" i="11"/>
  <c r="CD24" i="11"/>
  <c r="AZ24" i="11"/>
  <c r="AX18" i="11"/>
  <c r="CC41" i="11"/>
  <c r="DG41" i="11"/>
  <c r="BA17" i="11"/>
  <c r="CD37" i="11"/>
  <c r="AZ37" i="11"/>
  <c r="AX40" i="11"/>
  <c r="BC29" i="11"/>
  <c r="CD34" i="11"/>
  <c r="AZ34" i="11"/>
  <c r="DK24" i="11"/>
  <c r="CG24" i="11"/>
  <c r="BA21" i="11"/>
  <c r="BB41" i="11"/>
  <c r="AX30" i="11"/>
  <c r="AX25" i="11"/>
  <c r="DK32" i="11"/>
  <c r="CG32" i="11"/>
  <c r="CE34" i="11"/>
  <c r="BA34" i="11"/>
  <c r="CF42" i="11"/>
  <c r="BB42" i="11"/>
  <c r="BA20" i="11"/>
  <c r="CC12" i="11"/>
  <c r="DG12" i="11"/>
  <c r="AZ30" i="11"/>
  <c r="CD30" i="11"/>
  <c r="CE42" i="11"/>
  <c r="DI42" i="11"/>
  <c r="AZ25" i="11"/>
  <c r="AZ41" i="11"/>
  <c r="CB10" i="11"/>
  <c r="DF10" i="11"/>
  <c r="CB7" i="11"/>
  <c r="AX7" i="11"/>
  <c r="AY14" i="11"/>
  <c r="CD23" i="11"/>
  <c r="AZ23" i="11"/>
  <c r="CF10" i="11"/>
  <c r="BB10" i="11"/>
  <c r="CF6" i="11"/>
  <c r="BB6" i="11"/>
  <c r="AX11" i="11"/>
  <c r="CB11" i="11"/>
  <c r="BB12" i="11"/>
  <c r="CB5" i="11"/>
  <c r="AX5" i="11"/>
  <c r="AZ33" i="11"/>
  <c r="AZ39" i="11"/>
  <c r="DK6" i="11"/>
  <c r="BB14" i="11"/>
  <c r="BA13" i="11"/>
  <c r="DJ27" i="11"/>
  <c r="AX8" i="11"/>
  <c r="CB8" i="11"/>
  <c r="CC9" i="11"/>
  <c r="DG9" i="11"/>
  <c r="BB13" i="11"/>
  <c r="CD35" i="11"/>
  <c r="AZ35" i="11"/>
  <c r="AX13" i="11"/>
  <c r="BC15" i="11"/>
  <c r="AX17" i="11"/>
  <c r="DG13" i="11"/>
  <c r="CC13" i="11"/>
  <c r="CF11" i="11"/>
  <c r="BB11" i="11"/>
  <c r="CB12" i="11"/>
  <c r="AX12" i="11"/>
  <c r="CD19" i="11"/>
  <c r="AZ19" i="11"/>
  <c r="CF40" i="11"/>
  <c r="DJ40" i="11"/>
  <c r="CE8" i="11"/>
  <c r="BA8" i="11"/>
  <c r="BA38" i="11"/>
  <c r="CE38" i="11"/>
  <c r="CB32" i="11"/>
  <c r="AX32" i="11"/>
  <c r="BB25" i="11"/>
  <c r="CB42" i="11"/>
  <c r="AX42" i="11"/>
  <c r="BA26" i="11"/>
  <c r="AZ32" i="11"/>
  <c r="CD32" i="11"/>
  <c r="AZ42" i="11"/>
  <c r="CD22" i="11"/>
  <c r="AZ22" i="11"/>
  <c r="AZ20" i="11"/>
  <c r="CD20" i="11"/>
  <c r="CF44" i="11"/>
  <c r="DJ44" i="11"/>
  <c r="BC14" i="11"/>
  <c r="CC35" i="11"/>
  <c r="DG35" i="11"/>
  <c r="BA18" i="11"/>
  <c r="CE18" i="11"/>
  <c r="DJ17" i="11"/>
  <c r="CF17" i="11"/>
  <c r="CE43" i="11"/>
  <c r="DI43" i="11"/>
  <c r="BA14" i="11"/>
  <c r="CE39" i="11"/>
  <c r="DI39" i="11"/>
  <c r="CD14" i="11"/>
  <c r="AZ14" i="11"/>
  <c r="AY15" i="11"/>
  <c r="BA28" i="11"/>
  <c r="BA30" i="11"/>
  <c r="CE30" i="11"/>
  <c r="CE6" i="11"/>
  <c r="BA6" i="11"/>
  <c r="BA16" i="11"/>
  <c r="CE16" i="11"/>
  <c r="DK5" i="11"/>
  <c r="DI5" i="11"/>
  <c r="DG6" i="11"/>
  <c r="DJ6" i="11"/>
  <c r="DH8" i="11"/>
  <c r="DH10" i="11"/>
  <c r="DK26" i="11"/>
  <c r="DG40" i="11"/>
  <c r="DH9" i="11"/>
  <c r="DG33" i="11"/>
  <c r="DI8" i="11"/>
  <c r="DK30" i="11"/>
  <c r="DF9" i="11"/>
  <c r="DK12" i="11"/>
  <c r="DJ8" i="11"/>
  <c r="DG17" i="11"/>
  <c r="DF12" i="11"/>
  <c r="DI25" i="11"/>
  <c r="DG22" i="11"/>
  <c r="DI16" i="11"/>
  <c r="DF6" i="11"/>
  <c r="DK9" i="11"/>
  <c r="DG18" i="11"/>
  <c r="DH7" i="11"/>
  <c r="DJ15" i="11"/>
  <c r="DK13" i="11"/>
  <c r="DK36" i="11"/>
  <c r="DF22" i="11"/>
  <c r="DK25" i="11"/>
  <c r="DK10" i="11"/>
  <c r="DI18" i="11"/>
  <c r="DF23" i="11"/>
  <c r="DK8" i="11"/>
  <c r="DK7" i="11"/>
  <c r="DF14" i="11"/>
  <c r="DG10" i="11"/>
  <c r="DG39" i="11"/>
  <c r="DG16" i="11"/>
  <c r="DI9" i="11"/>
  <c r="DF44" i="11"/>
  <c r="DF11" i="11"/>
  <c r="DF15" i="11"/>
  <c r="DI7" i="11"/>
  <c r="DJ10" i="11"/>
  <c r="DI30" i="11"/>
  <c r="DI40" i="11"/>
  <c r="DG11" i="11"/>
  <c r="DF16" i="11"/>
  <c r="DI35" i="11"/>
  <c r="AY46" i="11" l="1"/>
  <c r="AY47" i="11" s="1"/>
  <c r="BB46" i="11"/>
  <c r="BB47" i="11" s="1"/>
  <c r="AZ46" i="11"/>
  <c r="AZ47" i="11" s="1"/>
  <c r="BD46" i="11"/>
  <c r="BD47" i="11" s="1"/>
  <c r="BC46" i="11"/>
  <c r="BC47" i="11" s="1"/>
  <c r="BA46" i="11"/>
  <c r="BA47" i="11" s="1"/>
  <c r="AX46" i="11"/>
  <c r="AX47" i="11" s="1"/>
  <c r="DK4" i="13"/>
  <c r="DK46" i="13" s="1"/>
  <c r="DK47" i="13" s="1"/>
  <c r="DF4" i="13"/>
  <c r="DF46" i="13" s="1"/>
  <c r="DF47" i="13" s="1"/>
  <c r="DG44" i="11"/>
  <c r="CC44" i="11"/>
  <c r="CC46" i="12"/>
  <c r="CC47" i="12" s="1"/>
  <c r="DG4" i="12"/>
  <c r="DG46" i="12" s="1"/>
  <c r="DG47" i="12" s="1"/>
  <c r="CE46" i="12"/>
  <c r="CE47" i="12" s="1"/>
  <c r="DI4" i="12"/>
  <c r="DI46" i="12" s="1"/>
  <c r="DI47" i="12" s="1"/>
  <c r="CB46" i="12"/>
  <c r="CB47" i="12" s="1"/>
  <c r="DF4" i="12"/>
  <c r="DF46" i="12" s="1"/>
  <c r="DF47" i="12" s="1"/>
  <c r="DF24" i="11"/>
  <c r="CB24" i="11"/>
  <c r="CB4" i="11"/>
  <c r="DF21" i="11"/>
  <c r="CB21" i="11"/>
  <c r="DG30" i="11"/>
  <c r="CH33" i="11"/>
  <c r="CH4" i="11"/>
  <c r="CG4" i="11"/>
  <c r="DL30" i="11"/>
  <c r="CH30" i="11"/>
  <c r="DL14" i="11"/>
  <c r="CH14" i="11"/>
  <c r="DL28" i="11"/>
  <c r="CH28" i="11"/>
  <c r="CF4" i="11"/>
  <c r="CH11" i="11"/>
  <c r="CC4" i="11"/>
  <c r="CE4" i="11"/>
  <c r="CD4" i="11"/>
  <c r="DH26" i="11"/>
  <c r="CD26" i="11"/>
  <c r="CC37" i="11"/>
  <c r="DG37" i="11"/>
  <c r="DJ38" i="11"/>
  <c r="CF38" i="11"/>
  <c r="DJ37" i="11"/>
  <c r="CF37" i="11"/>
  <c r="CC19" i="11"/>
  <c r="DG19" i="11"/>
  <c r="CE19" i="11"/>
  <c r="DI19" i="11"/>
  <c r="DI41" i="11"/>
  <c r="CE41" i="11"/>
  <c r="CG37" i="11"/>
  <c r="DK37" i="11"/>
  <c r="DJ21" i="11"/>
  <c r="CF21" i="11"/>
  <c r="DK19" i="11"/>
  <c r="CG19" i="11"/>
  <c r="DK43" i="11"/>
  <c r="CG43" i="11"/>
  <c r="CB41" i="11"/>
  <c r="DF41" i="11"/>
  <c r="DI44" i="11"/>
  <c r="CE44" i="11"/>
  <c r="CD18" i="11"/>
  <c r="CD36" i="11"/>
  <c r="DH36" i="11"/>
  <c r="DF30" i="11"/>
  <c r="CB30" i="11"/>
  <c r="DG38" i="11"/>
  <c r="CC38" i="11"/>
  <c r="DI17" i="11"/>
  <c r="CE17" i="11"/>
  <c r="CC23" i="11"/>
  <c r="DG23" i="11"/>
  <c r="DI23" i="11"/>
  <c r="CE23" i="11"/>
  <c r="DJ41" i="11"/>
  <c r="CF41" i="11"/>
  <c r="CG29" i="11"/>
  <c r="DK29" i="11"/>
  <c r="CC36" i="11"/>
  <c r="DG36" i="11"/>
  <c r="DI21" i="11"/>
  <c r="CE21" i="11"/>
  <c r="CB34" i="11"/>
  <c r="DF34" i="11"/>
  <c r="DF40" i="11"/>
  <c r="CB40" i="11"/>
  <c r="CF31" i="11"/>
  <c r="DJ31" i="11"/>
  <c r="CB25" i="11"/>
  <c r="DF25" i="11"/>
  <c r="CB18" i="11"/>
  <c r="DF18" i="11"/>
  <c r="CF35" i="11"/>
  <c r="DJ35" i="11"/>
  <c r="DK41" i="11"/>
  <c r="CG41" i="11"/>
  <c r="DI20" i="11"/>
  <c r="CE20" i="11"/>
  <c r="CB17" i="11"/>
  <c r="DF17" i="11"/>
  <c r="DJ13" i="11"/>
  <c r="CF13" i="11"/>
  <c r="DI13" i="11"/>
  <c r="CE13" i="11"/>
  <c r="DF5" i="11"/>
  <c r="CF14" i="11"/>
  <c r="DJ14" i="11"/>
  <c r="DK15" i="11"/>
  <c r="CG15" i="11"/>
  <c r="DF13" i="11"/>
  <c r="CB13" i="11"/>
  <c r="CF12" i="11"/>
  <c r="DJ12" i="11"/>
  <c r="DH41" i="11"/>
  <c r="CD41" i="11"/>
  <c r="DH39" i="11"/>
  <c r="CD39" i="11"/>
  <c r="CC14" i="11"/>
  <c r="DG14" i="11"/>
  <c r="DH25" i="11"/>
  <c r="CD25" i="11"/>
  <c r="DH33" i="11"/>
  <c r="CD33" i="11"/>
  <c r="CE14" i="11"/>
  <c r="DI14" i="11"/>
  <c r="CE26" i="11"/>
  <c r="DI26" i="11"/>
  <c r="DI6" i="11"/>
  <c r="CG14" i="11"/>
  <c r="DK14" i="11"/>
  <c r="CD42" i="11"/>
  <c r="DH42" i="11"/>
  <c r="CE28" i="11"/>
  <c r="DI28" i="11"/>
  <c r="CF25" i="11"/>
  <c r="DJ25" i="11"/>
  <c r="CC15" i="11"/>
  <c r="DG15" i="11"/>
  <c r="DH24" i="11"/>
  <c r="DI38" i="11"/>
  <c r="DH22" i="11"/>
  <c r="DH30" i="11"/>
  <c r="DH38" i="11"/>
  <c r="DH14" i="11"/>
  <c r="DH16" i="11"/>
  <c r="DH18" i="11"/>
  <c r="DH34" i="11"/>
  <c r="DH20" i="11"/>
  <c r="DH28" i="11"/>
  <c r="DI34" i="11"/>
  <c r="DH32" i="11"/>
  <c r="DF32" i="11"/>
  <c r="DH23" i="11"/>
  <c r="DH43" i="11"/>
  <c r="DK11" i="11"/>
  <c r="DH35" i="11"/>
  <c r="DF20" i="11"/>
  <c r="DJ11" i="11"/>
  <c r="DJ24" i="11"/>
  <c r="DH6" i="11"/>
  <c r="DJ7" i="11"/>
  <c r="DF7" i="11"/>
  <c r="DJ9" i="11"/>
  <c r="DH29" i="11"/>
  <c r="DJ20" i="11"/>
  <c r="DJ42" i="11"/>
  <c r="DH13" i="11"/>
  <c r="DI12" i="11"/>
  <c r="DF8" i="11"/>
  <c r="DJ23" i="11"/>
  <c r="DH31" i="11"/>
  <c r="DJ19" i="11"/>
  <c r="DH37" i="11"/>
  <c r="DH11" i="11"/>
  <c r="DH21" i="11"/>
  <c r="DH27" i="11"/>
  <c r="DF38" i="11"/>
  <c r="DF27" i="11"/>
  <c r="DH19" i="11"/>
  <c r="DH15" i="11"/>
  <c r="DF42" i="11"/>
  <c r="DF4" i="11"/>
  <c r="DJ4" i="11"/>
  <c r="DK4" i="11"/>
  <c r="CH46" i="11" l="1"/>
  <c r="CH47" i="11" s="1"/>
  <c r="CE46" i="11"/>
  <c r="CE47" i="11" s="1"/>
  <c r="CB46" i="11"/>
  <c r="CB47" i="11" s="1"/>
  <c r="CC46" i="11"/>
  <c r="CC47" i="11" s="1"/>
  <c r="DK46" i="11"/>
  <c r="CG46" i="11"/>
  <c r="CG47" i="11" s="1"/>
  <c r="CD46" i="11"/>
  <c r="CD47" i="11" s="1"/>
  <c r="CF46" i="11"/>
  <c r="CF47" i="11" s="1"/>
  <c r="DF46" i="11"/>
  <c r="DJ46" i="11"/>
  <c r="DL33" i="11"/>
  <c r="DL4" i="11"/>
  <c r="DL11" i="11"/>
  <c r="DF45" i="11"/>
  <c r="DK45" i="11"/>
  <c r="DJ45" i="11"/>
  <c r="DH4" i="11"/>
  <c r="DH46" i="11" s="1"/>
  <c r="DG45" i="11"/>
  <c r="DG4" i="11"/>
  <c r="DG46" i="11" s="1"/>
  <c r="DG47" i="11" s="1"/>
  <c r="DI45" i="11"/>
  <c r="DI4" i="11"/>
  <c r="DI46" i="11" s="1"/>
  <c r="DI47" i="11" s="1"/>
  <c r="EP4" i="11"/>
  <c r="DF47" i="11" l="1"/>
  <c r="ES4" i="11"/>
  <c r="DK47" i="11"/>
  <c r="DL46" i="11"/>
  <c r="DL47" i="11" s="1"/>
  <c r="DJ47" i="11"/>
  <c r="DH45" i="11"/>
  <c r="DH47" i="11" s="1"/>
  <c r="EQ13" i="11"/>
  <c r="EU13" i="11" s="1"/>
  <c r="EP5" i="11"/>
  <c r="ES5" i="11" s="1"/>
  <c r="EQ5" i="11"/>
  <c r="EU5" i="11" s="1"/>
  <c r="EP6" i="11"/>
  <c r="ES6" i="11" s="1"/>
  <c r="EQ6" i="11"/>
  <c r="EU6" i="11" s="1"/>
  <c r="EP7" i="11"/>
  <c r="ES7" i="11" s="1"/>
  <c r="EQ7" i="11"/>
  <c r="EU7" i="11" s="1"/>
  <c r="EP8" i="11"/>
  <c r="ES8" i="11" s="1"/>
  <c r="EQ8" i="11"/>
  <c r="EU8" i="11" s="1"/>
  <c r="EP9" i="11"/>
  <c r="ES9" i="11" s="1"/>
  <c r="EQ9" i="11"/>
  <c r="EU9" i="11" s="1"/>
  <c r="EP10" i="11"/>
  <c r="ES10" i="11" s="1"/>
  <c r="EQ10" i="11"/>
  <c r="EU10" i="11" s="1"/>
  <c r="EP11" i="11"/>
  <c r="ES11" i="11" s="1"/>
  <c r="EQ11" i="11"/>
  <c r="EU11" i="11" s="1"/>
  <c r="EP12" i="11"/>
  <c r="ES12" i="11" s="1"/>
  <c r="EQ12" i="11"/>
  <c r="EU12" i="11" s="1"/>
  <c r="EP13" i="11"/>
  <c r="ES13" i="11" s="1"/>
  <c r="EP14" i="11"/>
  <c r="ES14" i="11" s="1"/>
  <c r="EQ14" i="11"/>
  <c r="EU14" i="11" s="1"/>
  <c r="EP15" i="11"/>
  <c r="ES15" i="11" s="1"/>
  <c r="EQ15" i="11"/>
  <c r="EU15" i="11" s="1"/>
  <c r="EP16" i="11"/>
  <c r="ES16" i="11" s="1"/>
  <c r="EQ16" i="11"/>
  <c r="EU16" i="11" s="1"/>
  <c r="EP17" i="11"/>
  <c r="ES17" i="11" s="1"/>
  <c r="EQ17" i="11"/>
  <c r="EU17" i="11" s="1"/>
  <c r="EP18" i="11"/>
  <c r="ES18" i="11" s="1"/>
  <c r="EQ18" i="11"/>
  <c r="EU18" i="11" s="1"/>
  <c r="EP19" i="11"/>
  <c r="ES19" i="11" s="1"/>
  <c r="EQ19" i="11"/>
  <c r="EU19" i="11" s="1"/>
  <c r="EP20" i="11"/>
  <c r="ES20" i="11" s="1"/>
  <c r="EQ20" i="11"/>
  <c r="EU20" i="11" s="1"/>
  <c r="EP21" i="11"/>
  <c r="ES21" i="11" s="1"/>
  <c r="EQ21" i="11"/>
  <c r="EU21" i="11" s="1"/>
  <c r="EP22" i="11"/>
  <c r="ES22" i="11" s="1"/>
  <c r="EQ22" i="11"/>
  <c r="EU22" i="11" s="1"/>
  <c r="EP23" i="11"/>
  <c r="ES23" i="11" s="1"/>
  <c r="EQ23" i="11"/>
  <c r="EU23" i="11" s="1"/>
  <c r="EP24" i="11"/>
  <c r="ES24" i="11" s="1"/>
  <c r="EQ24" i="11"/>
  <c r="EU24" i="11" s="1"/>
  <c r="EP25" i="11"/>
  <c r="ES25" i="11" s="1"/>
  <c r="EQ25" i="11"/>
  <c r="EU25" i="11" s="1"/>
  <c r="EP26" i="11"/>
  <c r="ES26" i="11" s="1"/>
  <c r="EQ26" i="11"/>
  <c r="EU26" i="11" s="1"/>
  <c r="EP27" i="11"/>
  <c r="ES27" i="11" s="1"/>
  <c r="EQ27" i="11"/>
  <c r="EU27" i="11" s="1"/>
  <c r="EP28" i="11"/>
  <c r="ES28" i="11" s="1"/>
  <c r="EQ28" i="11"/>
  <c r="EU28" i="11" s="1"/>
  <c r="EP29" i="11"/>
  <c r="ES29" i="11" s="1"/>
  <c r="EQ29" i="11"/>
  <c r="EU29" i="11" s="1"/>
  <c r="EP30" i="11"/>
  <c r="ES30" i="11" s="1"/>
  <c r="EQ30" i="11"/>
  <c r="EU30" i="11" s="1"/>
  <c r="EP31" i="11"/>
  <c r="ES31" i="11" s="1"/>
  <c r="EQ31" i="11"/>
  <c r="EU31" i="11" s="1"/>
  <c r="EP32" i="11"/>
  <c r="ES32" i="11" s="1"/>
  <c r="EQ32" i="11"/>
  <c r="EU32" i="11" s="1"/>
  <c r="EP33" i="11"/>
  <c r="ES33" i="11" s="1"/>
  <c r="EQ33" i="11"/>
  <c r="EU33" i="11" s="1"/>
  <c r="EP34" i="11"/>
  <c r="ES34" i="11" s="1"/>
  <c r="EQ34" i="11"/>
  <c r="EU34" i="11" s="1"/>
  <c r="EP35" i="11"/>
  <c r="ES35" i="11" s="1"/>
  <c r="EQ35" i="11"/>
  <c r="EU35" i="11" s="1"/>
  <c r="EP36" i="11"/>
  <c r="ES36" i="11" s="1"/>
  <c r="EQ36" i="11"/>
  <c r="EU36" i="11" s="1"/>
  <c r="EP37" i="11"/>
  <c r="ES37" i="11" s="1"/>
  <c r="EQ37" i="11"/>
  <c r="EU37" i="11" s="1"/>
  <c r="EP38" i="11"/>
  <c r="ES38" i="11" s="1"/>
  <c r="EQ38" i="11"/>
  <c r="EU38" i="11" s="1"/>
  <c r="EP39" i="11"/>
  <c r="ES39" i="11" s="1"/>
  <c r="EQ39" i="11"/>
  <c r="EU39" i="11" s="1"/>
  <c r="EP40" i="11"/>
  <c r="ES40" i="11" s="1"/>
  <c r="EQ40" i="11"/>
  <c r="EU40" i="11" s="1"/>
  <c r="EP41" i="11"/>
  <c r="ES41" i="11" s="1"/>
  <c r="EQ41" i="11"/>
  <c r="EU41" i="11" s="1"/>
  <c r="EP42" i="11"/>
  <c r="ES42" i="11" s="1"/>
  <c r="EQ42" i="11"/>
  <c r="EU42" i="11" s="1"/>
  <c r="EP43" i="11"/>
  <c r="ES43" i="11" s="1"/>
  <c r="EQ43" i="11"/>
  <c r="EU43" i="11" s="1"/>
  <c r="EP44" i="11"/>
  <c r="ES44" i="11" s="1"/>
  <c r="EQ44" i="11"/>
  <c r="EU44" i="11" s="1"/>
  <c r="EQ4" i="11"/>
  <c r="EP46" i="11" l="1"/>
  <c r="EU4" i="11"/>
  <c r="EQ46" i="11"/>
  <c r="EQ45" i="11"/>
  <c r="EU45" i="11" s="1"/>
  <c r="EP45" i="11"/>
  <c r="ES45" i="11" s="1"/>
  <c r="EQ47" i="11" l="1"/>
  <c r="EP47" i="11"/>
  <c r="EV45" i="11"/>
  <c r="EV9" i="11"/>
  <c r="EV35" i="11"/>
  <c r="EV41" i="11"/>
  <c r="EV4" i="11"/>
  <c r="EV12" i="11"/>
  <c r="EV15" i="11"/>
  <c r="EV38" i="11"/>
  <c r="EV30" i="11"/>
  <c r="EV22" i="11"/>
  <c r="EV14" i="11"/>
  <c r="EV37" i="11"/>
  <c r="EV11" i="11"/>
  <c r="EV17" i="11"/>
  <c r="EV6" i="11"/>
  <c r="EV32" i="11"/>
  <c r="EV7" i="11"/>
  <c r="EV27" i="11"/>
  <c r="EV33" i="11"/>
  <c r="EV44" i="11"/>
  <c r="EV10" i="11"/>
  <c r="EV39" i="11"/>
  <c r="EV36" i="11"/>
  <c r="EV28" i="11"/>
  <c r="EV20" i="11"/>
  <c r="EV29" i="11"/>
  <c r="EV13" i="11"/>
  <c r="EV43" i="11"/>
  <c r="EV40" i="11"/>
  <c r="EV16" i="11"/>
  <c r="EV5" i="11"/>
  <c r="EV19" i="11"/>
  <c r="EV25" i="11"/>
  <c r="EV8" i="11"/>
  <c r="EV31" i="11"/>
  <c r="EV42" i="11"/>
  <c r="EV34" i="11"/>
  <c r="EV26" i="11"/>
  <c r="EV18" i="11"/>
  <c r="EV21" i="11"/>
  <c r="EV23" i="11"/>
  <c r="EV24" i="11"/>
  <c r="ET45" i="11"/>
  <c r="ET31" i="11"/>
  <c r="ET23" i="11"/>
  <c r="ET15" i="11"/>
  <c r="ET32" i="11"/>
  <c r="ET18" i="11"/>
  <c r="ET9" i="11"/>
  <c r="ET34" i="11"/>
  <c r="ET29" i="11"/>
  <c r="ET4" i="11"/>
  <c r="ET5" i="11"/>
  <c r="ET35" i="11"/>
  <c r="ET33" i="11"/>
  <c r="ET6" i="11"/>
  <c r="ET19" i="11"/>
  <c r="ET10" i="11"/>
  <c r="ET44" i="11"/>
  <c r="ET28" i="11"/>
  <c r="ET16" i="11"/>
  <c r="ET30" i="11"/>
  <c r="ET41" i="11"/>
  <c r="ET25" i="11"/>
  <c r="ET7" i="11"/>
  <c r="ET12" i="11"/>
  <c r="ET27" i="11"/>
  <c r="ET38" i="11"/>
  <c r="ET17" i="11"/>
  <c r="ET13" i="11"/>
  <c r="ET43" i="11"/>
  <c r="ET39" i="11"/>
  <c r="ET40" i="11"/>
  <c r="ET24" i="11"/>
  <c r="ET14" i="11"/>
  <c r="ET42" i="11"/>
  <c r="ET26" i="11"/>
  <c r="ET37" i="11"/>
  <c r="ET21" i="11"/>
  <c r="ET8" i="11"/>
  <c r="ET36" i="11"/>
  <c r="ET20" i="11"/>
  <c r="ET11" i="11"/>
  <c r="ET22" i="11"/>
  <c r="Q7" i="1" l="1"/>
  <c r="K9" i="1"/>
  <c r="K13" i="1"/>
  <c r="K17" i="1"/>
  <c r="K21" i="1"/>
  <c r="K25" i="1"/>
  <c r="K29" i="1"/>
  <c r="K33" i="1"/>
  <c r="K37" i="1"/>
  <c r="K41" i="1"/>
  <c r="K45" i="1"/>
  <c r="N7" i="1"/>
  <c r="N9" i="1"/>
  <c r="N11" i="1"/>
  <c r="N13" i="1"/>
  <c r="N15" i="1"/>
  <c r="N17" i="1"/>
  <c r="N19" i="1"/>
  <c r="N21" i="1"/>
  <c r="N23" i="1"/>
  <c r="N25" i="1"/>
  <c r="N27" i="1"/>
  <c r="N29" i="1"/>
  <c r="N31" i="1"/>
  <c r="N33" i="1"/>
  <c r="N35" i="1"/>
  <c r="N37" i="1"/>
  <c r="N39" i="1"/>
  <c r="N41" i="1"/>
  <c r="N43" i="1"/>
  <c r="N45" i="1"/>
  <c r="K6" i="1"/>
  <c r="K10" i="1"/>
  <c r="K14" i="1"/>
  <c r="K18" i="1"/>
  <c r="K22" i="1"/>
  <c r="K26" i="1"/>
  <c r="K30" i="1"/>
  <c r="K34" i="1"/>
  <c r="K38" i="1"/>
  <c r="K42" i="1"/>
  <c r="K46" i="1"/>
  <c r="K7" i="1"/>
  <c r="K15" i="1"/>
  <c r="K23" i="1"/>
  <c r="K31" i="1"/>
  <c r="K39" i="1"/>
  <c r="K5" i="1"/>
  <c r="N8" i="1"/>
  <c r="N12" i="1"/>
  <c r="N16" i="1"/>
  <c r="N20" i="1"/>
  <c r="N24" i="1"/>
  <c r="N28" i="1"/>
  <c r="N32" i="1"/>
  <c r="N36" i="1"/>
  <c r="N40" i="1"/>
  <c r="N44" i="1"/>
  <c r="K8" i="1"/>
  <c r="K16" i="1"/>
  <c r="K24" i="1"/>
  <c r="K32" i="1"/>
  <c r="K40" i="1"/>
  <c r="K11" i="1"/>
  <c r="K19" i="1"/>
  <c r="K27" i="1"/>
  <c r="K35" i="1"/>
  <c r="K36" i="1"/>
  <c r="N5" i="1"/>
  <c r="N22" i="1"/>
  <c r="K12" i="1"/>
  <c r="K43" i="1"/>
  <c r="N10" i="1"/>
  <c r="N18" i="1"/>
  <c r="N26" i="1"/>
  <c r="N34" i="1"/>
  <c r="N42" i="1"/>
  <c r="K28" i="1"/>
  <c r="N14" i="1"/>
  <c r="N38" i="1"/>
  <c r="K20" i="1"/>
  <c r="K44" i="1"/>
  <c r="N6" i="1"/>
  <c r="N30" i="1"/>
  <c r="N46" i="1"/>
  <c r="T10" i="1"/>
  <c r="T14" i="1"/>
  <c r="T19" i="1"/>
  <c r="Q23" i="1"/>
  <c r="Q27" i="1"/>
  <c r="Q31" i="1"/>
  <c r="Q35" i="1"/>
  <c r="Q39" i="1"/>
  <c r="Q43" i="1"/>
  <c r="T5" i="1"/>
  <c r="Q6" i="1"/>
  <c r="Q11" i="1"/>
  <c r="T16" i="1"/>
  <c r="T20" i="1"/>
  <c r="T24" i="1"/>
  <c r="T28" i="1"/>
  <c r="T32" i="1"/>
  <c r="T36" i="1"/>
  <c r="T40" i="1"/>
  <c r="T44" i="1"/>
  <c r="T6" i="1"/>
  <c r="T18" i="1"/>
  <c r="Q25" i="1"/>
  <c r="Q33" i="1"/>
  <c r="Q41" i="1"/>
  <c r="T8" i="1"/>
  <c r="Q19" i="1"/>
  <c r="T26" i="1"/>
  <c r="T34" i="1"/>
  <c r="T42" i="1"/>
  <c r="Q5" i="1"/>
  <c r="T11" i="1"/>
  <c r="Q21" i="1"/>
  <c r="Q29" i="1"/>
  <c r="Q37" i="1"/>
  <c r="Q45" i="1"/>
  <c r="T12" i="1"/>
  <c r="T46" i="1"/>
  <c r="T38" i="1"/>
  <c r="T22" i="1"/>
  <c r="T30" i="1"/>
  <c r="Q42" i="1"/>
  <c r="Q34" i="1"/>
  <c r="Q26" i="1"/>
  <c r="Q18" i="1"/>
  <c r="Q10" i="1"/>
  <c r="T41" i="1"/>
  <c r="T33" i="1"/>
  <c r="T25" i="1"/>
  <c r="T15" i="1"/>
  <c r="Q17" i="1"/>
  <c r="Q36" i="1"/>
  <c r="Q12" i="1"/>
  <c r="T17" i="1"/>
  <c r="Q40" i="1"/>
  <c r="Q32" i="1"/>
  <c r="Q24" i="1"/>
  <c r="Q16" i="1"/>
  <c r="Q8" i="1"/>
  <c r="T39" i="1"/>
  <c r="T31" i="1"/>
  <c r="T23" i="1"/>
  <c r="T13" i="1"/>
  <c r="Q15" i="1"/>
  <c r="Q20" i="1"/>
  <c r="T35" i="1"/>
  <c r="T7" i="1"/>
  <c r="Q46" i="1"/>
  <c r="Q38" i="1"/>
  <c r="Q30" i="1"/>
  <c r="Q22" i="1"/>
  <c r="Q14" i="1"/>
  <c r="T45" i="1"/>
  <c r="T37" i="1"/>
  <c r="T29" i="1"/>
  <c r="T21" i="1"/>
  <c r="T9" i="1"/>
  <c r="Q13" i="1"/>
  <c r="Q44" i="1"/>
  <c r="Q28" i="1"/>
  <c r="T43" i="1"/>
  <c r="T27" i="1"/>
  <c r="Q9" i="1"/>
  <c r="EI11" i="13" l="1"/>
  <c r="EI33" i="13"/>
  <c r="EH24" i="13"/>
  <c r="EH12" i="13"/>
  <c r="EI8" i="13"/>
  <c r="EI26" i="13"/>
  <c r="EH45" i="13"/>
  <c r="EH33" i="13"/>
  <c r="EI10" i="13"/>
  <c r="EH10" i="13"/>
  <c r="EI12" i="13"/>
  <c r="EI5" i="13"/>
  <c r="EH40" i="13"/>
  <c r="EH37" i="13"/>
  <c r="EI28" i="13"/>
  <c r="EI14" i="13"/>
  <c r="EH13" i="13"/>
  <c r="EH28" i="13"/>
  <c r="EI42" i="13"/>
  <c r="EH25" i="13"/>
  <c r="EH21" i="13"/>
  <c r="EH20" i="13"/>
  <c r="EH6" i="13"/>
  <c r="EH35" i="13"/>
  <c r="EH36" i="13"/>
  <c r="EI16" i="13"/>
  <c r="EH43" i="13"/>
  <c r="EI25" i="13"/>
  <c r="EH4" i="13"/>
  <c r="EK4" i="13" s="1"/>
  <c r="EI17" i="13"/>
  <c r="EI15" i="13"/>
  <c r="EI20" i="13"/>
  <c r="EH39" i="13"/>
  <c r="EI37" i="13"/>
  <c r="EH7" i="13"/>
  <c r="EI39" i="13"/>
  <c r="EH8" i="13"/>
  <c r="EI23" i="13"/>
  <c r="EI45" i="13"/>
  <c r="EH17" i="13"/>
  <c r="EI4" i="13"/>
  <c r="EH23" i="13"/>
  <c r="EI27" i="13"/>
  <c r="EI32" i="13"/>
  <c r="EH5" i="13"/>
  <c r="EI13" i="13"/>
  <c r="EI35" i="13"/>
  <c r="EH26" i="13"/>
  <c r="EH32" i="13"/>
  <c r="EI18" i="13"/>
  <c r="EH34" i="13"/>
  <c r="EH42" i="13"/>
  <c r="EI9" i="13"/>
  <c r="EI36" i="13"/>
  <c r="EH11" i="13"/>
  <c r="EI22" i="13"/>
  <c r="EH19" i="13"/>
  <c r="EH31" i="13"/>
  <c r="EH29" i="13"/>
  <c r="EH27" i="13"/>
  <c r="EH30" i="13"/>
  <c r="EH9" i="13"/>
  <c r="EH41" i="13"/>
  <c r="EI44" i="13"/>
  <c r="EI24" i="13"/>
  <c r="EH18" i="13"/>
  <c r="EI7" i="13"/>
  <c r="EI40" i="13"/>
  <c r="EI6" i="13"/>
  <c r="EH14" i="13"/>
  <c r="EH16" i="13"/>
  <c r="EI38" i="13"/>
  <c r="EI19" i="13"/>
  <c r="EI21" i="13"/>
  <c r="EH38" i="13"/>
  <c r="EH44" i="13"/>
  <c r="EI30" i="13"/>
  <c r="EH22" i="13"/>
  <c r="EI29" i="13"/>
  <c r="EI31" i="13"/>
  <c r="EI41" i="13"/>
  <c r="EI34" i="13"/>
  <c r="EH15" i="13"/>
  <c r="EI43" i="13"/>
  <c r="EL34" i="13" l="1"/>
  <c r="EK38" i="13"/>
  <c r="EL40" i="13"/>
  <c r="EK30" i="13"/>
  <c r="EL9" i="13"/>
  <c r="EK8" i="13"/>
  <c r="EK20" i="13"/>
  <c r="EK37" i="13"/>
  <c r="EL26" i="13"/>
  <c r="EL7" i="13"/>
  <c r="EK27" i="13"/>
  <c r="EK42" i="13"/>
  <c r="EL32" i="13"/>
  <c r="EL39" i="13"/>
  <c r="EH46" i="13"/>
  <c r="EH47" i="13" s="1"/>
  <c r="EK21" i="13"/>
  <c r="EK40" i="13"/>
  <c r="EL8" i="13"/>
  <c r="EK18" i="13"/>
  <c r="EK29" i="13"/>
  <c r="EK34" i="13"/>
  <c r="EL27" i="13"/>
  <c r="EK7" i="13"/>
  <c r="EL25" i="13"/>
  <c r="EK25" i="13"/>
  <c r="EK12" i="13"/>
  <c r="EL31" i="13"/>
  <c r="EL19" i="13"/>
  <c r="EL24" i="13"/>
  <c r="EK31" i="13"/>
  <c r="EL18" i="13"/>
  <c r="EK23" i="13"/>
  <c r="EL37" i="13"/>
  <c r="EK43" i="13"/>
  <c r="EL42" i="13"/>
  <c r="EL12" i="13"/>
  <c r="EK24" i="13"/>
  <c r="EL38" i="13"/>
  <c r="EK19" i="13"/>
  <c r="EK32" i="13"/>
  <c r="EL4" i="13"/>
  <c r="EI46" i="13"/>
  <c r="EI47" i="13" s="1"/>
  <c r="EK39" i="13"/>
  <c r="EL16" i="13"/>
  <c r="EK28" i="13"/>
  <c r="EK10" i="13"/>
  <c r="EL33" i="13"/>
  <c r="EL29" i="13"/>
  <c r="EK22" i="13"/>
  <c r="EK16" i="13"/>
  <c r="EL44" i="13"/>
  <c r="EL22" i="13"/>
  <c r="EK26" i="13"/>
  <c r="EK17" i="13"/>
  <c r="EL20" i="13"/>
  <c r="EK36" i="13"/>
  <c r="EK13" i="13"/>
  <c r="EL10" i="13"/>
  <c r="EL11" i="13"/>
  <c r="EL41" i="13"/>
  <c r="EL43" i="13"/>
  <c r="EL30" i="13"/>
  <c r="EK14" i="13"/>
  <c r="EK41" i="13"/>
  <c r="EK11" i="13"/>
  <c r="EL35" i="13"/>
  <c r="EL45" i="13"/>
  <c r="EL15" i="13"/>
  <c r="EK35" i="13"/>
  <c r="EL14" i="13"/>
  <c r="EK33" i="13"/>
  <c r="EL21" i="13"/>
  <c r="EK15" i="13"/>
  <c r="EK44" i="13"/>
  <c r="EL6" i="13"/>
  <c r="EK9" i="13"/>
  <c r="EL36" i="13"/>
  <c r="EL13" i="13"/>
  <c r="EL23" i="13"/>
  <c r="EL17" i="13"/>
  <c r="EK6" i="13"/>
  <c r="EL28" i="13"/>
  <c r="EK45" i="13"/>
  <c r="EK5" i="13"/>
  <c r="EK46" i="13" s="1"/>
  <c r="EK47" i="13" s="1"/>
  <c r="EL5" i="13"/>
  <c r="EN6" i="13" l="1"/>
  <c r="ER6" i="13"/>
  <c r="EN10" i="13"/>
  <c r="ER10" i="13"/>
  <c r="EL46" i="13"/>
  <c r="EL47" i="13" s="1"/>
  <c r="EN4" i="13"/>
  <c r="ER4" i="13"/>
  <c r="EN37" i="13"/>
  <c r="ER37" i="13"/>
  <c r="EN23" i="13"/>
  <c r="ER23" i="13"/>
  <c r="EN14" i="13"/>
  <c r="ER14" i="13"/>
  <c r="EN35" i="13"/>
  <c r="ER35" i="13"/>
  <c r="EN30" i="13"/>
  <c r="ER30" i="13"/>
  <c r="EN19" i="13"/>
  <c r="ER19" i="13"/>
  <c r="EN25" i="13"/>
  <c r="ER25" i="13"/>
  <c r="EN12" i="13"/>
  <c r="ER12" i="13"/>
  <c r="EN40" i="13"/>
  <c r="ER40" i="13"/>
  <c r="EN13" i="13"/>
  <c r="ER13" i="13"/>
  <c r="EN43" i="13"/>
  <c r="ER43" i="13"/>
  <c r="EN31" i="13"/>
  <c r="ER31" i="13"/>
  <c r="EN41" i="13"/>
  <c r="ER41" i="13"/>
  <c r="EN22" i="13"/>
  <c r="ER22" i="13"/>
  <c r="EN29" i="13"/>
  <c r="ER29" i="13"/>
  <c r="EN16" i="13"/>
  <c r="ER16" i="13"/>
  <c r="EN42" i="13"/>
  <c r="ER42" i="13"/>
  <c r="EN18" i="13"/>
  <c r="ER18" i="13"/>
  <c r="EN39" i="13"/>
  <c r="ER39" i="13"/>
  <c r="EN7" i="13"/>
  <c r="ER7" i="13"/>
  <c r="EN28" i="13"/>
  <c r="ER28" i="13"/>
  <c r="EN5" i="13"/>
  <c r="ER5" i="13"/>
  <c r="EN21" i="13"/>
  <c r="ER21" i="13"/>
  <c r="EN15" i="13"/>
  <c r="ER15" i="13"/>
  <c r="EN27" i="13"/>
  <c r="ER27" i="13"/>
  <c r="EN8" i="13"/>
  <c r="ER8" i="13"/>
  <c r="EN36" i="13"/>
  <c r="ER36" i="13"/>
  <c r="EN17" i="13"/>
  <c r="ER17" i="13"/>
  <c r="EN11" i="13"/>
  <c r="ER11" i="13"/>
  <c r="EN20" i="13"/>
  <c r="ER20" i="13"/>
  <c r="EN44" i="13"/>
  <c r="ER44" i="13"/>
  <c r="EN33" i="13"/>
  <c r="ER33" i="13"/>
  <c r="EN38" i="13"/>
  <c r="ER38" i="13"/>
  <c r="EN32" i="13"/>
  <c r="ER32" i="13"/>
  <c r="EN26" i="13"/>
  <c r="ER26" i="13"/>
  <c r="EN9" i="13"/>
  <c r="ER9" i="13"/>
  <c r="EN34" i="13"/>
  <c r="EO34" i="13" s="1"/>
  <c r="ER34" i="13"/>
  <c r="EN45" i="13"/>
  <c r="ER45" i="13"/>
  <c r="EN24" i="13"/>
  <c r="EO24" i="13" s="1"/>
  <c r="ER24" i="13"/>
  <c r="EO33" i="13" l="1"/>
  <c r="EO36" i="13"/>
  <c r="EO39" i="13"/>
  <c r="EO43" i="13"/>
  <c r="EO4" i="13"/>
  <c r="EO15" i="13"/>
  <c r="EO16" i="13"/>
  <c r="EO41" i="13"/>
  <c r="EO12" i="13"/>
  <c r="EO30" i="13"/>
  <c r="EO11" i="13"/>
  <c r="EO28" i="13"/>
  <c r="EO18" i="13"/>
  <c r="EO32" i="13"/>
  <c r="EO8" i="13"/>
  <c r="EO13" i="13"/>
  <c r="EO25" i="13"/>
  <c r="EO23" i="13"/>
  <c r="EO10" i="13"/>
  <c r="EO9" i="13"/>
  <c r="EO44" i="13"/>
  <c r="EO17" i="13"/>
  <c r="EO21" i="13"/>
  <c r="EO29" i="13"/>
  <c r="EO38" i="13"/>
  <c r="EO7" i="13"/>
  <c r="EO42" i="13"/>
  <c r="EO31" i="13"/>
  <c r="EO35" i="13"/>
  <c r="EO27" i="13"/>
  <c r="EO22" i="13"/>
  <c r="EO40" i="13"/>
  <c r="EO37" i="13"/>
  <c r="EO6" i="13"/>
  <c r="EO45" i="13"/>
  <c r="EO26" i="13"/>
  <c r="EO20" i="13"/>
  <c r="EO5" i="13"/>
  <c r="EO19" i="13"/>
  <c r="EO14" i="13"/>
  <c r="ER46" i="13"/>
  <c r="ER47" i="13" s="1"/>
  <c r="EH44" i="12" l="1"/>
  <c r="EH29" i="12"/>
  <c r="EH15" i="12"/>
  <c r="EH23" i="12"/>
  <c r="EH9" i="12"/>
  <c r="EH41" i="12"/>
  <c r="EH34" i="12"/>
  <c r="EH5" i="12"/>
  <c r="EH37" i="12"/>
  <c r="EH24" i="12"/>
  <c r="EH24" i="11" s="1"/>
  <c r="EH6" i="12"/>
  <c r="EI35" i="12"/>
  <c r="EH31" i="12"/>
  <c r="EI24" i="12"/>
  <c r="EH28" i="12"/>
  <c r="EI17" i="12"/>
  <c r="EH11" i="12"/>
  <c r="EI40" i="12"/>
  <c r="EH40" i="12"/>
  <c r="EH21" i="12"/>
  <c r="EH30" i="12"/>
  <c r="EH38" i="12"/>
  <c r="EK42" i="12"/>
  <c r="EK42" i="11" s="1"/>
  <c r="EH42" i="12"/>
  <c r="EH42" i="11" s="1"/>
  <c r="EI44" i="12"/>
  <c r="EH26" i="12"/>
  <c r="EH14" i="12"/>
  <c r="EI27" i="12"/>
  <c r="EI19" i="12"/>
  <c r="EH43" i="12"/>
  <c r="EH32" i="12"/>
  <c r="EI26" i="12"/>
  <c r="EI28" i="12"/>
  <c r="EI43" i="12"/>
  <c r="EI5" i="12"/>
  <c r="EH13" i="12"/>
  <c r="EI38" i="12"/>
  <c r="EH7" i="12"/>
  <c r="EI30" i="12"/>
  <c r="EH10" i="12"/>
  <c r="EH4" i="12"/>
  <c r="EI23" i="12"/>
  <c r="EI9" i="12"/>
  <c r="EI9" i="11" s="1"/>
  <c r="EI37" i="12"/>
  <c r="EI37" i="11" s="1"/>
  <c r="EI12" i="12"/>
  <c r="EI6" i="12"/>
  <c r="EH18" i="12"/>
  <c r="EH18" i="11" s="1"/>
  <c r="EI16" i="12"/>
  <c r="EH22" i="12"/>
  <c r="EH20" i="12"/>
  <c r="EI7" i="12"/>
  <c r="EH33" i="12"/>
  <c r="EH33" i="11" s="1"/>
  <c r="EI8" i="12"/>
  <c r="EH45" i="12"/>
  <c r="EH17" i="12"/>
  <c r="EI32" i="12"/>
  <c r="EH27" i="12"/>
  <c r="EH36" i="12"/>
  <c r="EH25" i="12"/>
  <c r="EH12" i="12"/>
  <c r="EH8" i="12"/>
  <c r="EI15" i="12"/>
  <c r="EI22" i="12"/>
  <c r="EI18" i="12"/>
  <c r="EI42" i="12"/>
  <c r="EI36" i="12"/>
  <c r="EI36" i="11" s="1"/>
  <c r="EH35" i="12"/>
  <c r="EI11" i="12"/>
  <c r="EI10" i="12"/>
  <c r="EI20" i="12"/>
  <c r="EI41" i="12"/>
  <c r="EI29" i="12"/>
  <c r="EI33" i="12"/>
  <c r="EK39" i="12"/>
  <c r="EK39" i="11" s="1"/>
  <c r="EH39" i="12"/>
  <c r="EH39" i="11" s="1"/>
  <c r="EI39" i="12"/>
  <c r="EI13" i="12"/>
  <c r="EI31" i="12"/>
  <c r="EH16" i="12"/>
  <c r="EH16" i="11" s="1"/>
  <c r="EI14" i="12"/>
  <c r="EI25" i="12"/>
  <c r="EI21" i="12"/>
  <c r="EH19" i="12"/>
  <c r="EI34" i="12"/>
  <c r="EI45" i="12"/>
  <c r="EI4" i="12"/>
  <c r="EK33" i="12" l="1"/>
  <c r="EK33" i="11" s="1"/>
  <c r="EL37" i="12"/>
  <c r="EL25" i="12"/>
  <c r="EI25" i="11"/>
  <c r="EL36" i="12"/>
  <c r="EK25" i="12"/>
  <c r="EK25" i="11" s="1"/>
  <c r="EH25" i="11"/>
  <c r="EL12" i="12"/>
  <c r="EI12" i="11"/>
  <c r="EL30" i="12"/>
  <c r="EI30" i="11"/>
  <c r="EK32" i="12"/>
  <c r="EK32" i="11" s="1"/>
  <c r="EH32" i="11"/>
  <c r="EK28" i="12"/>
  <c r="EK28" i="11" s="1"/>
  <c r="EH28" i="11"/>
  <c r="EL33" i="12"/>
  <c r="EI33" i="11"/>
  <c r="EK36" i="12"/>
  <c r="EK36" i="11" s="1"/>
  <c r="EH36" i="11"/>
  <c r="EL7" i="12"/>
  <c r="EI7" i="11"/>
  <c r="EN37" i="12"/>
  <c r="ER37" i="12"/>
  <c r="EL37" i="11"/>
  <c r="EK7" i="12"/>
  <c r="EK7" i="11" s="1"/>
  <c r="EH7" i="11"/>
  <c r="EK43" i="12"/>
  <c r="EK43" i="11" s="1"/>
  <c r="EH43" i="11"/>
  <c r="EK38" i="12"/>
  <c r="EK38" i="11" s="1"/>
  <c r="EH38" i="11"/>
  <c r="EL24" i="12"/>
  <c r="EI24" i="11"/>
  <c r="EK34" i="12"/>
  <c r="EK34" i="11" s="1"/>
  <c r="EH34" i="11"/>
  <c r="EL14" i="12"/>
  <c r="EI14" i="11"/>
  <c r="EL29" i="12"/>
  <c r="EI29" i="11"/>
  <c r="EL42" i="12"/>
  <c r="EI42" i="11"/>
  <c r="EK27" i="12"/>
  <c r="EK27" i="11" s="1"/>
  <c r="EH27" i="11"/>
  <c r="EK20" i="12"/>
  <c r="EK20" i="11" s="1"/>
  <c r="EH20" i="11"/>
  <c r="EL38" i="12"/>
  <c r="EI38" i="11"/>
  <c r="EL19" i="12"/>
  <c r="EI19" i="11"/>
  <c r="EK30" i="12"/>
  <c r="EK30" i="11" s="1"/>
  <c r="EH30" i="11"/>
  <c r="EK31" i="12"/>
  <c r="EK31" i="11" s="1"/>
  <c r="EH31" i="11"/>
  <c r="EK41" i="12"/>
  <c r="EK41" i="11" s="1"/>
  <c r="EH41" i="11"/>
  <c r="EK16" i="12"/>
  <c r="EK16" i="11" s="1"/>
  <c r="EL41" i="12"/>
  <c r="EI41" i="11"/>
  <c r="EL18" i="12"/>
  <c r="EI18" i="11"/>
  <c r="EL32" i="12"/>
  <c r="EI32" i="11"/>
  <c r="EK22" i="12"/>
  <c r="EK22" i="11" s="1"/>
  <c r="EH22" i="11"/>
  <c r="EL9" i="12"/>
  <c r="EK13" i="12"/>
  <c r="EK13" i="11" s="1"/>
  <c r="EH13" i="11"/>
  <c r="EL27" i="12"/>
  <c r="EI27" i="11"/>
  <c r="EK21" i="12"/>
  <c r="EK21" i="11" s="1"/>
  <c r="EH21" i="11"/>
  <c r="EL35" i="12"/>
  <c r="EI35" i="11"/>
  <c r="EK9" i="12"/>
  <c r="EK9" i="11" s="1"/>
  <c r="EH9" i="11"/>
  <c r="EL31" i="12"/>
  <c r="EI31" i="11"/>
  <c r="EL20" i="12"/>
  <c r="EI20" i="11"/>
  <c r="EL22" i="12"/>
  <c r="EI22" i="11"/>
  <c r="EK17" i="12"/>
  <c r="EK17" i="11" s="1"/>
  <c r="EH17" i="11"/>
  <c r="EL16" i="12"/>
  <c r="EI16" i="11"/>
  <c r="EL5" i="12"/>
  <c r="EI5" i="11"/>
  <c r="EK14" i="12"/>
  <c r="EK14" i="11" s="1"/>
  <c r="EH14" i="11"/>
  <c r="EK40" i="12"/>
  <c r="EK40" i="11" s="1"/>
  <c r="EH40" i="11"/>
  <c r="EK6" i="12"/>
  <c r="EK6" i="11" s="1"/>
  <c r="EH6" i="11"/>
  <c r="EK23" i="12"/>
  <c r="EK23" i="11" s="1"/>
  <c r="EH23" i="11"/>
  <c r="EL34" i="12"/>
  <c r="EI34" i="11"/>
  <c r="EL13" i="12"/>
  <c r="EI13" i="11"/>
  <c r="EL10" i="12"/>
  <c r="EI10" i="11"/>
  <c r="EL15" i="12"/>
  <c r="EI15" i="11"/>
  <c r="EK45" i="12"/>
  <c r="EK45" i="11" s="1"/>
  <c r="EH45" i="11"/>
  <c r="EL23" i="12"/>
  <c r="EI23" i="11"/>
  <c r="EL43" i="12"/>
  <c r="EI43" i="11"/>
  <c r="EK26" i="12"/>
  <c r="EK26" i="11" s="1"/>
  <c r="EH26" i="11"/>
  <c r="EL40" i="12"/>
  <c r="EI40" i="11"/>
  <c r="EK15" i="12"/>
  <c r="EK15" i="11" s="1"/>
  <c r="EH15" i="11"/>
  <c r="EL45" i="12"/>
  <c r="EI45" i="11"/>
  <c r="EK19" i="12"/>
  <c r="EK19" i="11" s="1"/>
  <c r="EH19" i="11"/>
  <c r="EL39" i="12"/>
  <c r="EI39" i="11"/>
  <c r="EL11" i="12"/>
  <c r="EI11" i="11"/>
  <c r="EK8" i="12"/>
  <c r="EK8" i="11" s="1"/>
  <c r="EH8" i="11"/>
  <c r="EL8" i="12"/>
  <c r="EI8" i="11"/>
  <c r="EK18" i="12"/>
  <c r="EK18" i="11" s="1"/>
  <c r="EL28" i="12"/>
  <c r="EI28" i="11"/>
  <c r="EL44" i="12"/>
  <c r="EI44" i="11"/>
  <c r="EK11" i="12"/>
  <c r="EK11" i="11" s="1"/>
  <c r="EH11" i="11"/>
  <c r="EK24" i="12"/>
  <c r="EK24" i="11" s="1"/>
  <c r="EK29" i="12"/>
  <c r="EK29" i="11" s="1"/>
  <c r="EH29" i="11"/>
  <c r="EL21" i="12"/>
  <c r="EI21" i="11"/>
  <c r="EK35" i="12"/>
  <c r="EK35" i="11" s="1"/>
  <c r="EH35" i="11"/>
  <c r="EK12" i="12"/>
  <c r="EK12" i="11" s="1"/>
  <c r="EH12" i="11"/>
  <c r="EL6" i="12"/>
  <c r="EI6" i="11"/>
  <c r="EK10" i="12"/>
  <c r="EK10" i="11" s="1"/>
  <c r="EH10" i="11"/>
  <c r="EL26" i="12"/>
  <c r="EI26" i="11"/>
  <c r="EL17" i="12"/>
  <c r="EI17" i="11"/>
  <c r="EK37" i="12"/>
  <c r="EK37" i="11" s="1"/>
  <c r="EH37" i="11"/>
  <c r="EK44" i="12"/>
  <c r="EK44" i="11" s="1"/>
  <c r="EH44" i="11"/>
  <c r="EK4" i="12"/>
  <c r="EH4" i="11"/>
  <c r="EH46" i="12"/>
  <c r="EH47" i="12" s="1"/>
  <c r="EK5" i="12"/>
  <c r="EK5" i="11" s="1"/>
  <c r="EH5" i="11"/>
  <c r="EL4" i="12"/>
  <c r="EI4" i="11"/>
  <c r="EI46" i="12"/>
  <c r="EI47" i="12" s="1"/>
  <c r="EI46" i="11" l="1"/>
  <c r="EI47" i="11" s="1"/>
  <c r="EN44" i="12"/>
  <c r="ER44" i="12"/>
  <c r="EL44" i="11"/>
  <c r="EN18" i="12"/>
  <c r="ER18" i="12"/>
  <c r="EL18" i="11"/>
  <c r="EN30" i="12"/>
  <c r="ER30" i="12"/>
  <c r="EL30" i="11"/>
  <c r="EN13" i="12"/>
  <c r="ER13" i="12"/>
  <c r="EL13" i="11"/>
  <c r="EN23" i="12"/>
  <c r="ER23" i="12"/>
  <c r="EL23" i="11"/>
  <c r="EN28" i="12"/>
  <c r="ER28" i="12"/>
  <c r="EL28" i="11"/>
  <c r="EN9" i="12"/>
  <c r="ER9" i="12"/>
  <c r="EL9" i="11"/>
  <c r="EN41" i="12"/>
  <c r="ER41" i="12"/>
  <c r="EL41" i="11"/>
  <c r="EN37" i="11"/>
  <c r="ER37" i="11"/>
  <c r="EN33" i="12"/>
  <c r="ER33" i="12"/>
  <c r="EL33" i="11"/>
  <c r="EN12" i="12"/>
  <c r="ER12" i="12"/>
  <c r="EL12" i="11"/>
  <c r="EN6" i="12"/>
  <c r="ER6" i="12"/>
  <c r="EL6" i="11"/>
  <c r="EN39" i="12"/>
  <c r="ER39" i="12"/>
  <c r="EL39" i="11"/>
  <c r="EN40" i="12"/>
  <c r="ER40" i="12"/>
  <c r="EL40" i="11"/>
  <c r="EN34" i="12"/>
  <c r="ER34" i="12"/>
  <c r="EL34" i="11"/>
  <c r="EN22" i="12"/>
  <c r="ER22" i="12"/>
  <c r="EL22" i="11"/>
  <c r="EN35" i="12"/>
  <c r="ER35" i="12"/>
  <c r="EL35" i="11"/>
  <c r="EN19" i="12"/>
  <c r="ER19" i="12"/>
  <c r="EL19" i="11"/>
  <c r="EN42" i="12"/>
  <c r="ER42" i="12"/>
  <c r="EL42" i="11"/>
  <c r="EN24" i="12"/>
  <c r="ER24" i="12"/>
  <c r="EL24" i="11"/>
  <c r="EN11" i="12"/>
  <c r="ER11" i="12"/>
  <c r="EL11" i="11"/>
  <c r="EN21" i="12"/>
  <c r="ER21" i="12"/>
  <c r="EL21" i="11"/>
  <c r="EN8" i="12"/>
  <c r="ER8" i="12"/>
  <c r="EL8" i="11"/>
  <c r="EN15" i="12"/>
  <c r="ER15" i="12"/>
  <c r="EL15" i="11"/>
  <c r="EN5" i="12"/>
  <c r="ER5" i="12"/>
  <c r="EL5" i="11"/>
  <c r="EN20" i="12"/>
  <c r="ER20" i="12"/>
  <c r="EL20" i="11"/>
  <c r="EN38" i="12"/>
  <c r="ER38" i="12"/>
  <c r="EL38" i="11"/>
  <c r="EN29" i="12"/>
  <c r="ER29" i="12"/>
  <c r="EL29" i="11"/>
  <c r="EN36" i="12"/>
  <c r="ER36" i="12"/>
  <c r="EL36" i="11"/>
  <c r="EN32" i="12"/>
  <c r="ER32" i="12"/>
  <c r="EL32" i="11"/>
  <c r="EN7" i="12"/>
  <c r="ER7" i="12"/>
  <c r="EL7" i="11"/>
  <c r="EN17" i="12"/>
  <c r="ER17" i="12"/>
  <c r="EL17" i="11"/>
  <c r="EN26" i="12"/>
  <c r="ER26" i="12"/>
  <c r="EL26" i="11"/>
  <c r="EN45" i="12"/>
  <c r="ER45" i="12"/>
  <c r="EL45" i="11"/>
  <c r="EN43" i="12"/>
  <c r="ER43" i="12"/>
  <c r="EL43" i="11"/>
  <c r="EN10" i="12"/>
  <c r="ER10" i="12"/>
  <c r="EL10" i="11"/>
  <c r="EN16" i="12"/>
  <c r="ER16" i="12"/>
  <c r="EL16" i="11"/>
  <c r="EN31" i="12"/>
  <c r="ER31" i="12"/>
  <c r="EL31" i="11"/>
  <c r="EN27" i="12"/>
  <c r="ER27" i="12"/>
  <c r="EL27" i="11"/>
  <c r="EN14" i="12"/>
  <c r="ER14" i="12"/>
  <c r="EL14" i="11"/>
  <c r="EN25" i="12"/>
  <c r="ER25" i="12"/>
  <c r="EL25" i="11"/>
  <c r="EN4" i="12"/>
  <c r="EL4" i="11"/>
  <c r="EL46" i="12"/>
  <c r="EL47" i="12" s="1"/>
  <c r="ER4" i="12"/>
  <c r="ER46" i="12" s="1"/>
  <c r="ER47" i="12" s="1"/>
  <c r="EH46" i="11"/>
  <c r="EH47" i="11" s="1"/>
  <c r="EK4" i="11"/>
  <c r="EK46" i="11" s="1"/>
  <c r="EK47" i="11" s="1"/>
  <c r="EK46" i="12"/>
  <c r="EK47" i="12" s="1"/>
  <c r="EN43" i="11" l="1"/>
  <c r="ER43" i="11"/>
  <c r="EN38" i="11"/>
  <c r="ER38" i="11"/>
  <c r="EN42" i="11"/>
  <c r="ER42" i="11"/>
  <c r="EN12" i="11"/>
  <c r="ER12" i="11"/>
  <c r="EN41" i="11"/>
  <c r="ER41" i="11"/>
  <c r="EN17" i="11"/>
  <c r="ER17" i="11"/>
  <c r="EN15" i="11"/>
  <c r="ER15" i="11"/>
  <c r="EN22" i="11"/>
  <c r="ER22" i="11"/>
  <c r="EN23" i="11"/>
  <c r="ER23" i="11"/>
  <c r="EN16" i="11"/>
  <c r="ER16" i="11"/>
  <c r="EN36" i="11"/>
  <c r="ER36" i="11"/>
  <c r="EN11" i="11"/>
  <c r="ER11" i="11"/>
  <c r="EN39" i="11"/>
  <c r="ER39" i="11"/>
  <c r="EN18" i="11"/>
  <c r="ER18" i="11"/>
  <c r="EN45" i="11"/>
  <c r="ER45" i="11"/>
  <c r="EN20" i="11"/>
  <c r="ER20" i="11"/>
  <c r="EN19" i="11"/>
  <c r="ER19" i="11"/>
  <c r="EN33" i="11"/>
  <c r="ER33" i="11"/>
  <c r="EN9" i="11"/>
  <c r="ER9" i="11"/>
  <c r="EN27" i="11"/>
  <c r="ER27" i="11"/>
  <c r="EN7" i="11"/>
  <c r="ER7" i="11"/>
  <c r="EN8" i="11"/>
  <c r="ER8" i="11"/>
  <c r="EN34" i="11"/>
  <c r="ER34" i="11"/>
  <c r="EN13" i="11"/>
  <c r="ER13" i="11"/>
  <c r="EN10" i="11"/>
  <c r="ER10" i="11"/>
  <c r="EN29" i="11"/>
  <c r="ER29" i="11"/>
  <c r="EN24" i="11"/>
  <c r="ER24" i="11"/>
  <c r="EN6" i="11"/>
  <c r="ER6" i="11"/>
  <c r="EN44" i="11"/>
  <c r="ER44" i="11"/>
  <c r="EN14" i="11"/>
  <c r="ER14" i="11"/>
  <c r="EN25" i="11"/>
  <c r="ER25" i="11"/>
  <c r="EN26" i="11"/>
  <c r="ER26" i="11"/>
  <c r="EN5" i="11"/>
  <c r="ER5" i="11"/>
  <c r="EN35" i="11"/>
  <c r="ER35" i="11"/>
  <c r="EN28" i="11"/>
  <c r="ER28" i="11"/>
  <c r="EN31" i="11"/>
  <c r="ER31" i="11"/>
  <c r="EN32" i="11"/>
  <c r="ER32" i="11"/>
  <c r="EN21" i="11"/>
  <c r="ER21" i="11"/>
  <c r="EN40" i="11"/>
  <c r="ER40" i="11"/>
  <c r="EN30" i="11"/>
  <c r="ER30" i="11"/>
  <c r="EL46" i="11"/>
  <c r="EL47" i="11" s="1"/>
  <c r="EN4" i="11"/>
  <c r="ER4" i="11"/>
  <c r="ER46" i="11" s="1"/>
  <c r="ER47" i="11" s="1"/>
  <c r="EO40" i="12"/>
  <c r="EO38" i="12"/>
  <c r="EO36" i="12"/>
  <c r="EO34" i="12"/>
  <c r="EO32" i="12"/>
  <c r="EO30" i="12"/>
  <c r="EO28" i="12"/>
  <c r="EO26" i="12"/>
  <c r="EO24" i="12"/>
  <c r="EO22" i="12"/>
  <c r="EO20" i="12"/>
  <c r="EO18" i="12"/>
  <c r="EO16" i="12"/>
  <c r="EO14" i="12"/>
  <c r="EO12" i="12"/>
  <c r="EO10" i="12"/>
  <c r="EO8" i="12"/>
  <c r="EO6" i="12"/>
  <c r="EO4" i="12"/>
  <c r="EO41" i="12"/>
  <c r="EO39" i="12"/>
  <c r="EO37" i="12"/>
  <c r="EO35" i="12"/>
  <c r="EO33" i="12"/>
  <c r="EO31" i="12"/>
  <c r="EO29" i="12"/>
  <c r="EO27" i="12"/>
  <c r="EO25" i="12"/>
  <c r="EO23" i="12"/>
  <c r="EO21" i="12"/>
  <c r="EO19" i="12"/>
  <c r="EO17" i="12"/>
  <c r="EO15" i="12"/>
  <c r="EO13" i="12"/>
  <c r="EO11" i="12"/>
  <c r="EO9" i="12"/>
  <c r="EO7" i="12"/>
  <c r="EO5" i="12"/>
  <c r="EO42" i="12"/>
  <c r="EO45" i="12"/>
  <c r="EO43" i="12"/>
  <c r="EO44" i="12"/>
  <c r="EO7" i="11" l="1"/>
  <c r="EO38" i="11"/>
  <c r="EO10" i="11"/>
  <c r="EO6" i="11"/>
  <c r="EO31" i="11"/>
  <c r="EO40" i="11"/>
  <c r="EO27" i="11"/>
  <c r="EO29" i="11"/>
  <c r="EO26" i="11"/>
  <c r="EO42" i="11"/>
  <c r="EO22" i="11"/>
  <c r="EO39" i="11"/>
  <c r="EO37" i="11"/>
  <c r="EO36" i="11"/>
  <c r="EO20" i="11"/>
  <c r="EO4" i="11"/>
  <c r="EO9" i="11"/>
  <c r="EO23" i="11"/>
  <c r="EO41" i="11"/>
  <c r="EO34" i="11"/>
  <c r="EO11" i="11"/>
  <c r="EO17" i="11"/>
  <c r="EO16" i="11"/>
  <c r="EO19" i="11"/>
  <c r="EO15" i="11"/>
  <c r="EO21" i="11"/>
  <c r="EO18" i="11"/>
  <c r="EO25" i="11"/>
  <c r="EO30" i="11"/>
  <c r="EO13" i="11"/>
  <c r="EO12" i="11"/>
  <c r="EO14" i="11"/>
  <c r="EO43" i="11"/>
  <c r="EO28" i="11"/>
  <c r="EO32" i="11"/>
  <c r="EO35" i="11"/>
  <c r="EO33" i="11"/>
  <c r="EO5" i="11"/>
  <c r="EO44" i="11"/>
  <c r="EO24" i="11"/>
  <c r="EO45" i="11"/>
  <c r="EO8" i="11"/>
  <c r="D8" i="1" l="1"/>
  <c r="B8" i="1"/>
  <c r="C8" i="1" s="1"/>
  <c r="E8" i="1"/>
  <c r="F8" i="1"/>
  <c r="H8" i="1"/>
  <c r="D13" i="1"/>
  <c r="H44" i="1"/>
  <c r="B13" i="1"/>
  <c r="C13" i="1" s="1"/>
  <c r="H28" i="1"/>
  <c r="D22" i="1"/>
  <c r="E9" i="1"/>
  <c r="B26" i="1"/>
  <c r="C26" i="1" s="1"/>
  <c r="B17" i="1"/>
  <c r="C17" i="1" s="1"/>
  <c r="E17" i="1"/>
  <c r="B45" i="1"/>
  <c r="C45" i="1" s="1"/>
  <c r="F10" i="1"/>
  <c r="E19" i="1"/>
  <c r="E10" i="1"/>
  <c r="B36" i="1"/>
  <c r="C36" i="1" s="1"/>
  <c r="F35" i="1"/>
  <c r="E41" i="1"/>
  <c r="D21" i="1"/>
  <c r="E42" i="1"/>
  <c r="H22" i="1"/>
  <c r="D35" i="1"/>
  <c r="E7" i="1"/>
  <c r="F11" i="1"/>
  <c r="H29" i="1"/>
  <c r="D10" i="1"/>
  <c r="G10" i="1" s="1"/>
  <c r="F26" i="1"/>
  <c r="B20" i="1"/>
  <c r="C20" i="1" s="1"/>
  <c r="F7" i="1"/>
  <c r="F28" i="1"/>
  <c r="F39" i="1"/>
  <c r="B42" i="1"/>
  <c r="C42" i="1" s="1"/>
  <c r="E40" i="1"/>
  <c r="F31" i="1"/>
  <c r="B12" i="1"/>
  <c r="C12" i="1" s="1"/>
  <c r="E16" i="1"/>
  <c r="H7" i="1"/>
  <c r="F16" i="1"/>
  <c r="H31" i="1"/>
  <c r="E35" i="1"/>
  <c r="F37" i="1"/>
  <c r="D24" i="1"/>
  <c r="D23" i="1"/>
  <c r="F40" i="1"/>
  <c r="E5" i="1"/>
  <c r="H23" i="1"/>
  <c r="D14" i="1"/>
  <c r="E34" i="1"/>
  <c r="F6" i="1"/>
  <c r="D12" i="1"/>
  <c r="B31" i="1"/>
  <c r="C31" i="1" s="1"/>
  <c r="F30" i="1"/>
  <c r="E22" i="1"/>
  <c r="D29" i="1"/>
  <c r="E15" i="1"/>
  <c r="B22" i="1"/>
  <c r="C22" i="1" s="1"/>
  <c r="E18" i="1"/>
  <c r="H15" i="1"/>
  <c r="F29" i="1"/>
  <c r="B9" i="1"/>
  <c r="C9" i="1" s="1"/>
  <c r="F15" i="1"/>
  <c r="D41" i="1"/>
  <c r="H40" i="1"/>
  <c r="F23" i="1"/>
  <c r="F41" i="1"/>
  <c r="D37" i="1"/>
  <c r="F14" i="1"/>
  <c r="E46" i="1"/>
  <c r="H32" i="1"/>
  <c r="D33" i="1"/>
  <c r="F36" i="1"/>
  <c r="H30" i="1"/>
  <c r="F9" i="1"/>
  <c r="D38" i="1"/>
  <c r="F24" i="1"/>
  <c r="H34" i="1"/>
  <c r="H35" i="1"/>
  <c r="D40" i="1"/>
  <c r="G40" i="1" s="1"/>
  <c r="F45" i="1"/>
  <c r="F42" i="1"/>
  <c r="D30" i="1"/>
  <c r="H42" i="1"/>
  <c r="D45" i="1"/>
  <c r="B35" i="1"/>
  <c r="C35" i="1" s="1"/>
  <c r="B38" i="1"/>
  <c r="C38" i="1" s="1"/>
  <c r="B34" i="1"/>
  <c r="C34" i="1" s="1"/>
  <c r="E38" i="1"/>
  <c r="E39" i="1"/>
  <c r="D11" i="1"/>
  <c r="F5" i="1"/>
  <c r="H20" i="1"/>
  <c r="B15" i="1"/>
  <c r="C15" i="1" s="1"/>
  <c r="D15" i="1"/>
  <c r="G15" i="1" s="1"/>
  <c r="F43" i="1"/>
  <c r="F44" i="1"/>
  <c r="D43" i="1"/>
  <c r="H10" i="1"/>
  <c r="E6" i="1"/>
  <c r="B23" i="1"/>
  <c r="C23" i="1" s="1"/>
  <c r="H24" i="1"/>
  <c r="H18" i="1"/>
  <c r="F25" i="1"/>
  <c r="D42" i="1"/>
  <c r="H27" i="1"/>
  <c r="E26" i="1"/>
  <c r="B41" i="1"/>
  <c r="C41" i="1" s="1"/>
  <c r="F32" i="1"/>
  <c r="H14" i="1"/>
  <c r="D26" i="1"/>
  <c r="B39" i="1"/>
  <c r="C39" i="1" s="1"/>
  <c r="H12" i="1"/>
  <c r="E11" i="1"/>
  <c r="D36" i="1"/>
  <c r="E23" i="1"/>
  <c r="E12" i="1"/>
  <c r="D18" i="1"/>
  <c r="B25" i="1"/>
  <c r="C25" i="1" s="1"/>
  <c r="E14" i="1"/>
  <c r="D27" i="1"/>
  <c r="H11" i="1"/>
  <c r="H36" i="1"/>
  <c r="F22" i="1"/>
  <c r="E24" i="1"/>
  <c r="E31" i="1"/>
  <c r="E27" i="1"/>
  <c r="F17" i="1"/>
  <c r="B29" i="1"/>
  <c r="C29" i="1" s="1"/>
  <c r="H26" i="1"/>
  <c r="D44" i="1"/>
  <c r="E33" i="1"/>
  <c r="B40" i="1"/>
  <c r="C40" i="1" s="1"/>
  <c r="H37" i="1"/>
  <c r="B5" i="1"/>
  <c r="F27" i="1"/>
  <c r="E28" i="1"/>
  <c r="B27" i="1"/>
  <c r="C27" i="1" s="1"/>
  <c r="H33" i="1"/>
  <c r="H19" i="1"/>
  <c r="D32" i="1"/>
  <c r="E37" i="1"/>
  <c r="D25" i="1"/>
  <c r="H9" i="1"/>
  <c r="D6" i="1"/>
  <c r="E29" i="1"/>
  <c r="E30" i="1"/>
  <c r="B11" i="1"/>
  <c r="C11" i="1" s="1"/>
  <c r="E36" i="1"/>
  <c r="E32" i="1"/>
  <c r="E20" i="1"/>
  <c r="F38" i="1"/>
  <c r="F33" i="1"/>
  <c r="B10" i="1"/>
  <c r="C10" i="1" s="1"/>
  <c r="D19" i="1"/>
  <c r="F18" i="1"/>
  <c r="B33" i="1"/>
  <c r="C33" i="1" s="1"/>
  <c r="F20" i="1"/>
  <c r="B37" i="1"/>
  <c r="C37" i="1" s="1"/>
  <c r="D5" i="1"/>
  <c r="G5" i="1" s="1"/>
  <c r="E13" i="1"/>
  <c r="B19" i="1"/>
  <c r="C19" i="1" s="1"/>
  <c r="H6" i="1"/>
  <c r="B21" i="1"/>
  <c r="C21" i="1" s="1"/>
  <c r="B14" i="1"/>
  <c r="C14" i="1" s="1"/>
  <c r="D20" i="1"/>
  <c r="G20" i="1" s="1"/>
  <c r="H45" i="1"/>
  <c r="F19" i="1"/>
  <c r="D39" i="1"/>
  <c r="H5" i="1"/>
  <c r="B46" i="1"/>
  <c r="C46" i="1" s="1"/>
  <c r="F13" i="1"/>
  <c r="H39" i="1"/>
  <c r="H21" i="1"/>
  <c r="E43" i="1"/>
  <c r="B6" i="1"/>
  <c r="B43" i="1"/>
  <c r="C43" i="1" s="1"/>
  <c r="H43" i="1"/>
  <c r="H41" i="1"/>
  <c r="D17" i="1"/>
  <c r="G17" i="1" s="1"/>
  <c r="F46" i="1"/>
  <c r="H25" i="1"/>
  <c r="B28" i="1"/>
  <c r="C28" i="1" s="1"/>
  <c r="D46" i="1"/>
  <c r="B44" i="1"/>
  <c r="C44" i="1" s="1"/>
  <c r="F21" i="1"/>
  <c r="F34" i="1"/>
  <c r="D9" i="1"/>
  <c r="G9" i="1" s="1"/>
  <c r="E44" i="1"/>
  <c r="B32" i="1"/>
  <c r="C32" i="1" s="1"/>
  <c r="B18" i="1"/>
  <c r="C18" i="1" s="1"/>
  <c r="D16" i="1"/>
  <c r="G16" i="1" s="1"/>
  <c r="H16" i="1"/>
  <c r="H38" i="1"/>
  <c r="D7" i="1"/>
  <c r="G7" i="1" s="1"/>
  <c r="E25" i="1"/>
  <c r="B7" i="1"/>
  <c r="C7" i="1" s="1"/>
  <c r="D28" i="1"/>
  <c r="G28" i="1" s="1"/>
  <c r="F12" i="1"/>
  <c r="B16" i="1"/>
  <c r="C16" i="1" s="1"/>
  <c r="L24" i="1" s="1"/>
  <c r="E21" i="1"/>
  <c r="H17" i="1"/>
  <c r="B30" i="1"/>
  <c r="C30" i="1" s="1"/>
  <c r="H13" i="1"/>
  <c r="H46" i="1"/>
  <c r="D34" i="1"/>
  <c r="G34" i="1" s="1"/>
  <c r="B24" i="1"/>
  <c r="C24" i="1" s="1"/>
  <c r="E45" i="1"/>
  <c r="D31" i="1"/>
  <c r="L25" i="1" l="1"/>
  <c r="C6" i="1"/>
  <c r="L7" i="1" s="1"/>
  <c r="L30" i="1"/>
  <c r="L44" i="1"/>
  <c r="L36" i="1"/>
  <c r="L32" i="1"/>
  <c r="L26" i="1"/>
  <c r="L19" i="1"/>
  <c r="L12" i="1"/>
  <c r="L41" i="1"/>
  <c r="L21" i="1"/>
  <c r="L39" i="1"/>
  <c r="L42" i="1"/>
  <c r="L35" i="1"/>
  <c r="L31" i="1"/>
  <c r="L22" i="1"/>
  <c r="L18" i="1"/>
  <c r="L11" i="1"/>
  <c r="L46" i="1"/>
  <c r="L29" i="1"/>
  <c r="L14" i="1"/>
  <c r="L23" i="1"/>
  <c r="L28" i="1"/>
  <c r="L45" i="1"/>
  <c r="L40" i="1"/>
  <c r="L33" i="1"/>
  <c r="L27" i="1"/>
  <c r="L20" i="1"/>
  <c r="L13" i="1"/>
  <c r="L6" i="1"/>
  <c r="L34" i="1"/>
  <c r="L10" i="1"/>
  <c r="L43" i="1"/>
  <c r="L16" i="1"/>
  <c r="L9" i="1"/>
  <c r="G31" i="1"/>
  <c r="L8" i="1"/>
  <c r="G39" i="1"/>
  <c r="G6" i="1"/>
  <c r="G32" i="1"/>
  <c r="L38" i="1"/>
  <c r="G42" i="1"/>
  <c r="L15" i="1"/>
  <c r="L37" i="1"/>
  <c r="L17" i="1"/>
  <c r="G46" i="1"/>
  <c r="G41" i="1"/>
  <c r="G27" i="1"/>
  <c r="G36" i="1"/>
  <c r="G30" i="1"/>
  <c r="S28" i="1"/>
  <c r="M7" i="1"/>
  <c r="S10" i="1"/>
  <c r="S8" i="1"/>
  <c r="M10" i="1"/>
  <c r="M30" i="1"/>
  <c r="M32" i="1"/>
  <c r="S20" i="1"/>
  <c r="R5" i="1"/>
  <c r="R22" i="1"/>
  <c r="S37" i="1"/>
  <c r="M28" i="1"/>
  <c r="S17" i="1"/>
  <c r="L5" i="1"/>
  <c r="S35" i="1"/>
  <c r="M6" i="1"/>
  <c r="M37" i="1"/>
  <c r="M17" i="1"/>
  <c r="R38" i="1"/>
  <c r="R34" i="1"/>
  <c r="M8" i="1"/>
  <c r="R37" i="1"/>
  <c r="M18" i="1"/>
  <c r="M27" i="1"/>
  <c r="R12" i="1"/>
  <c r="R43" i="1"/>
  <c r="R28" i="1"/>
  <c r="M39" i="1"/>
  <c r="R40" i="1"/>
  <c r="R42" i="1"/>
  <c r="S32" i="1"/>
  <c r="M9" i="1"/>
  <c r="R7" i="1"/>
  <c r="M20" i="1"/>
  <c r="R19" i="1"/>
  <c r="S46" i="1"/>
  <c r="S24" i="1"/>
  <c r="S33" i="1"/>
  <c r="M16" i="1"/>
  <c r="M45" i="1"/>
  <c r="R35" i="1"/>
  <c r="S43" i="1"/>
  <c r="R6" i="1"/>
  <c r="S39" i="1"/>
  <c r="M44" i="1"/>
  <c r="S44" i="1"/>
  <c r="S21" i="1"/>
  <c r="M23" i="1"/>
  <c r="S7" i="1"/>
  <c r="S42" i="1"/>
  <c r="R27" i="1"/>
  <c r="S31" i="1"/>
  <c r="M38" i="1"/>
  <c r="M12" i="1"/>
  <c r="M40" i="1"/>
  <c r="R14" i="1"/>
  <c r="R36" i="1"/>
  <c r="M22" i="1"/>
  <c r="S34" i="1"/>
  <c r="R17" i="1"/>
  <c r="R25" i="1"/>
  <c r="M14" i="1"/>
  <c r="S12" i="1"/>
  <c r="M13" i="1"/>
  <c r="R13" i="1"/>
  <c r="R23" i="1"/>
  <c r="S13" i="1"/>
  <c r="M42" i="1"/>
  <c r="M11" i="1"/>
  <c r="S41" i="1"/>
  <c r="M35" i="1"/>
  <c r="R29" i="1"/>
  <c r="S15" i="1"/>
  <c r="S38" i="1"/>
  <c r="M46" i="1"/>
  <c r="S16" i="1"/>
  <c r="S29" i="1"/>
  <c r="S6" i="1"/>
  <c r="R30" i="1"/>
  <c r="M31" i="1"/>
  <c r="S27" i="1"/>
  <c r="R41" i="1"/>
  <c r="R44" i="1"/>
  <c r="M21" i="1"/>
  <c r="R46" i="1"/>
  <c r="S14" i="1"/>
  <c r="M29" i="1"/>
  <c r="M26" i="1"/>
  <c r="R18" i="1"/>
  <c r="R16" i="1"/>
  <c r="R20" i="1"/>
  <c r="R9" i="1"/>
  <c r="R11" i="1"/>
  <c r="S11" i="1"/>
  <c r="S23" i="1"/>
  <c r="R15" i="1"/>
  <c r="S40" i="1"/>
  <c r="S9" i="1"/>
  <c r="R8" i="1"/>
  <c r="S19" i="1"/>
  <c r="R32" i="1"/>
  <c r="S22" i="1"/>
  <c r="M33" i="1"/>
  <c r="S30" i="1"/>
  <c r="R45" i="1"/>
  <c r="M36" i="1"/>
  <c r="S25" i="1"/>
  <c r="M19" i="1"/>
  <c r="S26" i="1"/>
  <c r="R21" i="1"/>
  <c r="S45" i="1"/>
  <c r="M15" i="1"/>
  <c r="S5" i="1"/>
  <c r="R24" i="1"/>
  <c r="S36" i="1"/>
  <c r="S18" i="1"/>
  <c r="M43" i="1"/>
  <c r="M5" i="1"/>
  <c r="M24" i="1"/>
  <c r="R26" i="1"/>
  <c r="R31" i="1"/>
  <c r="M41" i="1"/>
  <c r="M34" i="1"/>
  <c r="M25" i="1"/>
  <c r="R33" i="1"/>
  <c r="R39" i="1"/>
  <c r="G13" i="1"/>
  <c r="G35" i="1"/>
  <c r="G43" i="1"/>
  <c r="G11" i="1"/>
  <c r="G33" i="1"/>
  <c r="G29" i="1"/>
  <c r="G14" i="1"/>
  <c r="G24" i="1"/>
  <c r="G18" i="1"/>
  <c r="G26" i="1"/>
  <c r="G45" i="1"/>
  <c r="G44" i="1"/>
  <c r="G22" i="1"/>
  <c r="G25" i="1"/>
  <c r="G21" i="1"/>
  <c r="G19" i="1"/>
  <c r="G38" i="1"/>
  <c r="G37" i="1"/>
  <c r="G12" i="1"/>
  <c r="G23" i="1"/>
  <c r="G8" i="1"/>
  <c r="R10" i="1" l="1"/>
</calcChain>
</file>

<file path=xl/sharedStrings.xml><?xml version="1.0" encoding="utf-8"?>
<sst xmlns="http://schemas.openxmlformats.org/spreadsheetml/2006/main" count="755" uniqueCount="160">
  <si>
    <t>順位</t>
    <rPh sb="0" eb="2">
      <t>ジュンイ</t>
    </rPh>
    <phoneticPr fontId="4"/>
  </si>
  <si>
    <t>市町村名</t>
    <rPh sb="0" eb="3">
      <t>シチョウソン</t>
    </rPh>
    <rPh sb="3" eb="4">
      <t>メイ</t>
    </rPh>
    <phoneticPr fontId="4"/>
  </si>
  <si>
    <t>　平均
被保険者数
　　　　（人）</t>
    <rPh sb="1" eb="3">
      <t>ヘイキン</t>
    </rPh>
    <rPh sb="4" eb="8">
      <t>ヒホケンシャ</t>
    </rPh>
    <rPh sb="8" eb="9">
      <t>スウ</t>
    </rPh>
    <rPh sb="15" eb="16">
      <t>ニン</t>
    </rPh>
    <phoneticPr fontId="4"/>
  </si>
  <si>
    <t>入院
（医科及び歯科）
　医療費
　　　　　　　（円）</t>
    <rPh sb="0" eb="2">
      <t>ニュウイン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</si>
  <si>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>外来
（医科及び歯科）
　医療費
　　　　　　　（円）</t>
    <rPh sb="0" eb="2">
      <t>ガイライ</t>
    </rPh>
    <rPh sb="4" eb="6">
      <t>イカ</t>
    </rPh>
    <rPh sb="6" eb="7">
      <t>オヨ</t>
    </rPh>
    <rPh sb="8" eb="10">
      <t>シカ</t>
    </rPh>
    <rPh sb="13" eb="16">
      <t>イリョウヒ</t>
    </rPh>
    <rPh sb="25" eb="26">
      <t>エン</t>
    </rPh>
    <phoneticPr fontId="4"/>
  </si>
  <si>
    <t xml:space="preserve">
その他医療費
　　　　　　（円）</t>
    <rPh sb="3" eb="4">
      <t>タ</t>
    </rPh>
    <rPh sb="4" eb="7">
      <t>イリョウヒ</t>
    </rPh>
    <rPh sb="18" eb="19">
      <t>エン</t>
    </rPh>
    <phoneticPr fontId="4"/>
  </si>
  <si>
    <t xml:space="preserve">
医療費
総額
　　　　　　（円）</t>
    <rPh sb="1" eb="4">
      <t>イリョウヒ</t>
    </rPh>
    <rPh sb="5" eb="7">
      <t>ソウガク</t>
    </rPh>
    <rPh sb="15" eb="16">
      <t>エン</t>
    </rPh>
    <phoneticPr fontId="4"/>
  </si>
  <si>
    <t>座間味村</t>
  </si>
  <si>
    <t>浦添市</t>
  </si>
  <si>
    <t>本部町</t>
  </si>
  <si>
    <t>那覇市</t>
  </si>
  <si>
    <t>糸満市</t>
  </si>
  <si>
    <t>粟国村</t>
  </si>
  <si>
    <t>豊見城市</t>
  </si>
  <si>
    <t>今帰仁村</t>
  </si>
  <si>
    <t>宜野湾市</t>
  </si>
  <si>
    <t>名護市</t>
  </si>
  <si>
    <t>沖縄市</t>
  </si>
  <si>
    <t>南風原町</t>
  </si>
  <si>
    <t>八重瀬町</t>
  </si>
  <si>
    <t>中城村</t>
  </si>
  <si>
    <t>南城市</t>
  </si>
  <si>
    <t>沖縄県</t>
    <rPh sb="0" eb="3">
      <t>オキナワケン</t>
    </rPh>
    <phoneticPr fontId="4"/>
  </si>
  <si>
    <t>北谷町</t>
  </si>
  <si>
    <t>西原町</t>
  </si>
  <si>
    <t>宮古島市</t>
  </si>
  <si>
    <t>渡名喜村</t>
  </si>
  <si>
    <t>石垣市</t>
  </si>
  <si>
    <t>北中城村</t>
  </si>
  <si>
    <t>宜野座村</t>
  </si>
  <si>
    <t>南大東村</t>
  </si>
  <si>
    <t>金武町</t>
  </si>
  <si>
    <t>恩納村</t>
  </si>
  <si>
    <t>大宜味村</t>
  </si>
  <si>
    <t>東村</t>
  </si>
  <si>
    <t>うるま市</t>
  </si>
  <si>
    <t>嘉手納町</t>
  </si>
  <si>
    <t>伊江村</t>
  </si>
  <si>
    <t>渡嘉敷村</t>
  </si>
  <si>
    <t>北大東村</t>
  </si>
  <si>
    <t>久米島町</t>
  </si>
  <si>
    <t>市町村名</t>
    <rPh sb="0" eb="3">
      <t>シチョウソン</t>
    </rPh>
    <rPh sb="3" eb="4">
      <t>メイ</t>
    </rPh>
    <phoneticPr fontId="9"/>
  </si>
  <si>
    <t>那覇市</t>
    <rPh sb="0" eb="3">
      <t>ナハシ</t>
    </rPh>
    <phoneticPr fontId="4"/>
  </si>
  <si>
    <t>宜野湾市</t>
    <rPh sb="0" eb="4">
      <t>ギノワンシ</t>
    </rPh>
    <phoneticPr fontId="4"/>
  </si>
  <si>
    <t>石垣市</t>
    <rPh sb="0" eb="3">
      <t>イシガキシ</t>
    </rPh>
    <phoneticPr fontId="4"/>
  </si>
  <si>
    <t>浦添市</t>
    <rPh sb="0" eb="3">
      <t>ウラソエシ</t>
    </rPh>
    <phoneticPr fontId="4"/>
  </si>
  <si>
    <t>名護市</t>
    <rPh sb="0" eb="2">
      <t>ナゴ</t>
    </rPh>
    <rPh sb="2" eb="3">
      <t>シ</t>
    </rPh>
    <phoneticPr fontId="4"/>
  </si>
  <si>
    <t>糸満市</t>
    <rPh sb="0" eb="3">
      <t>イトマンシ</t>
    </rPh>
    <phoneticPr fontId="4"/>
  </si>
  <si>
    <t>沖縄市</t>
    <rPh sb="0" eb="2">
      <t>オキナワ</t>
    </rPh>
    <rPh sb="2" eb="3">
      <t>シ</t>
    </rPh>
    <phoneticPr fontId="4"/>
  </si>
  <si>
    <t>豊見城市</t>
    <rPh sb="0" eb="4">
      <t>トミグスクシ</t>
    </rPh>
    <phoneticPr fontId="4"/>
  </si>
  <si>
    <t>うるま市</t>
    <rPh sb="3" eb="4">
      <t>シ</t>
    </rPh>
    <phoneticPr fontId="4"/>
  </si>
  <si>
    <t>宮古島市</t>
    <rPh sb="0" eb="1">
      <t>ミヤ</t>
    </rPh>
    <rPh sb="3" eb="4">
      <t>シ</t>
    </rPh>
    <phoneticPr fontId="4"/>
  </si>
  <si>
    <t>南城市</t>
    <rPh sb="0" eb="2">
      <t>ナンジョウ</t>
    </rPh>
    <rPh sb="2" eb="3">
      <t>シ</t>
    </rPh>
    <phoneticPr fontId="4"/>
  </si>
  <si>
    <t>国頭村</t>
    <rPh sb="0" eb="2">
      <t>クニガミ</t>
    </rPh>
    <rPh sb="2" eb="3">
      <t>ソン</t>
    </rPh>
    <phoneticPr fontId="4"/>
  </si>
  <si>
    <t>大宜味村</t>
    <rPh sb="0" eb="3">
      <t>オオギミ</t>
    </rPh>
    <rPh sb="3" eb="4">
      <t>ソン</t>
    </rPh>
    <phoneticPr fontId="4"/>
  </si>
  <si>
    <t>東村</t>
    <rPh sb="0" eb="1">
      <t>ヒガシ</t>
    </rPh>
    <rPh sb="1" eb="2">
      <t>ソン</t>
    </rPh>
    <phoneticPr fontId="4"/>
  </si>
  <si>
    <t>今帰仁村</t>
    <rPh sb="0" eb="3">
      <t>ナキジン</t>
    </rPh>
    <rPh sb="3" eb="4">
      <t>ソン</t>
    </rPh>
    <phoneticPr fontId="4"/>
  </si>
  <si>
    <t>本部町</t>
    <rPh sb="0" eb="2">
      <t>モトブ</t>
    </rPh>
    <rPh sb="2" eb="3">
      <t>チョウ</t>
    </rPh>
    <phoneticPr fontId="4"/>
  </si>
  <si>
    <t>恩納村</t>
    <rPh sb="0" eb="2">
      <t>オンナ</t>
    </rPh>
    <rPh sb="2" eb="3">
      <t>ソン</t>
    </rPh>
    <phoneticPr fontId="4"/>
  </si>
  <si>
    <t>宜野座村</t>
    <rPh sb="0" eb="3">
      <t>ギノザ</t>
    </rPh>
    <rPh sb="3" eb="4">
      <t>ソン</t>
    </rPh>
    <phoneticPr fontId="4"/>
  </si>
  <si>
    <t>金武町</t>
    <rPh sb="0" eb="2">
      <t>キン</t>
    </rPh>
    <rPh sb="2" eb="3">
      <t>チョウ</t>
    </rPh>
    <phoneticPr fontId="4"/>
  </si>
  <si>
    <t>伊江村</t>
    <rPh sb="0" eb="2">
      <t>イエ</t>
    </rPh>
    <rPh sb="2" eb="3">
      <t>ソン</t>
    </rPh>
    <phoneticPr fontId="4"/>
  </si>
  <si>
    <t>読谷村</t>
    <rPh sb="0" eb="2">
      <t>ヨミタン</t>
    </rPh>
    <rPh sb="2" eb="3">
      <t>ソン</t>
    </rPh>
    <phoneticPr fontId="4"/>
  </si>
  <si>
    <t>嘉手納町</t>
    <rPh sb="0" eb="3">
      <t>カデナ</t>
    </rPh>
    <rPh sb="3" eb="4">
      <t>マチ</t>
    </rPh>
    <phoneticPr fontId="4"/>
  </si>
  <si>
    <t>北谷町</t>
    <rPh sb="0" eb="2">
      <t>チャタン</t>
    </rPh>
    <rPh sb="2" eb="3">
      <t>チョウ</t>
    </rPh>
    <phoneticPr fontId="4"/>
  </si>
  <si>
    <t>北中城村</t>
    <rPh sb="0" eb="1">
      <t>キタ</t>
    </rPh>
    <rPh sb="1" eb="3">
      <t>ナカグスク</t>
    </rPh>
    <rPh sb="3" eb="4">
      <t>ソン</t>
    </rPh>
    <phoneticPr fontId="4"/>
  </si>
  <si>
    <t>中城村</t>
    <rPh sb="0" eb="2">
      <t>ナカグスク</t>
    </rPh>
    <rPh sb="2" eb="3">
      <t>ソン</t>
    </rPh>
    <phoneticPr fontId="4"/>
  </si>
  <si>
    <t>西原町</t>
    <rPh sb="0" eb="2">
      <t>ニシハラ</t>
    </rPh>
    <rPh sb="2" eb="3">
      <t>マチ</t>
    </rPh>
    <phoneticPr fontId="4"/>
  </si>
  <si>
    <t>与那原町</t>
    <rPh sb="0" eb="3">
      <t>ヨナバル</t>
    </rPh>
    <rPh sb="3" eb="4">
      <t>チョウ</t>
    </rPh>
    <phoneticPr fontId="4"/>
  </si>
  <si>
    <t>南風原町</t>
    <rPh sb="0" eb="3">
      <t>ハエバル</t>
    </rPh>
    <rPh sb="3" eb="4">
      <t>チョウ</t>
    </rPh>
    <phoneticPr fontId="4"/>
  </si>
  <si>
    <t>渡嘉敷村</t>
    <rPh sb="0" eb="3">
      <t>トカシキ</t>
    </rPh>
    <rPh sb="3" eb="4">
      <t>ソン</t>
    </rPh>
    <phoneticPr fontId="4"/>
  </si>
  <si>
    <t>座間味村</t>
    <rPh sb="0" eb="3">
      <t>ザマミ</t>
    </rPh>
    <rPh sb="3" eb="4">
      <t>ソン</t>
    </rPh>
    <phoneticPr fontId="4"/>
  </si>
  <si>
    <t>粟国村</t>
    <rPh sb="0" eb="2">
      <t>アグニ</t>
    </rPh>
    <rPh sb="2" eb="3">
      <t>ソン</t>
    </rPh>
    <phoneticPr fontId="4"/>
  </si>
  <si>
    <t>渡名喜村</t>
    <rPh sb="0" eb="3">
      <t>トナキ</t>
    </rPh>
    <rPh sb="3" eb="4">
      <t>ソン</t>
    </rPh>
    <phoneticPr fontId="4"/>
  </si>
  <si>
    <t>南大東村</t>
    <rPh sb="0" eb="3">
      <t>ミナミダイトウ</t>
    </rPh>
    <rPh sb="3" eb="4">
      <t>ソン</t>
    </rPh>
    <phoneticPr fontId="4"/>
  </si>
  <si>
    <t>北大東村</t>
    <rPh sb="0" eb="3">
      <t>キタダイトウ</t>
    </rPh>
    <rPh sb="3" eb="4">
      <t>ソン</t>
    </rPh>
    <phoneticPr fontId="4"/>
  </si>
  <si>
    <t>伊平屋村</t>
    <rPh sb="0" eb="3">
      <t>イヘヤ</t>
    </rPh>
    <rPh sb="3" eb="4">
      <t>ソン</t>
    </rPh>
    <phoneticPr fontId="4"/>
  </si>
  <si>
    <t>伊是名村</t>
    <rPh sb="0" eb="3">
      <t>イゼナ</t>
    </rPh>
    <rPh sb="3" eb="4">
      <t>ソン</t>
    </rPh>
    <phoneticPr fontId="4"/>
  </si>
  <si>
    <t>久米島町</t>
    <rPh sb="0" eb="3">
      <t>クメジマ</t>
    </rPh>
    <rPh sb="3" eb="4">
      <t>マチ</t>
    </rPh>
    <phoneticPr fontId="4"/>
  </si>
  <si>
    <t>八重瀬町</t>
    <rPh sb="0" eb="2">
      <t>ヤエ</t>
    </rPh>
    <rPh sb="2" eb="3">
      <t>セ</t>
    </rPh>
    <rPh sb="3" eb="4">
      <t>マチ</t>
    </rPh>
    <phoneticPr fontId="4"/>
  </si>
  <si>
    <t>多良間村</t>
    <rPh sb="0" eb="3">
      <t>タラマ</t>
    </rPh>
    <rPh sb="3" eb="4">
      <t>ソン</t>
    </rPh>
    <phoneticPr fontId="4"/>
  </si>
  <si>
    <t>竹富町</t>
    <rPh sb="0" eb="2">
      <t>タケトミ</t>
    </rPh>
    <rPh sb="2" eb="3">
      <t>マチ</t>
    </rPh>
    <phoneticPr fontId="4"/>
  </si>
  <si>
    <t>与那国町</t>
    <rPh sb="0" eb="3">
      <t>ヨナグニ</t>
    </rPh>
    <rPh sb="3" eb="4">
      <t>マチ</t>
    </rPh>
    <phoneticPr fontId="4"/>
  </si>
  <si>
    <t>平均</t>
    <rPh sb="0" eb="2">
      <t>ヘイキン</t>
    </rPh>
    <phoneticPr fontId="9"/>
  </si>
  <si>
    <t>医科</t>
    <rPh sb="0" eb="2">
      <t>イカ</t>
    </rPh>
    <phoneticPr fontId="4"/>
  </si>
  <si>
    <t>歯科</t>
    <rPh sb="0" eb="2">
      <t>シカ</t>
    </rPh>
    <phoneticPr fontId="4"/>
  </si>
  <si>
    <t>小計</t>
    <rPh sb="0" eb="1">
      <t>ショウ</t>
    </rPh>
    <rPh sb="1" eb="2">
      <t>ケイ</t>
    </rPh>
    <phoneticPr fontId="4"/>
  </si>
  <si>
    <t>調剤報酬</t>
    <rPh sb="0" eb="2">
      <t>チョウザイ</t>
    </rPh>
    <rPh sb="2" eb="4">
      <t>ホウシュウ</t>
    </rPh>
    <phoneticPr fontId="4"/>
  </si>
  <si>
    <t>合計</t>
    <rPh sb="0" eb="1">
      <t>ゴウ</t>
    </rPh>
    <rPh sb="1" eb="2">
      <t>ケイ</t>
    </rPh>
    <phoneticPr fontId="4"/>
  </si>
  <si>
    <t>食事・生活療養費</t>
    <rPh sb="0" eb="2">
      <t>ショクジ</t>
    </rPh>
    <rPh sb="3" eb="5">
      <t>セイカツ</t>
    </rPh>
    <rPh sb="5" eb="8">
      <t>リョウヨウヒ</t>
    </rPh>
    <phoneticPr fontId="4"/>
  </si>
  <si>
    <t>訪問看護療養費</t>
    <rPh sb="0" eb="2">
      <t>ホウモン</t>
    </rPh>
    <rPh sb="2" eb="4">
      <t>カンゴ</t>
    </rPh>
    <rPh sb="4" eb="7">
      <t>リョウヨウヒ</t>
    </rPh>
    <phoneticPr fontId="4"/>
  </si>
  <si>
    <t>療養の給付計</t>
    <rPh sb="0" eb="2">
      <t>リョウヨウ</t>
    </rPh>
    <rPh sb="3" eb="5">
      <t>キュウフ</t>
    </rPh>
    <rPh sb="5" eb="6">
      <t>ケイ</t>
    </rPh>
    <phoneticPr fontId="4"/>
  </si>
  <si>
    <t>療養費支給分</t>
    <rPh sb="0" eb="3">
      <t>リョウヨウヒ</t>
    </rPh>
    <rPh sb="3" eb="5">
      <t>シキュウ</t>
    </rPh>
    <rPh sb="5" eb="6">
      <t>ブン</t>
    </rPh>
    <phoneticPr fontId="4"/>
  </si>
  <si>
    <t>特別療養費</t>
    <rPh sb="0" eb="2">
      <t>トクベツ</t>
    </rPh>
    <rPh sb="2" eb="5">
      <t>リョウヨウヒ</t>
    </rPh>
    <phoneticPr fontId="4"/>
  </si>
  <si>
    <t>療養費計</t>
    <rPh sb="0" eb="3">
      <t>リョウヨウヒ</t>
    </rPh>
    <rPh sb="3" eb="4">
      <t>ケイ</t>
    </rPh>
    <phoneticPr fontId="4"/>
  </si>
  <si>
    <t>総合計</t>
    <rPh sb="0" eb="1">
      <t>ソウ</t>
    </rPh>
    <rPh sb="1" eb="3">
      <t>ゴウケイ</t>
    </rPh>
    <phoneticPr fontId="4"/>
  </si>
  <si>
    <t>高額件数欄</t>
    <rPh sb="0" eb="2">
      <t>コウガク</t>
    </rPh>
    <rPh sb="2" eb="4">
      <t>ケンスウ</t>
    </rPh>
    <rPh sb="4" eb="5">
      <t>ラン</t>
    </rPh>
    <phoneticPr fontId="4"/>
  </si>
  <si>
    <t>現金給付</t>
    <rPh sb="0" eb="2">
      <t>ゲンキン</t>
    </rPh>
    <rPh sb="2" eb="4">
      <t>キュウフ</t>
    </rPh>
    <phoneticPr fontId="4"/>
  </si>
  <si>
    <t>現金給付
合計</t>
    <rPh sb="0" eb="2">
      <t>ゲンキン</t>
    </rPh>
    <rPh sb="2" eb="4">
      <t>キュウフ</t>
    </rPh>
    <rPh sb="5" eb="6">
      <t>ゴウ</t>
    </rPh>
    <rPh sb="6" eb="7">
      <t>ケイ</t>
    </rPh>
    <phoneticPr fontId="4"/>
  </si>
  <si>
    <t>現物・現金給付
合計</t>
    <rPh sb="0" eb="2">
      <t>ゲンブツ</t>
    </rPh>
    <rPh sb="3" eb="5">
      <t>ゲンキン</t>
    </rPh>
    <rPh sb="5" eb="7">
      <t>キュウフ</t>
    </rPh>
    <rPh sb="8" eb="9">
      <t>ゴウ</t>
    </rPh>
    <rPh sb="9" eb="10">
      <t>ケイ</t>
    </rPh>
    <phoneticPr fontId="4"/>
  </si>
  <si>
    <t>入院</t>
    <rPh sb="0" eb="2">
      <t>ニュウイン</t>
    </rPh>
    <phoneticPr fontId="4"/>
  </si>
  <si>
    <t>入院外</t>
    <rPh sb="0" eb="2">
      <t>ニュウイン</t>
    </rPh>
    <rPh sb="2" eb="3">
      <t>ガイ</t>
    </rPh>
    <phoneticPr fontId="4"/>
  </si>
  <si>
    <t>計</t>
    <rPh sb="0" eb="1">
      <t>ケイ</t>
    </rPh>
    <phoneticPr fontId="4"/>
  </si>
  <si>
    <t>柔道整復</t>
    <rPh sb="0" eb="2">
      <t>ジュウドウ</t>
    </rPh>
    <rPh sb="2" eb="4">
      <t>セイフク</t>
    </rPh>
    <phoneticPr fontId="4"/>
  </si>
  <si>
    <t>その他療養費</t>
    <rPh sb="2" eb="3">
      <t>タ</t>
    </rPh>
    <rPh sb="3" eb="6">
      <t>リョウヨウヒ</t>
    </rPh>
    <phoneticPr fontId="4"/>
  </si>
  <si>
    <t>はり・きゅう</t>
    <phoneticPr fontId="4"/>
  </si>
  <si>
    <t>あんま・マッサージ</t>
    <phoneticPr fontId="4"/>
  </si>
  <si>
    <t>補装具</t>
    <rPh sb="0" eb="3">
      <t>ホソウグ</t>
    </rPh>
    <phoneticPr fontId="4"/>
  </si>
  <si>
    <t>一般診療</t>
    <rPh sb="0" eb="2">
      <t>イッパン</t>
    </rPh>
    <rPh sb="2" eb="4">
      <t>シンリョウ</t>
    </rPh>
    <phoneticPr fontId="4"/>
  </si>
  <si>
    <t>海外診療</t>
    <rPh sb="0" eb="2">
      <t>カイガイ</t>
    </rPh>
    <rPh sb="2" eb="4">
      <t>シンリョウ</t>
    </rPh>
    <phoneticPr fontId="4"/>
  </si>
  <si>
    <t>移送費</t>
    <rPh sb="0" eb="3">
      <t>イソウヒ</t>
    </rPh>
    <phoneticPr fontId="4"/>
  </si>
  <si>
    <t>その他</t>
    <rPh sb="2" eb="3">
      <t>タ</t>
    </rPh>
    <phoneticPr fontId="4"/>
  </si>
  <si>
    <t>市町村</t>
    <rPh sb="0" eb="3">
      <t>シチョウソン</t>
    </rPh>
    <phoneticPr fontId="4"/>
  </si>
  <si>
    <t>件数</t>
    <rPh sb="0" eb="2">
      <t>ケンスウ</t>
    </rPh>
    <phoneticPr fontId="4"/>
  </si>
  <si>
    <t>費用額</t>
    <rPh sb="0" eb="2">
      <t>ヒヨウ</t>
    </rPh>
    <rPh sb="2" eb="3">
      <t>ガク</t>
    </rPh>
    <phoneticPr fontId="4"/>
  </si>
  <si>
    <t>保険者
負担額</t>
    <rPh sb="0" eb="3">
      <t>ホケンシャ</t>
    </rPh>
    <rPh sb="4" eb="6">
      <t>フタン</t>
    </rPh>
    <rPh sb="6" eb="7">
      <t>ガク</t>
    </rPh>
    <phoneticPr fontId="4"/>
  </si>
  <si>
    <t>高額</t>
    <rPh sb="0" eb="2">
      <t>コウガク</t>
    </rPh>
    <phoneticPr fontId="4"/>
  </si>
  <si>
    <r>
      <t xml:space="preserve">一部負担金
</t>
    </r>
    <r>
      <rPr>
        <sz val="9"/>
        <rFont val="ＭＳ Ｐゴシック"/>
        <family val="3"/>
        <charset val="128"/>
      </rPr>
      <t>(標準負担額)</t>
    </r>
    <rPh sb="0" eb="4">
      <t>イチブフタン</t>
    </rPh>
    <rPh sb="4" eb="5">
      <t>キン</t>
    </rPh>
    <rPh sb="7" eb="9">
      <t>ヒョウジュン</t>
    </rPh>
    <rPh sb="9" eb="12">
      <t>フタンガク</t>
    </rPh>
    <phoneticPr fontId="4"/>
  </si>
  <si>
    <t>他法負担分</t>
    <rPh sb="0" eb="2">
      <t>タホウ</t>
    </rPh>
    <rPh sb="2" eb="5">
      <t>フタンブン</t>
    </rPh>
    <phoneticPr fontId="4"/>
  </si>
  <si>
    <t>長期高額
（再掲）</t>
    <rPh sb="0" eb="2">
      <t>チョウキ</t>
    </rPh>
    <rPh sb="2" eb="4">
      <t>コウガク</t>
    </rPh>
    <rPh sb="6" eb="8">
      <t>サイケイ</t>
    </rPh>
    <phoneticPr fontId="4"/>
  </si>
  <si>
    <t>多数該当
（再掲）</t>
    <rPh sb="0" eb="2">
      <t>タスウ</t>
    </rPh>
    <rPh sb="2" eb="4">
      <t>ガイトウ</t>
    </rPh>
    <rPh sb="6" eb="8">
      <t>サイケイ</t>
    </rPh>
    <phoneticPr fontId="4"/>
  </si>
  <si>
    <t>高額療養費</t>
    <rPh sb="0" eb="2">
      <t>コウガク</t>
    </rPh>
    <rPh sb="2" eb="5">
      <t>リョウヨウヒ</t>
    </rPh>
    <phoneticPr fontId="4"/>
  </si>
  <si>
    <t>国頭村</t>
    <phoneticPr fontId="6"/>
  </si>
  <si>
    <t>読谷村</t>
    <phoneticPr fontId="6"/>
  </si>
  <si>
    <t>与那原町</t>
    <phoneticPr fontId="6"/>
  </si>
  <si>
    <t>伊平屋村</t>
    <phoneticPr fontId="6"/>
  </si>
  <si>
    <t>伊是名村</t>
    <phoneticPr fontId="6"/>
  </si>
  <si>
    <t>多良間村</t>
    <phoneticPr fontId="6"/>
  </si>
  <si>
    <t>竹富町</t>
    <phoneticPr fontId="6"/>
  </si>
  <si>
    <t>与那国町</t>
    <phoneticPr fontId="6"/>
  </si>
  <si>
    <t>順位</t>
    <rPh sb="0" eb="2">
      <t>ジュンイ</t>
    </rPh>
    <phoneticPr fontId="3"/>
  </si>
  <si>
    <t>入院</t>
    <rPh sb="0" eb="2">
      <t>ニュウイン</t>
    </rPh>
    <phoneticPr fontId="3"/>
  </si>
  <si>
    <t>外来</t>
    <rPh sb="0" eb="2">
      <t>ガイライ</t>
    </rPh>
    <phoneticPr fontId="3"/>
  </si>
  <si>
    <t>入院・外来以外の医療費</t>
    <rPh sb="0" eb="2">
      <t>ニュウイン</t>
    </rPh>
    <rPh sb="3" eb="5">
      <t>ガイライ</t>
    </rPh>
    <rPh sb="5" eb="7">
      <t>イガイ</t>
    </rPh>
    <rPh sb="8" eb="11">
      <t>イリョウヒ</t>
    </rPh>
    <phoneticPr fontId="3"/>
  </si>
  <si>
    <t>一人当たり医療費</t>
    <rPh sb="0" eb="3">
      <t>ヒトリア</t>
    </rPh>
    <rPh sb="5" eb="8">
      <t>イリョウヒ</t>
    </rPh>
    <phoneticPr fontId="3"/>
  </si>
  <si>
    <t>一人当たり入院費</t>
    <rPh sb="0" eb="3">
      <t>ヒトリア</t>
    </rPh>
    <rPh sb="5" eb="8">
      <t>ニュウインヒ</t>
    </rPh>
    <phoneticPr fontId="3"/>
  </si>
  <si>
    <t>一人当たり外来費</t>
    <rPh sb="0" eb="3">
      <t>ヒトリア</t>
    </rPh>
    <rPh sb="5" eb="7">
      <t>ガイライ</t>
    </rPh>
    <rPh sb="7" eb="8">
      <t>ヒ</t>
    </rPh>
    <phoneticPr fontId="3"/>
  </si>
  <si>
    <t>１人当たり
　医療費
　　　　（円）</t>
    <rPh sb="0" eb="2">
      <t>ヒトリ</t>
    </rPh>
    <rPh sb="2" eb="3">
      <t>ア</t>
    </rPh>
    <rPh sb="7" eb="10">
      <t>イリョウヒ</t>
    </rPh>
    <rPh sb="16" eb="17">
      <t>エン</t>
    </rPh>
    <phoneticPr fontId="4"/>
  </si>
  <si>
    <t>合計</t>
    <rPh sb="0" eb="2">
      <t>ゴウケイ</t>
    </rPh>
    <phoneticPr fontId="4"/>
  </si>
  <si>
    <t>3月</t>
  </si>
  <si>
    <t>4月</t>
    <rPh sb="1" eb="2">
      <t>ガツ</t>
    </rPh>
    <phoneticPr fontId="9"/>
  </si>
  <si>
    <t>5月</t>
    <rPh sb="1" eb="2">
      <t>ガツ</t>
    </rPh>
    <phoneticPr fontId="9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</si>
  <si>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</si>
  <si>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</si>
  <si>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</si>
  <si>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</si>
  <si>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</si>
  <si>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</si>
  <si>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</si>
  <si>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</si>
  <si>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</si>
  <si>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計</t>
    <rPh sb="0" eb="1">
      <t>ケイ</t>
    </rPh>
    <phoneticPr fontId="9"/>
  </si>
  <si>
    <t>カ月の平均値</t>
    <rPh sb="1" eb="2">
      <t>ゲツ</t>
    </rPh>
    <rPh sb="3" eb="6">
      <t>ヘイキンチ</t>
    </rPh>
    <phoneticPr fontId="9"/>
  </si>
  <si>
    <r>
      <t>65-75障害</t>
    </r>
    <r>
      <rPr>
        <sz val="11"/>
        <color theme="1"/>
        <rFont val="ＭＳ Ｐゴシック"/>
        <family val="2"/>
        <charset val="128"/>
        <scheme val="minor"/>
      </rPr>
      <t>(再掲）</t>
    </r>
    <rPh sb="5" eb="7">
      <t>ショウガイ</t>
    </rPh>
    <rPh sb="8" eb="10">
      <t>サイケイ</t>
    </rPh>
    <phoneticPr fontId="9"/>
  </si>
  <si>
    <t>被用者保険</t>
    <rPh sb="0" eb="1">
      <t>ヒ</t>
    </rPh>
    <rPh sb="3" eb="5">
      <t>ホケン</t>
    </rPh>
    <phoneticPr fontId="9"/>
  </si>
  <si>
    <t>※1人当たり医療費＝令和2年3月～令和3年2月診療分÷令和2年3月～令和3年2月の平均被保険者数</t>
    <rPh sb="2" eb="3">
      <t>ニン</t>
    </rPh>
    <rPh sb="3" eb="4">
      <t>ア</t>
    </rPh>
    <rPh sb="6" eb="9">
      <t>イリョウヒ</t>
    </rPh>
    <rPh sb="10" eb="12">
      <t>レイワ</t>
    </rPh>
    <rPh sb="13" eb="14">
      <t>ネン</t>
    </rPh>
    <rPh sb="14" eb="15">
      <t>ヘイネン</t>
    </rPh>
    <rPh sb="15" eb="16">
      <t>ガツ</t>
    </rPh>
    <rPh sb="17" eb="19">
      <t>レイワ</t>
    </rPh>
    <rPh sb="20" eb="21">
      <t>ネン</t>
    </rPh>
    <rPh sb="22" eb="23">
      <t>ガツ</t>
    </rPh>
    <rPh sb="23" eb="26">
      <t>シンリョウブン</t>
    </rPh>
    <rPh sb="27" eb="29">
      <t>レイワ</t>
    </rPh>
    <rPh sb="30" eb="31">
      <t>ネン</t>
    </rPh>
    <rPh sb="31" eb="32">
      <t>ヘイネン</t>
    </rPh>
    <rPh sb="32" eb="33">
      <t>ガツ</t>
    </rPh>
    <rPh sb="34" eb="36">
      <t>レイワ</t>
    </rPh>
    <rPh sb="37" eb="38">
      <t>ネン</t>
    </rPh>
    <rPh sb="39" eb="40">
      <t>ガツ</t>
    </rPh>
    <rPh sb="41" eb="43">
      <t>ヘイキン</t>
    </rPh>
    <rPh sb="43" eb="47">
      <t>ヒホケンシャ</t>
    </rPh>
    <rPh sb="47" eb="48">
      <t>スウ</t>
    </rPh>
    <phoneticPr fontId="3"/>
  </si>
  <si>
    <t>１．令和2年度　市町村別1人当たり医療費（総額）</t>
    <rPh sb="2" eb="4">
      <t>レイワ</t>
    </rPh>
    <rPh sb="5" eb="7">
      <t>ネンド</t>
    </rPh>
    <rPh sb="6" eb="7">
      <t>ド</t>
    </rPh>
    <rPh sb="7" eb="9">
      <t>ヘイネンド</t>
    </rPh>
    <rPh sb="8" eb="11">
      <t>シチョウソン</t>
    </rPh>
    <rPh sb="11" eb="12">
      <t>ベツ</t>
    </rPh>
    <rPh sb="13" eb="14">
      <t>ニン</t>
    </rPh>
    <rPh sb="14" eb="15">
      <t>ア</t>
    </rPh>
    <rPh sb="17" eb="20">
      <t>イリョウヒ</t>
    </rPh>
    <rPh sb="21" eb="23">
      <t>ソウガク</t>
    </rPh>
    <phoneticPr fontId="4"/>
  </si>
  <si>
    <t>令和2年度被保険者数</t>
    <rPh sb="0" eb="2">
      <t>レイワ</t>
    </rPh>
    <rPh sb="3" eb="5">
      <t>ネンド</t>
    </rPh>
    <rPh sb="5" eb="10">
      <t>ヒホケンシャスウ</t>
    </rPh>
    <phoneticPr fontId="3"/>
  </si>
  <si>
    <t>２．令和2年度　入院の1人当たり医療費（総額）</t>
    <rPh sb="2" eb="4">
      <t>レイワ</t>
    </rPh>
    <rPh sb="5" eb="7">
      <t>ネンド</t>
    </rPh>
    <rPh sb="6" eb="7">
      <t>ガンネン</t>
    </rPh>
    <rPh sb="8" eb="10">
      <t>ニュウイン</t>
    </rPh>
    <rPh sb="12" eb="13">
      <t>ニン</t>
    </rPh>
    <rPh sb="13" eb="14">
      <t>ア</t>
    </rPh>
    <rPh sb="16" eb="19">
      <t>イリョウヒ</t>
    </rPh>
    <rPh sb="20" eb="22">
      <t>ソウガク</t>
    </rPh>
    <phoneticPr fontId="4"/>
  </si>
  <si>
    <t>３．令和2年度　外来の1人当たりの医療費</t>
    <rPh sb="2" eb="4">
      <t>レイワ</t>
    </rPh>
    <rPh sb="5" eb="7">
      <t>ネンド</t>
    </rPh>
    <rPh sb="6" eb="7">
      <t>ガンネン</t>
    </rPh>
    <rPh sb="8" eb="10">
      <t>ガイライ</t>
    </rPh>
    <rPh sb="12" eb="13">
      <t>ニン</t>
    </rPh>
    <rPh sb="13" eb="14">
      <t>ア</t>
    </rPh>
    <rPh sb="17" eb="20">
      <t>イリョウヒ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</si>
</sst>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&quot;¥&quot;#,##0.00_);\(&quot;¥&quot;#,##0.00\)"/>
    <numFmt numFmtId="178" formatCode="#,##0_ "/>
    <numFmt numFmtId="179" formatCode="#,##0_ ;[Red]\-#,##0\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wrapText="1"/>
    </xf>
    <xf numFmtId="0" fontId="5" fillId="0" borderId="2" xfId="0" applyFont="1" applyFill="1" applyBorder="1" applyAlignment="1"/>
    <xf numFmtId="38" fontId="5" fillId="0" borderId="3" xfId="1" applyFont="1" applyFill="1" applyBorder="1" applyAlignment="1"/>
    <xf numFmtId="38" fontId="5" fillId="0" borderId="3" xfId="0" applyNumberFormat="1" applyFont="1" applyFill="1" applyBorder="1" applyAlignment="1"/>
    <xf numFmtId="38" fontId="5" fillId="0" borderId="4" xfId="1" applyFont="1" applyFill="1" applyBorder="1" applyAlignment="1"/>
    <xf numFmtId="0" fontId="5" fillId="0" borderId="5" xfId="0" applyFont="1" applyFill="1" applyBorder="1" applyAlignment="1"/>
    <xf numFmtId="0" fontId="5" fillId="0" borderId="3" xfId="0" applyFont="1" applyFill="1" applyBorder="1" applyAlignment="1"/>
    <xf numFmtId="38" fontId="10" fillId="0" borderId="3" xfId="2" applyFont="1" applyFill="1" applyBorder="1" applyAlignment="1">
      <alignment horizontal="distributed" vertical="center" wrapText="1" justifyLastLine="1"/>
    </xf>
    <xf numFmtId="38" fontId="8" fillId="0" borderId="1" xfId="2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/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176" fontId="5" fillId="0" borderId="8" xfId="1" applyNumberFormat="1" applyFont="1" applyFill="1" applyBorder="1" applyAlignment="1"/>
    <xf numFmtId="38" fontId="5" fillId="0" borderId="8" xfId="1" applyFont="1" applyFill="1" applyBorder="1" applyAlignment="1"/>
    <xf numFmtId="38" fontId="5" fillId="0" borderId="8" xfId="0" applyNumberFormat="1" applyFont="1" applyFill="1" applyBorder="1" applyAlignment="1"/>
    <xf numFmtId="38" fontId="5" fillId="0" borderId="9" xfId="1" applyFont="1" applyFill="1" applyBorder="1" applyAlignment="1"/>
    <xf numFmtId="0" fontId="5" fillId="0" borderId="10" xfId="0" applyFont="1" applyFill="1" applyBorder="1" applyAlignment="1"/>
    <xf numFmtId="176" fontId="5" fillId="0" borderId="10" xfId="1" applyNumberFormat="1" applyFont="1" applyFill="1" applyBorder="1" applyAlignment="1"/>
    <xf numFmtId="38" fontId="5" fillId="0" borderId="10" xfId="1" applyFont="1" applyFill="1" applyBorder="1" applyAlignment="1"/>
    <xf numFmtId="38" fontId="5" fillId="0" borderId="10" xfId="0" applyNumberFormat="1" applyFont="1" applyFill="1" applyBorder="1" applyAlignment="1"/>
    <xf numFmtId="38" fontId="5" fillId="0" borderId="11" xfId="1" applyFont="1" applyFill="1" applyBorder="1" applyAlignment="1"/>
    <xf numFmtId="0" fontId="5" fillId="0" borderId="0" xfId="0" applyFont="1" applyAlignment="1"/>
    <xf numFmtId="38" fontId="5" fillId="0" borderId="14" xfId="4" applyFont="1" applyFill="1" applyBorder="1" applyAlignment="1">
      <alignment horizontal="center" vertical="center"/>
    </xf>
    <xf numFmtId="38" fontId="5" fillId="0" borderId="3" xfId="4" applyFont="1" applyFill="1" applyBorder="1" applyAlignment="1">
      <alignment horizontal="center" vertical="center"/>
    </xf>
    <xf numFmtId="38" fontId="5" fillId="0" borderId="3" xfId="4" applyFont="1" applyFill="1" applyBorder="1" applyAlignment="1">
      <alignment horizontal="center" vertical="center" wrapText="1"/>
    </xf>
    <xf numFmtId="38" fontId="5" fillId="0" borderId="16" xfId="4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3" xfId="0" applyFont="1" applyFill="1" applyBorder="1" applyAlignment="1">
      <alignment horizontal="center" vertical="center"/>
    </xf>
    <xf numFmtId="38" fontId="5" fillId="0" borderId="14" xfId="4" applyFont="1" applyFill="1" applyBorder="1"/>
    <xf numFmtId="38" fontId="5" fillId="0" borderId="3" xfId="4" applyFont="1" applyFill="1" applyBorder="1"/>
    <xf numFmtId="38" fontId="5" fillId="0" borderId="16" xfId="4" applyFont="1" applyFill="1" applyBorder="1"/>
    <xf numFmtId="38" fontId="5" fillId="0" borderId="18" xfId="4" applyFont="1" applyFill="1" applyBorder="1"/>
    <xf numFmtId="38" fontId="5" fillId="0" borderId="1" xfId="4" applyFont="1" applyFill="1" applyBorder="1"/>
    <xf numFmtId="38" fontId="5" fillId="0" borderId="19" xfId="4" applyFont="1" applyFill="1" applyBorder="1"/>
    <xf numFmtId="38" fontId="5" fillId="0" borderId="20" xfId="4" applyFont="1" applyFill="1" applyBorder="1"/>
    <xf numFmtId="38" fontId="5" fillId="0" borderId="21" xfId="4" applyFont="1" applyFill="1" applyBorder="1"/>
    <xf numFmtId="38" fontId="6" fillId="0" borderId="0" xfId="4"/>
    <xf numFmtId="38" fontId="5" fillId="0" borderId="0" xfId="0" applyNumberFormat="1" applyFont="1" applyFill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5" xfId="0" applyFont="1" applyBorder="1" applyAlignment="1"/>
    <xf numFmtId="0" fontId="5" fillId="0" borderId="17" xfId="0" applyFont="1" applyBorder="1" applyAlignment="1"/>
    <xf numFmtId="0" fontId="0" fillId="0" borderId="0" xfId="0" applyFill="1" applyAlignment="1"/>
    <xf numFmtId="0" fontId="5" fillId="0" borderId="0" xfId="3" applyFont="1"/>
    <xf numFmtId="0" fontId="6" fillId="0" borderId="0" xfId="3"/>
    <xf numFmtId="0" fontId="5" fillId="0" borderId="15" xfId="3" applyFont="1" applyBorder="1"/>
    <xf numFmtId="0" fontId="5" fillId="0" borderId="17" xfId="3" applyFont="1" applyBorder="1"/>
    <xf numFmtId="177" fontId="6" fillId="0" borderId="0" xfId="3" applyNumberFormat="1"/>
    <xf numFmtId="38" fontId="8" fillId="0" borderId="0" xfId="2" applyFont="1">
      <alignment vertical="center"/>
    </xf>
    <xf numFmtId="176" fontId="8" fillId="0" borderId="0" xfId="2" applyNumberFormat="1" applyFont="1">
      <alignment vertical="center"/>
    </xf>
    <xf numFmtId="10" fontId="8" fillId="0" borderId="0" xfId="2" applyNumberFormat="1" applyFont="1">
      <alignment vertical="center"/>
    </xf>
    <xf numFmtId="38" fontId="8" fillId="3" borderId="1" xfId="2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/>
    </xf>
    <xf numFmtId="38" fontId="8" fillId="0" borderId="22" xfId="2" applyFont="1" applyFill="1" applyBorder="1" applyAlignment="1">
      <alignment horizontal="center" vertical="center"/>
    </xf>
    <xf numFmtId="38" fontId="8" fillId="3" borderId="23" xfId="2" applyFont="1" applyFill="1" applyBorder="1">
      <alignment vertical="center"/>
    </xf>
    <xf numFmtId="38" fontId="8" fillId="0" borderId="24" xfId="2" applyFont="1" applyFill="1" applyBorder="1" applyAlignment="1">
      <alignment horizontal="center" vertical="center"/>
    </xf>
    <xf numFmtId="176" fontId="8" fillId="0" borderId="24" xfId="2" applyNumberFormat="1" applyFont="1" applyFill="1" applyBorder="1" applyAlignment="1">
      <alignment horizontal="center" vertical="center"/>
    </xf>
    <xf numFmtId="38" fontId="16" fillId="0" borderId="24" xfId="2" applyFont="1" applyFill="1" applyBorder="1" applyAlignment="1">
      <alignment horizontal="center" vertical="center"/>
    </xf>
    <xf numFmtId="38" fontId="8" fillId="0" borderId="6" xfId="2" applyFont="1" applyBorder="1">
      <alignment vertical="center"/>
    </xf>
    <xf numFmtId="176" fontId="8" fillId="0" borderId="3" xfId="2" applyNumberFormat="1" applyFont="1" applyBorder="1">
      <alignment vertical="center"/>
    </xf>
    <xf numFmtId="178" fontId="8" fillId="0" borderId="3" xfId="6" applyNumberFormat="1" applyFont="1" applyBorder="1">
      <alignment vertical="center"/>
    </xf>
    <xf numFmtId="176" fontId="8" fillId="0" borderId="3" xfId="6" applyNumberFormat="1" applyFont="1" applyBorder="1">
      <alignment vertical="center"/>
    </xf>
    <xf numFmtId="38" fontId="10" fillId="4" borderId="3" xfId="2" applyFont="1" applyFill="1" applyBorder="1" applyAlignment="1">
      <alignment horizontal="distributed" vertical="center" wrapText="1" justifyLastLine="1"/>
    </xf>
    <xf numFmtId="38" fontId="11" fillId="4" borderId="3" xfId="2" applyFont="1" applyFill="1" applyBorder="1" applyAlignment="1">
      <alignment horizontal="distributed" vertical="center" justifyLastLine="1"/>
    </xf>
    <xf numFmtId="176" fontId="8" fillId="4" borderId="3" xfId="2" applyNumberFormat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38" fontId="8" fillId="0" borderId="3" xfId="2" applyFont="1" applyBorder="1">
      <alignment vertical="center"/>
    </xf>
    <xf numFmtId="176" fontId="8" fillId="0" borderId="3" xfId="2" applyNumberFormat="1" applyFont="1" applyBorder="1" applyAlignment="1">
      <alignment horizontal="right" vertical="center"/>
    </xf>
    <xf numFmtId="38" fontId="8" fillId="5" borderId="3" xfId="2" applyFont="1" applyFill="1" applyBorder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9" fontId="0" fillId="0" borderId="3" xfId="0" applyNumberFormat="1" applyBorder="1">
      <alignment vertical="center"/>
    </xf>
    <xf numFmtId="178" fontId="0" fillId="0" borderId="3" xfId="0" applyNumberFormat="1" applyBorder="1">
      <alignment vertical="center"/>
    </xf>
    <xf numFmtId="38" fontId="8" fillId="0" borderId="1" xfId="2" applyFont="1" applyFill="1" applyBorder="1" applyAlignment="1">
      <alignment horizontal="center"/>
    </xf>
    <xf numFmtId="38" fontId="8" fillId="0" borderId="6" xfId="2" applyFont="1" applyFill="1" applyBorder="1" applyAlignment="1">
      <alignment horizontal="center"/>
    </xf>
    <xf numFmtId="0" fontId="14" fillId="0" borderId="3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38" fontId="14" fillId="0" borderId="3" xfId="4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38" fontId="14" fillId="2" borderId="3" xfId="4" applyFont="1" applyFill="1" applyBorder="1" applyAlignment="1">
      <alignment horizontal="center" vertical="center"/>
    </xf>
    <xf numFmtId="38" fontId="14" fillId="0" borderId="12" xfId="4" applyFont="1" applyBorder="1" applyAlignment="1">
      <alignment horizontal="center" vertical="center"/>
    </xf>
    <xf numFmtId="38" fontId="14" fillId="0" borderId="13" xfId="4" applyFont="1" applyBorder="1" applyAlignment="1">
      <alignment horizontal="center" vertical="center"/>
    </xf>
    <xf numFmtId="38" fontId="14" fillId="0" borderId="14" xfId="4" applyFont="1" applyBorder="1" applyAlignment="1">
      <alignment horizontal="center" vertical="center"/>
    </xf>
    <xf numFmtId="38" fontId="8" fillId="0" borderId="25" xfId="2" applyFont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3" xfId="4"/>
    <cellStyle name="標準" xfId="0" builtinId="0"/>
    <cellStyle name="標準 2" xfId="3"/>
    <cellStyle name="標準 2 2" xfId="6"/>
    <cellStyle name="標準 3" xfId="5"/>
  </cellStyles>
  <dxfs count="1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O48"/>
  <sheetViews>
    <sheetView tabSelected="1" view="pageBreakPreview" zoomScale="85" zoomScaleNormal="100" zoomScaleSheetLayoutView="85" workbookViewId="0">
      <selection activeCell="C5" sqref="C5"/>
    </sheetView>
  </sheetViews>
  <sheetFormatPr defaultColWidth="9" defaultRowHeight="13.5" x14ac:dyDescent="0.15"/>
  <cols>
    <col min="1" max="1" width="5.375" style="2" bestFit="1" customWidth="1"/>
    <col min="2" max="2" width="9.125" style="2" bestFit="1" customWidth="1"/>
    <col min="3" max="3" width="11.625" style="2" bestFit="1" customWidth="1"/>
    <col min="4" max="5" width="16" style="2" bestFit="1" customWidth="1"/>
    <col min="6" max="6" width="13.875" style="2" bestFit="1" customWidth="1"/>
    <col min="7" max="7" width="15" style="2" bestFit="1" customWidth="1"/>
    <col min="8" max="8" width="9.875" style="2" bestFit="1" customWidth="1"/>
    <col min="9" max="9" width="5.125" style="2" customWidth="1"/>
    <col min="10" max="10" width="5.375" style="2" bestFit="1" customWidth="1"/>
    <col min="11" max="11" width="9.125" style="2" bestFit="1" customWidth="1"/>
    <col min="12" max="12" width="11.625" style="2" bestFit="1" customWidth="1"/>
    <col min="13" max="13" width="16" style="2" bestFit="1" customWidth="1"/>
    <col min="14" max="14" width="9.875" style="2" bestFit="1" customWidth="1"/>
    <col min="15" max="15" width="9" style="2"/>
    <col min="16" max="16" width="5.375" style="2" bestFit="1" customWidth="1"/>
    <col min="17" max="17" width="9.125" style="2" bestFit="1" customWidth="1"/>
    <col min="18" max="18" width="11.625" style="2" bestFit="1" customWidth="1"/>
    <col min="19" max="19" width="16" style="2" bestFit="1" customWidth="1"/>
    <col min="20" max="20" width="9.875" style="2" bestFit="1" customWidth="1"/>
    <col min="21" max="16384" width="9" style="2"/>
  </cols>
  <sheetData>
    <row r="2" spans="1:67" ht="14.25" x14ac:dyDescent="0.15">
      <c r="A2" s="1" t="s">
        <v>156</v>
      </c>
      <c r="B2" s="1"/>
      <c r="C2" s="1"/>
      <c r="D2" s="1"/>
      <c r="E2" s="1"/>
      <c r="F2" s="1"/>
      <c r="G2" s="1"/>
      <c r="H2" s="1"/>
      <c r="I2" s="1"/>
      <c r="J2" s="1" t="s">
        <v>158</v>
      </c>
      <c r="K2" s="1"/>
      <c r="L2" s="1"/>
      <c r="M2" s="1"/>
      <c r="N2" s="1"/>
      <c r="O2" s="1"/>
      <c r="P2" s="1" t="s">
        <v>159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</row>
    <row r="4" spans="1:67" ht="54.75" thickBot="1" x14ac:dyDescent="0.2">
      <c r="A4" s="3" t="s">
        <v>0</v>
      </c>
      <c r="B4" s="4" t="s">
        <v>1</v>
      </c>
      <c r="C4" s="5" t="s">
        <v>2</v>
      </c>
      <c r="D4" s="6" t="s">
        <v>3</v>
      </c>
      <c r="E4" s="7" t="s">
        <v>4</v>
      </c>
      <c r="F4" s="7" t="s">
        <v>5</v>
      </c>
      <c r="G4" s="8" t="s">
        <v>6</v>
      </c>
      <c r="H4" s="9" t="s">
        <v>137</v>
      </c>
      <c r="J4" s="3" t="s">
        <v>0</v>
      </c>
      <c r="K4" s="4" t="s">
        <v>1</v>
      </c>
      <c r="L4" s="5" t="s">
        <v>2</v>
      </c>
      <c r="M4" s="6" t="s">
        <v>3</v>
      </c>
      <c r="N4" s="9" t="s">
        <v>137</v>
      </c>
      <c r="P4" s="3" t="s">
        <v>0</v>
      </c>
      <c r="Q4" s="4" t="s">
        <v>1</v>
      </c>
      <c r="R4" s="5" t="s">
        <v>2</v>
      </c>
      <c r="S4" s="7" t="s">
        <v>4</v>
      </c>
      <c r="T4" s="9" t="s">
        <v>137</v>
      </c>
    </row>
    <row r="5" spans="1:67" ht="18" customHeight="1" x14ac:dyDescent="0.15">
      <c r="A5" s="19">
        <v>1</v>
      </c>
      <c r="B5" s="20" t="str">
        <f>INDEX(医療費集約!A:A,MATCH(A5,医療費集約!EO:EO,0),1)</f>
        <v>渡名喜村</v>
      </c>
      <c r="C5" s="21">
        <f>INDEX(被保険者数!$O$4:$O$45,MATCH(B5,被保険者数!$A$4:$A$45,0),1)</f>
        <v>86.8</v>
      </c>
      <c r="D5" s="22">
        <f>INDEX(医療費集約!EP:EP,MATCH(A5,医療費集約!EO:EO,0),1)</f>
        <v>82085140</v>
      </c>
      <c r="E5" s="22">
        <f>INDEX(医療費集約!EQ:EQ,MATCH(A5,医療費集約!EO:EO,0),1)</f>
        <v>17215830</v>
      </c>
      <c r="F5" s="22">
        <f>INDEX(医療費集約!ER:ER,MATCH(A5,医療費集約!EO:EO,0),1)</f>
        <v>10024343</v>
      </c>
      <c r="G5" s="23">
        <f>SUM(D5:F5)</f>
        <v>109325313</v>
      </c>
      <c r="H5" s="24">
        <f>INDEX(医療費集約!EN:EN,MATCH(A5,医療費集約!EO:EO,0),1)</f>
        <v>1259508</v>
      </c>
      <c r="J5" s="19">
        <v>1</v>
      </c>
      <c r="K5" s="20" t="str">
        <f>INDEX(医療費集約!A:A,MATCH(J5,医療費集約!ET:ET,0),1)</f>
        <v>渡名喜村</v>
      </c>
      <c r="L5" s="21">
        <f>INDEX(C:C,MATCH(K5,B:B,0),1)</f>
        <v>86.8</v>
      </c>
      <c r="M5" s="22">
        <f>INDEX(D:D,MATCH(K5,B:B,0),1)</f>
        <v>82085140</v>
      </c>
      <c r="N5" s="24">
        <f>INDEX(医療費集約!ES:ES,MATCH(J5,医療費集約!ET:ET,0),1)</f>
        <v>945681</v>
      </c>
      <c r="O5" s="51"/>
      <c r="P5" s="19">
        <v>1</v>
      </c>
      <c r="Q5" s="20" t="str">
        <f>INDEX(医療費集約!A:A,MATCH(P5,医療費集約!EV:EV,0),1)</f>
        <v>那覇市</v>
      </c>
      <c r="R5" s="21">
        <f>INDEX(C:C,MATCH(Q5,B:B,0),1)</f>
        <v>33536.800000000003</v>
      </c>
      <c r="S5" s="22">
        <f>INDEX(E:E,MATCH(Q5,B:B,0),1)</f>
        <v>9302119430</v>
      </c>
      <c r="T5" s="24">
        <f>INDEX(医療費集約!EU:EU,MATCH(P5,医療費集約!EV:EV,0),1)</f>
        <v>277371</v>
      </c>
    </row>
    <row r="6" spans="1:67" ht="18" customHeight="1" x14ac:dyDescent="0.15">
      <c r="A6" s="10">
        <v>2</v>
      </c>
      <c r="B6" s="15" t="str">
        <f>INDEX(医療費集約!A:A,MATCH(A6,医療費集約!EO:EO,0),1)</f>
        <v>本部町</v>
      </c>
      <c r="C6" s="18">
        <f>INDEX(被保険者数!$O$4:$O$45,MATCH(B6,被保険者数!$A$4:$A$45,0),1)</f>
        <v>1868.7</v>
      </c>
      <c r="D6" s="11">
        <f>INDEX(医療費集約!EP:EP,MATCH(A6,医療費集約!EO:EO,0),1)</f>
        <v>1347975590</v>
      </c>
      <c r="E6" s="11">
        <f>INDEX(医療費集約!EQ:EQ,MATCH(A6,医療費集約!EO:EO,0),1)</f>
        <v>475255260</v>
      </c>
      <c r="F6" s="11">
        <f>INDEX(医療費集約!ER:ER,MATCH(A6,医療費集約!EO:EO,0),1)</f>
        <v>375767596</v>
      </c>
      <c r="G6" s="12">
        <f t="shared" ref="G6:G46" si="0">SUM(D6:F6)</f>
        <v>2198998446</v>
      </c>
      <c r="H6" s="13">
        <f>INDEX(医療費集約!EN:EN,MATCH(A6,医療費集約!EO:EO,0),1)</f>
        <v>1176753</v>
      </c>
      <c r="J6" s="10">
        <v>2</v>
      </c>
      <c r="K6" s="15" t="str">
        <f>INDEX(医療費集約!A:A,MATCH(J6,医療費集約!ET:ET,0),1)</f>
        <v>伊是名村</v>
      </c>
      <c r="L6" s="18">
        <f t="shared" ref="L6:L46" si="1">INDEX(C:C,MATCH(K6,B:B,0),1)</f>
        <v>209.6</v>
      </c>
      <c r="M6" s="11">
        <f t="shared" ref="M6:M46" si="2">INDEX(D:D,MATCH(K6,B:B,0),1)</f>
        <v>164035350</v>
      </c>
      <c r="N6" s="13">
        <f>INDEX(医療費集約!ES:ES,MATCH(J6,医療費集約!ET:ET,0),1)</f>
        <v>782611</v>
      </c>
      <c r="O6" s="51"/>
      <c r="P6" s="10">
        <v>2</v>
      </c>
      <c r="Q6" s="15" t="str">
        <f>INDEX(医療費集約!A:A,MATCH(P6,医療費集約!EV:EV,0),1)</f>
        <v>浦添市</v>
      </c>
      <c r="R6" s="18">
        <f t="shared" ref="R6:R46" si="3">INDEX(C:C,MATCH(Q6,B:B,0),1)</f>
        <v>10033.9</v>
      </c>
      <c r="S6" s="11">
        <f t="shared" ref="S6:S46" si="4">INDEX(E:E,MATCH(Q6,B:B,0),1)</f>
        <v>2769268410</v>
      </c>
      <c r="T6" s="13">
        <f>INDEX(医療費集約!EU:EU,MATCH(P6,医療費集約!EV:EV,0),1)</f>
        <v>275991</v>
      </c>
    </row>
    <row r="7" spans="1:67" ht="18" customHeight="1" x14ac:dyDescent="0.15">
      <c r="A7" s="10">
        <v>3</v>
      </c>
      <c r="B7" s="15" t="str">
        <f>INDEX(医療費集約!A:A,MATCH(A7,医療費集約!EO:EO,0),1)</f>
        <v>糸満市</v>
      </c>
      <c r="C7" s="18">
        <f>INDEX(被保険者数!$O$4:$O$45,MATCH(B7,被保険者数!$A$4:$A$45,0),1)</f>
        <v>5595.9</v>
      </c>
      <c r="D7" s="11">
        <f>INDEX(医療費集約!EP:EP,MATCH(A7,医療費集約!EO:EO,0),1)</f>
        <v>3870008330</v>
      </c>
      <c r="E7" s="11">
        <f>INDEX(医療費集約!EQ:EQ,MATCH(A7,医療費集約!EO:EO,0),1)</f>
        <v>1253933170</v>
      </c>
      <c r="F7" s="11">
        <f>INDEX(医療費集約!ER:ER,MATCH(A7,医療費集約!EO:EO,0),1)</f>
        <v>993321629</v>
      </c>
      <c r="G7" s="12">
        <f t="shared" si="0"/>
        <v>6117263129</v>
      </c>
      <c r="H7" s="13">
        <f>INDEX(医療費集約!EN:EN,MATCH(A7,医療費集約!EO:EO,0),1)</f>
        <v>1093169</v>
      </c>
      <c r="J7" s="10">
        <v>3</v>
      </c>
      <c r="K7" s="15" t="str">
        <f>INDEX(医療費集約!A:A,MATCH(J7,医療費集約!ET:ET,0),1)</f>
        <v>本部町</v>
      </c>
      <c r="L7" s="18">
        <f t="shared" si="1"/>
        <v>1868.7</v>
      </c>
      <c r="M7" s="11">
        <f t="shared" si="2"/>
        <v>1347975590</v>
      </c>
      <c r="N7" s="13">
        <f>INDEX(医療費集約!ES:ES,MATCH(J7,医療費集約!ET:ET,0),1)</f>
        <v>721344</v>
      </c>
      <c r="O7" s="51"/>
      <c r="P7" s="10">
        <v>3</v>
      </c>
      <c r="Q7" s="15" t="str">
        <f>INDEX(医療費集約!A:A,MATCH(P7,医療費集約!EV:EV,0),1)</f>
        <v>豊見城市</v>
      </c>
      <c r="R7" s="18">
        <f t="shared" si="3"/>
        <v>5274.9</v>
      </c>
      <c r="S7" s="11">
        <f t="shared" si="4"/>
        <v>1436135880</v>
      </c>
      <c r="T7" s="13">
        <f>INDEX(医療費集約!EU:EU,MATCH(P7,医療費集約!EV:EV,0),1)</f>
        <v>272258</v>
      </c>
    </row>
    <row r="8" spans="1:67" ht="18" customHeight="1" x14ac:dyDescent="0.15">
      <c r="A8" s="10">
        <v>4</v>
      </c>
      <c r="B8" s="15" t="str">
        <f>INDEX(医療費集約!A:A,MATCH(A8,医療費集約!EO:EO,0),1)</f>
        <v>那覇市</v>
      </c>
      <c r="C8" s="18">
        <f>INDEX(被保険者数!$O$4:$O$45,MATCH(B8,被保険者数!$A$4:$A$45,0),1)</f>
        <v>33536.800000000003</v>
      </c>
      <c r="D8" s="11">
        <f>INDEX(医療費集約!EP:EP,MATCH(A8,医療費集約!EO:EO,0),1)</f>
        <v>19663282470</v>
      </c>
      <c r="E8" s="11">
        <f>INDEX(医療費集約!EQ:EQ,MATCH(A8,医療費集約!EO:EO,0),1)</f>
        <v>9302119430</v>
      </c>
      <c r="F8" s="11">
        <f>INDEX(医療費集約!ER:ER,MATCH(A8,医療費集約!EO:EO,0),1)</f>
        <v>6566410119</v>
      </c>
      <c r="G8" s="12">
        <f t="shared" si="0"/>
        <v>35531812019</v>
      </c>
      <c r="H8" s="13">
        <f>INDEX(医療費集約!EN:EN,MATCH(A8,医療費集約!EO:EO,0),1)</f>
        <v>1059487</v>
      </c>
      <c r="J8" s="10">
        <v>4</v>
      </c>
      <c r="K8" s="15" t="str">
        <f>INDEX(医療費集約!A:A,MATCH(J8,医療費集約!ET:ET,0),1)</f>
        <v>糸満市</v>
      </c>
      <c r="L8" s="18">
        <f t="shared" si="1"/>
        <v>5595.9</v>
      </c>
      <c r="M8" s="11">
        <f t="shared" si="2"/>
        <v>3870008330</v>
      </c>
      <c r="N8" s="13">
        <f>INDEX(医療費集約!ES:ES,MATCH(J8,医療費集約!ET:ET,0),1)</f>
        <v>691579</v>
      </c>
      <c r="O8" s="51"/>
      <c r="P8" s="10">
        <v>4</v>
      </c>
      <c r="Q8" s="15" t="str">
        <f>INDEX(医療費集約!A:A,MATCH(P8,医療費集約!EV:EV,0),1)</f>
        <v>名護市</v>
      </c>
      <c r="R8" s="18">
        <f t="shared" si="3"/>
        <v>6135.3</v>
      </c>
      <c r="S8" s="11">
        <f t="shared" si="4"/>
        <v>1608945590</v>
      </c>
      <c r="T8" s="13">
        <f>INDEX(医療費集約!EU:EU,MATCH(P8,医療費集約!EV:EV,0),1)</f>
        <v>262244</v>
      </c>
    </row>
    <row r="9" spans="1:67" ht="18" customHeight="1" x14ac:dyDescent="0.15">
      <c r="A9" s="10">
        <v>5</v>
      </c>
      <c r="B9" s="15" t="str">
        <f>INDEX(医療費集約!A:A,MATCH(A9,医療費集約!EO:EO,0),1)</f>
        <v>与那原町</v>
      </c>
      <c r="C9" s="18">
        <f>INDEX(被保険者数!$O$4:$O$45,MATCH(B9,被保険者数!$A$4:$A$45,0),1)</f>
        <v>1737.8</v>
      </c>
      <c r="D9" s="11">
        <f>INDEX(医療費集約!EP:EP,MATCH(A9,医療費集約!EO:EO,0),1)</f>
        <v>1093101790</v>
      </c>
      <c r="E9" s="11">
        <f>INDEX(医療費集約!EQ:EQ,MATCH(A9,医療費集約!EO:EO,0),1)</f>
        <v>427042510</v>
      </c>
      <c r="F9" s="11">
        <f>INDEX(医療費集約!ER:ER,MATCH(A9,医療費集約!EO:EO,0),1)</f>
        <v>311632805</v>
      </c>
      <c r="G9" s="12">
        <f t="shared" si="0"/>
        <v>1831777105</v>
      </c>
      <c r="H9" s="13">
        <f>INDEX(医療費集約!EN:EN,MATCH(A9,医療費集約!EO:EO,0),1)</f>
        <v>1054078</v>
      </c>
      <c r="J9" s="10">
        <v>5</v>
      </c>
      <c r="K9" s="15" t="str">
        <f>INDEX(医療費集約!A:A,MATCH(J9,医療費集約!ET:ET,0),1)</f>
        <v>与那国町</v>
      </c>
      <c r="L9" s="18">
        <f t="shared" si="1"/>
        <v>140.6</v>
      </c>
      <c r="M9" s="11">
        <f t="shared" si="2"/>
        <v>96082840</v>
      </c>
      <c r="N9" s="13">
        <f>INDEX(医療費集約!ES:ES,MATCH(J9,医療費集約!ET:ET,0),1)</f>
        <v>683377</v>
      </c>
      <c r="O9" s="51"/>
      <c r="P9" s="10">
        <v>5</v>
      </c>
      <c r="Q9" s="15" t="str">
        <f>INDEX(医療費集約!A:A,MATCH(P9,医療費集約!EV:EV,0),1)</f>
        <v>金武町</v>
      </c>
      <c r="R9" s="18">
        <f t="shared" si="3"/>
        <v>1460.3</v>
      </c>
      <c r="S9" s="11">
        <f t="shared" si="4"/>
        <v>376266820</v>
      </c>
      <c r="T9" s="13">
        <f>INDEX(医療費集約!EU:EU,MATCH(P9,医療費集約!EV:EV,0),1)</f>
        <v>257664</v>
      </c>
    </row>
    <row r="10" spans="1:67" ht="18" customHeight="1" x14ac:dyDescent="0.15">
      <c r="A10" s="10">
        <v>6</v>
      </c>
      <c r="B10" s="15" t="str">
        <f>INDEX(医療費集約!A:A,MATCH(A10,医療費集約!EO:EO,0),1)</f>
        <v>伊是名村</v>
      </c>
      <c r="C10" s="18">
        <f>INDEX(被保険者数!$O$4:$O$45,MATCH(B10,被保険者数!$A$4:$A$45,0),1)</f>
        <v>209.6</v>
      </c>
      <c r="D10" s="11">
        <f>INDEX(医療費集約!EP:EP,MATCH(A10,医療費集約!EO:EO,0),1)</f>
        <v>164035350</v>
      </c>
      <c r="E10" s="11">
        <f>INDEX(医療費集約!EQ:EQ,MATCH(A10,医療費集約!EO:EO,0),1)</f>
        <v>38644660</v>
      </c>
      <c r="F10" s="11">
        <f>INDEX(医療費集約!ER:ER,MATCH(A10,医療費集約!EO:EO,0),1)</f>
        <v>17701391</v>
      </c>
      <c r="G10" s="12">
        <f t="shared" si="0"/>
        <v>220381401</v>
      </c>
      <c r="H10" s="13">
        <f>INDEX(医療費集約!EN:EN,MATCH(A10,医療費集約!EO:EO,0),1)</f>
        <v>1051438</v>
      </c>
      <c r="J10" s="10">
        <v>6</v>
      </c>
      <c r="K10" s="15" t="str">
        <f>INDEX(医療費集約!A:A,MATCH(J10,医療費集約!ET:ET,0),1)</f>
        <v>大宜味村</v>
      </c>
      <c r="L10" s="18">
        <f t="shared" si="1"/>
        <v>569.4</v>
      </c>
      <c r="M10" s="11">
        <f t="shared" si="2"/>
        <v>373163040</v>
      </c>
      <c r="N10" s="13">
        <f>INDEX(医療費集約!ES:ES,MATCH(J10,医療費集約!ET:ET,0),1)</f>
        <v>655362</v>
      </c>
      <c r="O10" s="51"/>
      <c r="P10" s="10">
        <v>6</v>
      </c>
      <c r="Q10" s="15" t="str">
        <f>INDEX(医療費集約!A:A,MATCH(P10,医療費集約!EV:EV,0),1)</f>
        <v>本部町</v>
      </c>
      <c r="R10" s="18">
        <f t="shared" si="3"/>
        <v>1868.7</v>
      </c>
      <c r="S10" s="11">
        <f t="shared" si="4"/>
        <v>475255260</v>
      </c>
      <c r="T10" s="13">
        <f>INDEX(医療費集約!EU:EU,MATCH(P10,医療費集約!EV:EV,0),1)</f>
        <v>254324</v>
      </c>
    </row>
    <row r="11" spans="1:67" ht="18" customHeight="1" x14ac:dyDescent="0.15">
      <c r="A11" s="10">
        <v>7</v>
      </c>
      <c r="B11" s="15" t="str">
        <f>INDEX(医療費集約!A:A,MATCH(A11,医療費集約!EO:EO,0),1)</f>
        <v>名護市</v>
      </c>
      <c r="C11" s="18">
        <f>INDEX(被保険者数!$O$4:$O$45,MATCH(B11,被保険者数!$A$4:$A$45,0),1)</f>
        <v>6135.3</v>
      </c>
      <c r="D11" s="11">
        <f>INDEX(医療費集約!EP:EP,MATCH(A11,医療費集約!EO:EO,0),1)</f>
        <v>3572602590</v>
      </c>
      <c r="E11" s="11">
        <f>INDEX(医療費集約!EQ:EQ,MATCH(A11,医療費集約!EO:EO,0),1)</f>
        <v>1608945590</v>
      </c>
      <c r="F11" s="11">
        <f>INDEX(医療費集約!ER:ER,MATCH(A11,医療費集約!EO:EO,0),1)</f>
        <v>1219882400</v>
      </c>
      <c r="G11" s="12">
        <f t="shared" si="0"/>
        <v>6401430580</v>
      </c>
      <c r="H11" s="13">
        <f>INDEX(医療費集約!EN:EN,MATCH(A11,医療費集約!EO:EO,0),1)</f>
        <v>1043377</v>
      </c>
      <c r="I11" s="51"/>
      <c r="J11" s="10">
        <v>7</v>
      </c>
      <c r="K11" s="15" t="str">
        <f>INDEX(医療費集約!A:A,MATCH(J11,医療費集約!ET:ET,0),1)</f>
        <v>与那原町</v>
      </c>
      <c r="L11" s="18">
        <f t="shared" si="1"/>
        <v>1737.8</v>
      </c>
      <c r="M11" s="11">
        <f t="shared" si="2"/>
        <v>1093101790</v>
      </c>
      <c r="N11" s="13">
        <f>INDEX(医療費集約!ES:ES,MATCH(J11,医療費集約!ET:ET,0),1)</f>
        <v>629015</v>
      </c>
      <c r="O11" s="51"/>
      <c r="P11" s="10">
        <v>7</v>
      </c>
      <c r="Q11" s="15" t="str">
        <f>INDEX(医療費集約!A:A,MATCH(P11,医療費集約!EV:EV,0),1)</f>
        <v>石垣市</v>
      </c>
      <c r="R11" s="18">
        <f t="shared" si="3"/>
        <v>4614</v>
      </c>
      <c r="S11" s="11">
        <f t="shared" si="4"/>
        <v>1172082460</v>
      </c>
      <c r="T11" s="13">
        <f>INDEX(医療費集約!EU:EU,MATCH(P11,医療費集約!EV:EV,0),1)</f>
        <v>254027</v>
      </c>
    </row>
    <row r="12" spans="1:67" ht="18" customHeight="1" x14ac:dyDescent="0.15">
      <c r="A12" s="10">
        <v>8</v>
      </c>
      <c r="B12" s="15" t="str">
        <f>INDEX(医療費集約!A:A,MATCH(A12,医療費集約!EO:EO,0),1)</f>
        <v>大宜味村</v>
      </c>
      <c r="C12" s="18">
        <f>INDEX(被保険者数!$O$4:$O$45,MATCH(B12,被保険者数!$A$4:$A$45,0),1)</f>
        <v>569.4</v>
      </c>
      <c r="D12" s="11">
        <f>INDEX(医療費集約!EP:EP,MATCH(A12,医療費集約!EO:EO,0),1)</f>
        <v>373163040</v>
      </c>
      <c r="E12" s="11">
        <f>INDEX(医療費集約!EQ:EQ,MATCH(A12,医療費集約!EO:EO,0),1)</f>
        <v>99546170</v>
      </c>
      <c r="F12" s="11">
        <f>INDEX(医療費集約!ER:ER,MATCH(A12,医療費集約!EO:EO,0),1)</f>
        <v>116793583</v>
      </c>
      <c r="G12" s="12">
        <f t="shared" si="0"/>
        <v>589502793</v>
      </c>
      <c r="H12" s="13">
        <f>INDEX(医療費集約!EN:EN,MATCH(A12,医療費集約!EO:EO,0),1)</f>
        <v>1035305</v>
      </c>
      <c r="I12" s="51"/>
      <c r="J12" s="10">
        <v>8</v>
      </c>
      <c r="K12" s="15" t="str">
        <f>INDEX(医療費集約!A:A,MATCH(J12,医療費集約!ET:ET,0),1)</f>
        <v>八重瀬町</v>
      </c>
      <c r="L12" s="18">
        <f t="shared" si="1"/>
        <v>3106.3</v>
      </c>
      <c r="M12" s="11">
        <f t="shared" si="2"/>
        <v>1919234440</v>
      </c>
      <c r="N12" s="13">
        <f>INDEX(医療費集約!ES:ES,MATCH(J12,医療費集約!ET:ET,0),1)</f>
        <v>617852</v>
      </c>
      <c r="O12" s="51"/>
      <c r="P12" s="10">
        <v>8</v>
      </c>
      <c r="Q12" s="15" t="str">
        <f>INDEX(医療費集約!A:A,MATCH(P12,医療費集約!EV:EV,0),1)</f>
        <v>沖縄市</v>
      </c>
      <c r="R12" s="18">
        <f t="shared" si="3"/>
        <v>12563.8</v>
      </c>
      <c r="S12" s="11">
        <f t="shared" si="4"/>
        <v>3173634210</v>
      </c>
      <c r="T12" s="13">
        <f>INDEX(医療費集約!EU:EU,MATCH(P12,医療費集約!EV:EV,0),1)</f>
        <v>252601</v>
      </c>
    </row>
    <row r="13" spans="1:67" ht="18" customHeight="1" x14ac:dyDescent="0.15">
      <c r="A13" s="10">
        <v>9</v>
      </c>
      <c r="B13" s="15" t="str">
        <f>INDEX(医療費集約!A:A,MATCH(A13,医療費集約!EO:EO,0),1)</f>
        <v>浦添市</v>
      </c>
      <c r="C13" s="18">
        <f>INDEX(被保険者数!$O$4:$O$45,MATCH(B13,被保険者数!$A$4:$A$45,0),1)</f>
        <v>10033.9</v>
      </c>
      <c r="D13" s="11">
        <f>INDEX(医療費集約!EP:EP,MATCH(A13,医療費集約!EO:EO,0),1)</f>
        <v>5642196020</v>
      </c>
      <c r="E13" s="11">
        <f>INDEX(医療費集約!EQ:EQ,MATCH(A13,医療費集約!EO:EO,0),1)</f>
        <v>2769268410</v>
      </c>
      <c r="F13" s="11">
        <f>INDEX(医療費集約!ER:ER,MATCH(A13,医療費集約!EO:EO,0),1)</f>
        <v>1928608298</v>
      </c>
      <c r="G13" s="12">
        <f t="shared" si="0"/>
        <v>10340072728</v>
      </c>
      <c r="H13" s="13">
        <f>INDEX(医療費集約!EN:EN,MATCH(A13,医療費集約!EO:EO,0),1)</f>
        <v>1030514</v>
      </c>
      <c r="I13" s="51"/>
      <c r="J13" s="10">
        <v>9</v>
      </c>
      <c r="K13" s="15" t="str">
        <f>INDEX(医療費集約!A:A,MATCH(J13,医療費集約!ET:ET,0),1)</f>
        <v>東村</v>
      </c>
      <c r="L13" s="18">
        <f t="shared" si="1"/>
        <v>270.2</v>
      </c>
      <c r="M13" s="11">
        <f t="shared" si="2"/>
        <v>166867070</v>
      </c>
      <c r="N13" s="13">
        <f>INDEX(医療費集約!ES:ES,MATCH(J13,医療費集約!ET:ET,0),1)</f>
        <v>617569</v>
      </c>
      <c r="O13" s="51"/>
      <c r="P13" s="10">
        <v>9</v>
      </c>
      <c r="Q13" s="15" t="str">
        <f>INDEX(医療費集約!A:A,MATCH(P13,医療費集約!EV:EV,0),1)</f>
        <v>宮古島市</v>
      </c>
      <c r="R13" s="18">
        <f t="shared" si="3"/>
        <v>6722.6</v>
      </c>
      <c r="S13" s="11">
        <f t="shared" si="4"/>
        <v>1696136680</v>
      </c>
      <c r="T13" s="13">
        <f>INDEX(医療費集約!EU:EU,MATCH(P13,医療費集約!EV:EV,0),1)</f>
        <v>252304</v>
      </c>
    </row>
    <row r="14" spans="1:67" ht="18" customHeight="1" x14ac:dyDescent="0.15">
      <c r="A14" s="10">
        <v>10</v>
      </c>
      <c r="B14" s="15" t="str">
        <f>INDEX(医療費集約!A:A,MATCH(A14,医療費集約!EO:EO,0),1)</f>
        <v>南風原町</v>
      </c>
      <c r="C14" s="18">
        <f>INDEX(被保険者数!$O$4:$O$45,MATCH(B14,被保険者数!$A$4:$A$45,0),1)</f>
        <v>3235.8</v>
      </c>
      <c r="D14" s="11">
        <f>INDEX(医療費集約!EP:EP,MATCH(A14,医療費集約!EO:EO,0),1)</f>
        <v>1949132560</v>
      </c>
      <c r="E14" s="11">
        <f>INDEX(医療費集約!EQ:EQ,MATCH(A14,医療費集約!EO:EO,0),1)</f>
        <v>803918290</v>
      </c>
      <c r="F14" s="11">
        <f>INDEX(医療費集約!ER:ER,MATCH(A14,医療費集約!EO:EO,0),1)</f>
        <v>555909974</v>
      </c>
      <c r="G14" s="12">
        <f t="shared" si="0"/>
        <v>3308960824</v>
      </c>
      <c r="H14" s="13">
        <f>INDEX(医療費集約!EN:EN,MATCH(A14,医療費集約!EO:EO,0),1)</f>
        <v>1022610</v>
      </c>
      <c r="I14" s="51"/>
      <c r="J14" s="10">
        <v>10</v>
      </c>
      <c r="K14" s="15" t="str">
        <f>INDEX(医療費集約!A:A,MATCH(J14,医療費集約!ET:ET,0),1)</f>
        <v>南風原町</v>
      </c>
      <c r="L14" s="18">
        <f t="shared" si="1"/>
        <v>3235.8</v>
      </c>
      <c r="M14" s="11">
        <f t="shared" si="2"/>
        <v>1949132560</v>
      </c>
      <c r="N14" s="13">
        <f>INDEX(医療費集約!ES:ES,MATCH(J14,医療費集約!ET:ET,0),1)</f>
        <v>602365</v>
      </c>
      <c r="O14" s="51"/>
      <c r="P14" s="10">
        <v>10</v>
      </c>
      <c r="Q14" s="15" t="str">
        <f>INDEX(医療費集約!A:A,MATCH(P14,医療費集約!EV:EV,0),1)</f>
        <v>宜野湾市</v>
      </c>
      <c r="R14" s="18">
        <f t="shared" si="3"/>
        <v>8666</v>
      </c>
      <c r="S14" s="11">
        <f t="shared" si="4"/>
        <v>2186235130</v>
      </c>
      <c r="T14" s="13">
        <f>INDEX(医療費集約!EU:EU,MATCH(P14,医療費集約!EV:EV,0),1)</f>
        <v>252277</v>
      </c>
    </row>
    <row r="15" spans="1:67" ht="18" customHeight="1" x14ac:dyDescent="0.15">
      <c r="A15" s="10">
        <v>11</v>
      </c>
      <c r="B15" s="15" t="str">
        <f>INDEX(医療費集約!A:A,MATCH(A15,医療費集約!EO:EO,0),1)</f>
        <v>与那国町</v>
      </c>
      <c r="C15" s="18">
        <f>INDEX(被保険者数!$O$4:$O$45,MATCH(B15,被保険者数!$A$4:$A$45,0),1)</f>
        <v>140.6</v>
      </c>
      <c r="D15" s="11">
        <f>INDEX(医療費集約!EP:EP,MATCH(A15,医療費集約!EO:EO,0),1)</f>
        <v>96082840</v>
      </c>
      <c r="E15" s="11">
        <f>INDEX(医療費集約!EQ:EQ,MATCH(A15,医療費集約!EO:EO,0),1)</f>
        <v>28468780</v>
      </c>
      <c r="F15" s="11">
        <f>INDEX(医療費集約!ER:ER,MATCH(A15,医療費集約!EO:EO,0),1)</f>
        <v>18984084</v>
      </c>
      <c r="G15" s="12">
        <f t="shared" si="0"/>
        <v>143535704</v>
      </c>
      <c r="H15" s="13">
        <f>INDEX(医療費集約!EN:EN,MATCH(A15,医療費集約!EO:EO,0),1)</f>
        <v>1020880</v>
      </c>
      <c r="I15" s="51"/>
      <c r="J15" s="10">
        <v>11</v>
      </c>
      <c r="K15" s="15" t="str">
        <f>INDEX(医療費集約!A:A,MATCH(J15,医療費集約!ET:ET,0),1)</f>
        <v>今帰仁村</v>
      </c>
      <c r="L15" s="18">
        <f t="shared" si="1"/>
        <v>1414.7</v>
      </c>
      <c r="M15" s="11">
        <f t="shared" si="2"/>
        <v>830685340</v>
      </c>
      <c r="N15" s="13">
        <f>INDEX(医療費集約!ES:ES,MATCH(J15,医療費集約!ET:ET,0),1)</f>
        <v>587181</v>
      </c>
      <c r="O15" s="51"/>
      <c r="P15" s="10">
        <v>11</v>
      </c>
      <c r="Q15" s="15" t="str">
        <f>INDEX(医療費集約!A:A,MATCH(P15,医療費集約!EV:EV,0),1)</f>
        <v>沖縄県</v>
      </c>
      <c r="R15" s="18">
        <f t="shared" si="3"/>
        <v>146300.4</v>
      </c>
      <c r="S15" s="11">
        <f t="shared" si="4"/>
        <v>36837717970</v>
      </c>
      <c r="T15" s="13">
        <f>INDEX(医療費集約!EU:EU,MATCH(P15,医療費集約!EV:EV,0),1)</f>
        <v>251795</v>
      </c>
    </row>
    <row r="16" spans="1:67" ht="18" customHeight="1" x14ac:dyDescent="0.15">
      <c r="A16" s="10">
        <v>12</v>
      </c>
      <c r="B16" s="15" t="str">
        <f>INDEX(医療費集約!A:A,MATCH(A16,医療費集約!EO:EO,0),1)</f>
        <v>豊見城市</v>
      </c>
      <c r="C16" s="18">
        <f>INDEX(被保険者数!$O$4:$O$45,MATCH(B16,被保険者数!$A$4:$A$45,0),1)</f>
        <v>5274.9</v>
      </c>
      <c r="D16" s="11">
        <f>INDEX(医療費集約!EP:EP,MATCH(A16,医療費集約!EO:EO,0),1)</f>
        <v>2985374520</v>
      </c>
      <c r="E16" s="11">
        <f>INDEX(医療費集約!EQ:EQ,MATCH(A16,医療費集約!EO:EO,0),1)</f>
        <v>1436135880</v>
      </c>
      <c r="F16" s="11">
        <f>INDEX(医療費集約!ER:ER,MATCH(A16,医療費集約!EO:EO,0),1)</f>
        <v>917380376</v>
      </c>
      <c r="G16" s="12">
        <f t="shared" si="0"/>
        <v>5338890776</v>
      </c>
      <c r="H16" s="13">
        <f>INDEX(医療費集約!EN:EN,MATCH(A16,医療費集約!EO:EO,0),1)</f>
        <v>1012131</v>
      </c>
      <c r="I16" s="51"/>
      <c r="J16" s="10">
        <v>12</v>
      </c>
      <c r="K16" s="15" t="str">
        <f>INDEX(医療費集約!A:A,MATCH(J16,医療費集約!ET:ET,0),1)</f>
        <v>座間味村</v>
      </c>
      <c r="L16" s="18">
        <f t="shared" si="1"/>
        <v>103.2</v>
      </c>
      <c r="M16" s="11">
        <f t="shared" si="2"/>
        <v>60588610</v>
      </c>
      <c r="N16" s="13">
        <f>INDEX(医療費集約!ES:ES,MATCH(J16,医療費集約!ET:ET,0),1)</f>
        <v>587099</v>
      </c>
      <c r="O16" s="51"/>
      <c r="P16" s="10">
        <v>12</v>
      </c>
      <c r="Q16" s="15" t="str">
        <f>INDEX(医療費集約!A:A,MATCH(P16,医療費集約!EV:EV,0),1)</f>
        <v>南風原町</v>
      </c>
      <c r="R16" s="18">
        <f t="shared" si="3"/>
        <v>3235.8</v>
      </c>
      <c r="S16" s="11">
        <f t="shared" si="4"/>
        <v>803918290</v>
      </c>
      <c r="T16" s="13">
        <f>INDEX(医療費集約!EU:EU,MATCH(P16,医療費集約!EV:EV,0),1)</f>
        <v>248445</v>
      </c>
    </row>
    <row r="17" spans="1:20" ht="18" customHeight="1" x14ac:dyDescent="0.15">
      <c r="A17" s="10">
        <v>13</v>
      </c>
      <c r="B17" s="15" t="str">
        <f>INDEX(医療費集約!A:A,MATCH(A17,医療費集約!EO:EO,0),1)</f>
        <v>沖縄市</v>
      </c>
      <c r="C17" s="18">
        <f>INDEX(被保険者数!$O$4:$O$45,MATCH(B17,被保険者数!$A$4:$A$45,0),1)</f>
        <v>12563.8</v>
      </c>
      <c r="D17" s="11">
        <f>INDEX(医療費集約!EP:EP,MATCH(A17,医療費集約!EO:EO,0),1)</f>
        <v>7320112380</v>
      </c>
      <c r="E17" s="11">
        <f>INDEX(医療費集約!EQ:EQ,MATCH(A17,医療費集約!EO:EO,0),1)</f>
        <v>3173634210</v>
      </c>
      <c r="F17" s="11">
        <f>INDEX(医療費集約!ER:ER,MATCH(A17,医療費集約!EO:EO,0),1)</f>
        <v>2143030014</v>
      </c>
      <c r="G17" s="12">
        <f t="shared" si="0"/>
        <v>12636776604</v>
      </c>
      <c r="H17" s="13">
        <f>INDEX(医療費集約!EN:EN,MATCH(A17,医療費集約!EO:EO,0),1)</f>
        <v>1005808</v>
      </c>
      <c r="I17" s="51"/>
      <c r="J17" s="10">
        <v>13</v>
      </c>
      <c r="K17" s="15" t="str">
        <f>INDEX(医療費集約!A:A,MATCH(J17,医療費集約!ET:ET,0),1)</f>
        <v>那覇市</v>
      </c>
      <c r="L17" s="18">
        <f t="shared" si="1"/>
        <v>33536.800000000003</v>
      </c>
      <c r="M17" s="11">
        <f t="shared" si="2"/>
        <v>19663282470</v>
      </c>
      <c r="N17" s="13">
        <f>INDEX(医療費集約!ES:ES,MATCH(J17,医療費集約!ET:ET,0),1)</f>
        <v>586320</v>
      </c>
      <c r="O17" s="51"/>
      <c r="P17" s="10">
        <v>13</v>
      </c>
      <c r="Q17" s="15" t="str">
        <f>INDEX(医療費集約!A:A,MATCH(P17,医療費集約!EV:EV,0),1)</f>
        <v>与那原町</v>
      </c>
      <c r="R17" s="18">
        <f t="shared" si="3"/>
        <v>1737.8</v>
      </c>
      <c r="S17" s="11">
        <f t="shared" si="4"/>
        <v>427042510</v>
      </c>
      <c r="T17" s="13">
        <f>INDEX(医療費集約!EU:EU,MATCH(P17,医療費集約!EV:EV,0),1)</f>
        <v>245737</v>
      </c>
    </row>
    <row r="18" spans="1:20" ht="18" customHeight="1" x14ac:dyDescent="0.15">
      <c r="A18" s="10">
        <v>14</v>
      </c>
      <c r="B18" s="15" t="str">
        <f>INDEX(医療費集約!A:A,MATCH(A18,医療費集約!EO:EO,0),1)</f>
        <v>宜野湾市</v>
      </c>
      <c r="C18" s="18">
        <f>INDEX(被保険者数!$O$4:$O$45,MATCH(B18,被保険者数!$A$4:$A$45,0),1)</f>
        <v>8666</v>
      </c>
      <c r="D18" s="11">
        <f>INDEX(医療費集約!EP:EP,MATCH(A18,医療費集約!EO:EO,0),1)</f>
        <v>4976832560</v>
      </c>
      <c r="E18" s="11">
        <f>INDEX(医療費集約!EQ:EQ,MATCH(A18,医療費集約!EO:EO,0),1)</f>
        <v>2186235130</v>
      </c>
      <c r="F18" s="11">
        <f>INDEX(医療費集約!ER:ER,MATCH(A18,医療費集約!EO:EO,0),1)</f>
        <v>1535358869</v>
      </c>
      <c r="G18" s="12">
        <f t="shared" si="0"/>
        <v>8698426559</v>
      </c>
      <c r="H18" s="13">
        <f>INDEX(医療費集約!EN:EN,MATCH(A18,医療費集約!EO:EO,0),1)</f>
        <v>1003742</v>
      </c>
      <c r="I18" s="51"/>
      <c r="J18" s="10">
        <v>14</v>
      </c>
      <c r="K18" s="15" t="str">
        <f>INDEX(医療費集約!A:A,MATCH(J18,医療費集約!ET:ET,0),1)</f>
        <v>沖縄市</v>
      </c>
      <c r="L18" s="18">
        <f t="shared" si="1"/>
        <v>12563.8</v>
      </c>
      <c r="M18" s="11">
        <f t="shared" si="2"/>
        <v>7320112380</v>
      </c>
      <c r="N18" s="13">
        <f>INDEX(医療費集約!ES:ES,MATCH(J18,医療費集約!ET:ET,0),1)</f>
        <v>582635</v>
      </c>
      <c r="O18" s="51"/>
      <c r="P18" s="10">
        <v>14</v>
      </c>
      <c r="Q18" s="15" t="str">
        <f>INDEX(医療費集約!A:A,MATCH(P18,医療費集約!EV:EV,0),1)</f>
        <v>宜野座村</v>
      </c>
      <c r="R18" s="18">
        <f t="shared" si="3"/>
        <v>654.6</v>
      </c>
      <c r="S18" s="11">
        <f t="shared" si="4"/>
        <v>160275910</v>
      </c>
      <c r="T18" s="13">
        <f>INDEX(医療費集約!EU:EU,MATCH(P18,医療費集約!EV:EV,0),1)</f>
        <v>244846</v>
      </c>
    </row>
    <row r="19" spans="1:20" ht="18" customHeight="1" x14ac:dyDescent="0.15">
      <c r="A19" s="10">
        <v>15</v>
      </c>
      <c r="B19" s="15" t="str">
        <f>INDEX(医療費集約!A:A,MATCH(A19,医療費集約!EO:EO,0),1)</f>
        <v>八重瀬町</v>
      </c>
      <c r="C19" s="18">
        <f>INDEX(被保険者数!$O$4:$O$45,MATCH(B19,被保険者数!$A$4:$A$45,0),1)</f>
        <v>3106.3</v>
      </c>
      <c r="D19" s="11">
        <f>INDEX(医療費集約!EP:EP,MATCH(A19,医療費集約!EO:EO,0),1)</f>
        <v>1919234440</v>
      </c>
      <c r="E19" s="11">
        <f>INDEX(医療費集約!EQ:EQ,MATCH(A19,医療費集約!EO:EO,0),1)</f>
        <v>700433950</v>
      </c>
      <c r="F19" s="11">
        <f>INDEX(医療費集約!ER:ER,MATCH(A19,医療費集約!EO:EO,0),1)</f>
        <v>497868248</v>
      </c>
      <c r="G19" s="12">
        <f t="shared" si="0"/>
        <v>3117536638</v>
      </c>
      <c r="H19" s="13">
        <f>INDEX(医療費集約!EN:EN,MATCH(A19,医療費集約!EO:EO,0),1)</f>
        <v>1003617</v>
      </c>
      <c r="I19" s="51"/>
      <c r="J19" s="10">
        <v>15</v>
      </c>
      <c r="K19" s="15" t="str">
        <f>INDEX(医療費集約!A:A,MATCH(J19,医療費集約!ET:ET,0),1)</f>
        <v>名護市</v>
      </c>
      <c r="L19" s="18">
        <f t="shared" si="1"/>
        <v>6135.3</v>
      </c>
      <c r="M19" s="11">
        <f t="shared" si="2"/>
        <v>3572602590</v>
      </c>
      <c r="N19" s="13">
        <f>INDEX(医療費集約!ES:ES,MATCH(J19,医療費集約!ET:ET,0),1)</f>
        <v>582303</v>
      </c>
      <c r="O19" s="51"/>
      <c r="P19" s="10">
        <v>15</v>
      </c>
      <c r="Q19" s="15" t="str">
        <f>INDEX(医療費集約!A:A,MATCH(P19,医療費集約!EV:EV,0),1)</f>
        <v>東村</v>
      </c>
      <c r="R19" s="18">
        <f t="shared" si="3"/>
        <v>270.2</v>
      </c>
      <c r="S19" s="11">
        <f t="shared" si="4"/>
        <v>65655250</v>
      </c>
      <c r="T19" s="13">
        <f>INDEX(医療費集約!EU:EU,MATCH(P19,医療費集約!EV:EV,0),1)</f>
        <v>242988</v>
      </c>
    </row>
    <row r="20" spans="1:20" ht="18" customHeight="1" x14ac:dyDescent="0.15">
      <c r="A20" s="10">
        <v>16</v>
      </c>
      <c r="B20" s="15" t="str">
        <f>INDEX(医療費集約!A:A,MATCH(A20,医療費集約!EO:EO,0),1)</f>
        <v>東村</v>
      </c>
      <c r="C20" s="18">
        <f>INDEX(被保険者数!$O$4:$O$45,MATCH(B20,被保険者数!$A$4:$A$45,0),1)</f>
        <v>270.2</v>
      </c>
      <c r="D20" s="11">
        <f>INDEX(医療費集約!EP:EP,MATCH(A20,医療費集約!EO:EO,0),1)</f>
        <v>166867070</v>
      </c>
      <c r="E20" s="11">
        <f>INDEX(医療費集約!EQ:EQ,MATCH(A20,医療費集約!EO:EO,0),1)</f>
        <v>65655250</v>
      </c>
      <c r="F20" s="11">
        <f>INDEX(医療費集約!ER:ER,MATCH(A20,医療費集約!EO:EO,0),1)</f>
        <v>36987521</v>
      </c>
      <c r="G20" s="12">
        <f t="shared" si="0"/>
        <v>269509841</v>
      </c>
      <c r="H20" s="13">
        <f>INDEX(医療費集約!EN:EN,MATCH(A20,医療費集約!EO:EO,0),1)</f>
        <v>997446</v>
      </c>
      <c r="I20" s="51"/>
      <c r="J20" s="10">
        <v>16</v>
      </c>
      <c r="K20" s="15" t="str">
        <f>INDEX(医療費集約!A:A,MATCH(J20,医療費集約!ET:ET,0),1)</f>
        <v>南城市</v>
      </c>
      <c r="L20" s="18">
        <f t="shared" si="1"/>
        <v>5387.9</v>
      </c>
      <c r="M20" s="11">
        <f t="shared" si="2"/>
        <v>3133348580</v>
      </c>
      <c r="N20" s="13">
        <f>INDEX(医療費集約!ES:ES,MATCH(J20,医療費集約!ET:ET,0),1)</f>
        <v>581553</v>
      </c>
      <c r="O20" s="51"/>
      <c r="P20" s="10">
        <v>16</v>
      </c>
      <c r="Q20" s="15" t="str">
        <f>INDEX(医療費集約!A:A,MATCH(P20,医療費集約!EV:EV,0),1)</f>
        <v>読谷村</v>
      </c>
      <c r="R20" s="18">
        <f t="shared" si="3"/>
        <v>4212.8</v>
      </c>
      <c r="S20" s="11">
        <f t="shared" si="4"/>
        <v>1015031270</v>
      </c>
      <c r="T20" s="13">
        <f>INDEX(医療費集約!EU:EU,MATCH(P20,医療費集約!EV:EV,0),1)</f>
        <v>240940</v>
      </c>
    </row>
    <row r="21" spans="1:20" ht="18" customHeight="1" x14ac:dyDescent="0.15">
      <c r="A21" s="10">
        <v>17</v>
      </c>
      <c r="B21" s="15" t="str">
        <f>INDEX(医療費集約!A:A,MATCH(A21,医療費集約!EO:EO,0),1)</f>
        <v>沖縄県</v>
      </c>
      <c r="C21" s="18">
        <f>INDEX(被保険者数!$O$4:$O$45,MATCH(B21,被保険者数!$A$4:$A$45,0),1)</f>
        <v>146300.4</v>
      </c>
      <c r="D21" s="11">
        <f>INDEX(医療費集約!EP:EP,MATCH(A21,医療費集約!EO:EO,0),1)</f>
        <v>82862952480</v>
      </c>
      <c r="E21" s="11">
        <f>INDEX(医療費集約!EQ:EQ,MATCH(A21,医療費集約!EO:EO,0),1)</f>
        <v>36837717970</v>
      </c>
      <c r="F21" s="11">
        <f>INDEX(医療費集約!ER:ER,MATCH(A21,医療費集約!EO:EO,0),1)</f>
        <v>26079137568</v>
      </c>
      <c r="G21" s="12">
        <f t="shared" si="0"/>
        <v>145779808018</v>
      </c>
      <c r="H21" s="13">
        <f>INDEX(医療費集約!EN:EN,MATCH(A21,医療費集約!EO:EO,0),1)</f>
        <v>996442</v>
      </c>
      <c r="I21" s="51"/>
      <c r="J21" s="10">
        <v>17</v>
      </c>
      <c r="K21" s="15" t="str">
        <f>INDEX(医療費集約!A:A,MATCH(J21,医療費集約!ET:ET,0),1)</f>
        <v>宜野湾市</v>
      </c>
      <c r="L21" s="18">
        <f t="shared" si="1"/>
        <v>8666</v>
      </c>
      <c r="M21" s="11">
        <f t="shared" si="2"/>
        <v>4976832560</v>
      </c>
      <c r="N21" s="13">
        <f>INDEX(医療費集約!ES:ES,MATCH(J21,医療費集約!ET:ET,0),1)</f>
        <v>574294</v>
      </c>
      <c r="O21" s="51"/>
      <c r="P21" s="10">
        <v>17</v>
      </c>
      <c r="Q21" s="15" t="str">
        <f>INDEX(医療費集約!A:A,MATCH(P21,医療費集約!EV:EV,0),1)</f>
        <v>うるま市</v>
      </c>
      <c r="R21" s="18">
        <f t="shared" si="3"/>
        <v>12230</v>
      </c>
      <c r="S21" s="11">
        <f t="shared" si="4"/>
        <v>2878665360</v>
      </c>
      <c r="T21" s="13">
        <f>INDEX(医療費集約!EU:EU,MATCH(P21,医療費集約!EV:EV,0),1)</f>
        <v>235377</v>
      </c>
    </row>
    <row r="22" spans="1:20" ht="18" customHeight="1" x14ac:dyDescent="0.15">
      <c r="A22" s="10">
        <v>18</v>
      </c>
      <c r="B22" s="15" t="str">
        <f>INDEX(医療費集約!A:A,MATCH(A22,医療費集約!EO:EO,0),1)</f>
        <v>南城市</v>
      </c>
      <c r="C22" s="18">
        <f>INDEX(被保険者数!$O$4:$O$45,MATCH(B22,被保険者数!$A$4:$A$45,0),1)</f>
        <v>5387.9</v>
      </c>
      <c r="D22" s="11">
        <f>INDEX(医療費集約!EP:EP,MATCH(A22,医療費集約!EO:EO,0),1)</f>
        <v>3133348580</v>
      </c>
      <c r="E22" s="11">
        <f>INDEX(医療費集約!EQ:EQ,MATCH(A22,医療費集約!EO:EO,0),1)</f>
        <v>1256164930</v>
      </c>
      <c r="F22" s="11">
        <f>INDEX(医療費集約!ER:ER,MATCH(A22,医療費集約!EO:EO,0),1)</f>
        <v>973656669</v>
      </c>
      <c r="G22" s="12">
        <f t="shared" si="0"/>
        <v>5363170179</v>
      </c>
      <c r="H22" s="13">
        <f>INDEX(医療費集約!EN:EN,MATCH(A22,医療費集約!EO:EO,0),1)</f>
        <v>995410</v>
      </c>
      <c r="I22" s="51"/>
      <c r="J22" s="10">
        <v>18</v>
      </c>
      <c r="K22" s="15" t="str">
        <f>INDEX(医療費集約!A:A,MATCH(J22,医療費集約!ET:ET,0),1)</f>
        <v>中城村</v>
      </c>
      <c r="L22" s="18">
        <f t="shared" si="1"/>
        <v>1919.7</v>
      </c>
      <c r="M22" s="11">
        <f t="shared" si="2"/>
        <v>1088690730</v>
      </c>
      <c r="N22" s="13">
        <f>INDEX(医療費集約!ES:ES,MATCH(J22,医療費集約!ET:ET,0),1)</f>
        <v>567115</v>
      </c>
      <c r="O22" s="51"/>
      <c r="P22" s="10">
        <v>18</v>
      </c>
      <c r="Q22" s="15" t="str">
        <f>INDEX(医療費集約!A:A,MATCH(P22,医療費集約!EV:EV,0),1)</f>
        <v>南城市</v>
      </c>
      <c r="R22" s="18">
        <f t="shared" si="3"/>
        <v>5387.9</v>
      </c>
      <c r="S22" s="11">
        <f t="shared" si="4"/>
        <v>1256164930</v>
      </c>
      <c r="T22" s="13">
        <f>INDEX(医療費集約!EU:EU,MATCH(P22,医療費集約!EV:EV,0),1)</f>
        <v>233146</v>
      </c>
    </row>
    <row r="23" spans="1:20" ht="18" customHeight="1" x14ac:dyDescent="0.15">
      <c r="A23" s="10">
        <v>19</v>
      </c>
      <c r="B23" s="15" t="str">
        <f>INDEX(医療費集約!A:A,MATCH(A23,医療費集約!EO:EO,0),1)</f>
        <v>今帰仁村</v>
      </c>
      <c r="C23" s="18">
        <f>INDEX(被保険者数!$O$4:$O$45,MATCH(B23,被保険者数!$A$4:$A$45,0),1)</f>
        <v>1414.7</v>
      </c>
      <c r="D23" s="11">
        <f>INDEX(医療費集約!EP:EP,MATCH(A23,医療費集約!EO:EO,0),1)</f>
        <v>830685340</v>
      </c>
      <c r="E23" s="11">
        <f>INDEX(医療費集約!EQ:EQ,MATCH(A23,医療費集約!EO:EO,0),1)</f>
        <v>329078980</v>
      </c>
      <c r="F23" s="11">
        <f>INDEX(医療費集約!ER:ER,MATCH(A23,医療費集約!EO:EO,0),1)</f>
        <v>233890363</v>
      </c>
      <c r="G23" s="12">
        <f t="shared" si="0"/>
        <v>1393654683</v>
      </c>
      <c r="H23" s="13">
        <f>INDEX(医療費集約!EN:EN,MATCH(A23,医療費集約!EO:EO,0),1)</f>
        <v>985124</v>
      </c>
      <c r="I23" s="51"/>
      <c r="J23" s="10">
        <v>19</v>
      </c>
      <c r="K23" s="15" t="str">
        <f>INDEX(医療費集約!A:A,MATCH(J23,医療費集約!ET:ET,0),1)</f>
        <v>沖縄県</v>
      </c>
      <c r="L23" s="18">
        <f t="shared" si="1"/>
        <v>146300.4</v>
      </c>
      <c r="M23" s="11">
        <f t="shared" si="2"/>
        <v>82862952480</v>
      </c>
      <c r="N23" s="13">
        <f>INDEX(医療費集約!ES:ES,MATCH(J23,医療費集約!ET:ET,0),1)</f>
        <v>566389</v>
      </c>
      <c r="O23" s="51"/>
      <c r="P23" s="10">
        <v>19</v>
      </c>
      <c r="Q23" s="15" t="str">
        <f>INDEX(医療費集約!A:A,MATCH(P23,医療費集約!EV:EV,0),1)</f>
        <v>今帰仁村</v>
      </c>
      <c r="R23" s="18">
        <f t="shared" si="3"/>
        <v>1414.7</v>
      </c>
      <c r="S23" s="11">
        <f t="shared" si="4"/>
        <v>329078980</v>
      </c>
      <c r="T23" s="13">
        <f>INDEX(医療費集約!EU:EU,MATCH(P23,医療費集約!EV:EV,0),1)</f>
        <v>232614</v>
      </c>
    </row>
    <row r="24" spans="1:20" ht="18" customHeight="1" x14ac:dyDescent="0.15">
      <c r="A24" s="10">
        <v>20</v>
      </c>
      <c r="B24" s="15" t="str">
        <f>INDEX(医療費集約!A:A,MATCH(A24,医療費集約!EO:EO,0),1)</f>
        <v>西原町</v>
      </c>
      <c r="C24" s="18">
        <f>INDEX(被保険者数!$O$4:$O$45,MATCH(B24,被保険者数!$A$4:$A$45,0),1)</f>
        <v>3174.7</v>
      </c>
      <c r="D24" s="11">
        <f>INDEX(医療費集約!EP:EP,MATCH(A24,医療費集約!EO:EO,0),1)</f>
        <v>1789994760</v>
      </c>
      <c r="E24" s="11">
        <f>INDEX(医療費集約!EQ:EQ,MATCH(A24,医療費集約!EO:EO,0),1)</f>
        <v>720829380</v>
      </c>
      <c r="F24" s="11">
        <f>INDEX(医療費集約!ER:ER,MATCH(A24,医療費集約!EO:EO,0),1)</f>
        <v>579226428</v>
      </c>
      <c r="G24" s="12">
        <f t="shared" si="0"/>
        <v>3090050568</v>
      </c>
      <c r="H24" s="13">
        <f>INDEX(医療費集約!EN:EN,MATCH(A24,医療費集約!EO:EO,0),1)</f>
        <v>973336</v>
      </c>
      <c r="I24" s="51"/>
      <c r="J24" s="10">
        <v>20</v>
      </c>
      <c r="K24" s="15" t="str">
        <f>INDEX(医療費集約!A:A,MATCH(J24,医療費集約!ET:ET,0),1)</f>
        <v>豊見城市</v>
      </c>
      <c r="L24" s="18">
        <f t="shared" si="1"/>
        <v>5274.9</v>
      </c>
      <c r="M24" s="11">
        <f t="shared" si="2"/>
        <v>2985374520</v>
      </c>
      <c r="N24" s="13">
        <f>INDEX(医療費集約!ES:ES,MATCH(J24,医療費集約!ET:ET,0),1)</f>
        <v>565959</v>
      </c>
      <c r="O24" s="51"/>
      <c r="P24" s="10">
        <v>20</v>
      </c>
      <c r="Q24" s="15" t="str">
        <f>INDEX(医療費集約!A:A,MATCH(P24,医療費集約!EV:EV,0),1)</f>
        <v>座間味村</v>
      </c>
      <c r="R24" s="18">
        <f t="shared" si="3"/>
        <v>103.2</v>
      </c>
      <c r="S24" s="11">
        <f t="shared" si="4"/>
        <v>23803770</v>
      </c>
      <c r="T24" s="13">
        <f>INDEX(医療費集約!EU:EU,MATCH(P24,医療費集約!EV:EV,0),1)</f>
        <v>230657</v>
      </c>
    </row>
    <row r="25" spans="1:20" ht="18" customHeight="1" x14ac:dyDescent="0.15">
      <c r="A25" s="10">
        <v>21</v>
      </c>
      <c r="B25" s="15" t="str">
        <f>INDEX(医療費集約!A:A,MATCH(A25,医療費集約!EO:EO,0),1)</f>
        <v>中城村</v>
      </c>
      <c r="C25" s="18">
        <f>INDEX(被保険者数!$O$4:$O$45,MATCH(B25,被保険者数!$A$4:$A$45,0),1)</f>
        <v>1919.7</v>
      </c>
      <c r="D25" s="11">
        <f>INDEX(医療費集約!EP:EP,MATCH(A25,医療費集約!EO:EO,0),1)</f>
        <v>1088690730</v>
      </c>
      <c r="E25" s="11">
        <f>INDEX(医療費集約!EQ:EQ,MATCH(A25,医療費集約!EO:EO,0),1)</f>
        <v>414583610</v>
      </c>
      <c r="F25" s="11">
        <f>INDEX(医療費集約!ER:ER,MATCH(A25,医療費集約!EO:EO,0),1)</f>
        <v>344444629</v>
      </c>
      <c r="G25" s="12">
        <f t="shared" si="0"/>
        <v>1847718969</v>
      </c>
      <c r="H25" s="13">
        <f>INDEX(医療費集約!EN:EN,MATCH(A25,医療費集約!EO:EO,0),1)</f>
        <v>962504</v>
      </c>
      <c r="I25" s="51"/>
      <c r="J25" s="10">
        <v>21</v>
      </c>
      <c r="K25" s="15" t="str">
        <f>INDEX(医療費集約!A:A,MATCH(J25,医療費集約!ET:ET,0),1)</f>
        <v>西原町</v>
      </c>
      <c r="L25" s="18">
        <f t="shared" si="1"/>
        <v>3174.7</v>
      </c>
      <c r="M25" s="11">
        <f t="shared" si="2"/>
        <v>1789994760</v>
      </c>
      <c r="N25" s="13">
        <f>INDEX(医療費集約!ES:ES,MATCH(J25,医療費集約!ET:ET,0),1)</f>
        <v>563831</v>
      </c>
      <c r="O25" s="51"/>
      <c r="P25" s="10">
        <v>21</v>
      </c>
      <c r="Q25" s="15" t="str">
        <f>INDEX(医療費集約!A:A,MATCH(P25,医療費集約!EV:EV,0),1)</f>
        <v>北谷町</v>
      </c>
      <c r="R25" s="18">
        <f t="shared" si="3"/>
        <v>2680.3</v>
      </c>
      <c r="S25" s="11">
        <f t="shared" si="4"/>
        <v>618132580</v>
      </c>
      <c r="T25" s="13">
        <f>INDEX(医療費集約!EU:EU,MATCH(P25,医療費集約!EV:EV,0),1)</f>
        <v>230621</v>
      </c>
    </row>
    <row r="26" spans="1:20" ht="18" customHeight="1" x14ac:dyDescent="0.15">
      <c r="A26" s="10">
        <v>22</v>
      </c>
      <c r="B26" s="15" t="str">
        <f>INDEX(医療費集約!A:A,MATCH(A26,医療費集約!EO:EO,0),1)</f>
        <v>金武町</v>
      </c>
      <c r="C26" s="18">
        <f>INDEX(被保険者数!$O$4:$O$45,MATCH(B26,被保険者数!$A$4:$A$45,0),1)</f>
        <v>1460.3</v>
      </c>
      <c r="D26" s="11">
        <f>INDEX(医療費集約!EP:EP,MATCH(A26,医療費集約!EO:EO,0),1)</f>
        <v>728123540</v>
      </c>
      <c r="E26" s="11">
        <f>INDEX(医療費集約!EQ:EQ,MATCH(A26,医療費集約!EO:EO,0),1)</f>
        <v>376266820</v>
      </c>
      <c r="F26" s="11">
        <f>INDEX(医療費集約!ER:ER,MATCH(A26,医療費集約!EO:EO,0),1)</f>
        <v>291822615</v>
      </c>
      <c r="G26" s="12">
        <f t="shared" si="0"/>
        <v>1396212975</v>
      </c>
      <c r="H26" s="13">
        <f>INDEX(医療費集約!EN:EN,MATCH(A26,医療費集約!EO:EO,0),1)</f>
        <v>956114</v>
      </c>
      <c r="I26" s="51"/>
      <c r="J26" s="10">
        <v>22</v>
      </c>
      <c r="K26" s="15" t="str">
        <f>INDEX(医療費集約!A:A,MATCH(J26,医療費集約!ET:ET,0),1)</f>
        <v>浦添市</v>
      </c>
      <c r="L26" s="18">
        <f t="shared" si="1"/>
        <v>10033.9</v>
      </c>
      <c r="M26" s="11">
        <f t="shared" si="2"/>
        <v>5642196020</v>
      </c>
      <c r="N26" s="13">
        <f>INDEX(医療費集約!ES:ES,MATCH(J26,医療費集約!ET:ET,0),1)</f>
        <v>562313</v>
      </c>
      <c r="O26" s="51"/>
      <c r="P26" s="10">
        <v>22</v>
      </c>
      <c r="Q26" s="15" t="str">
        <f>INDEX(医療費集約!A:A,MATCH(P26,医療費集約!EV:EV,0),1)</f>
        <v>伊平屋村</v>
      </c>
      <c r="R26" s="18">
        <f t="shared" si="3"/>
        <v>175.3</v>
      </c>
      <c r="S26" s="11">
        <f t="shared" si="4"/>
        <v>40081890</v>
      </c>
      <c r="T26" s="13">
        <f>INDEX(医療費集約!EU:EU,MATCH(P26,医療費集約!EV:EV,0),1)</f>
        <v>228647</v>
      </c>
    </row>
    <row r="27" spans="1:20" ht="18" customHeight="1" x14ac:dyDescent="0.15">
      <c r="A27" s="10">
        <v>23</v>
      </c>
      <c r="B27" s="15" t="str">
        <f>INDEX(医療費集約!A:A,MATCH(A27,医療費集約!EO:EO,0),1)</f>
        <v>うるま市</v>
      </c>
      <c r="C27" s="18">
        <f>INDEX(被保険者数!$O$4:$O$45,MATCH(B27,被保険者数!$A$4:$A$45,0),1)</f>
        <v>12230</v>
      </c>
      <c r="D27" s="11">
        <f>INDEX(医療費集約!EP:EP,MATCH(A27,医療費集約!EO:EO,0),1)</f>
        <v>6683885230</v>
      </c>
      <c r="E27" s="11">
        <f>INDEX(医療費集約!EQ:EQ,MATCH(A27,医療費集約!EO:EO,0),1)</f>
        <v>2878665360</v>
      </c>
      <c r="F27" s="11">
        <f>INDEX(医療費集約!ER:ER,MATCH(A27,医療費集約!EO:EO,0),1)</f>
        <v>2089284827</v>
      </c>
      <c r="G27" s="12">
        <f t="shared" si="0"/>
        <v>11651835417</v>
      </c>
      <c r="H27" s="13">
        <f>INDEX(医療費集約!EN:EN,MATCH(A27,医療費集約!EO:EO,0),1)</f>
        <v>952726</v>
      </c>
      <c r="I27" s="51"/>
      <c r="J27" s="10">
        <v>23</v>
      </c>
      <c r="K27" s="15" t="str">
        <f>INDEX(医療費集約!A:A,MATCH(J27,医療費集約!ET:ET,0),1)</f>
        <v>国頭村</v>
      </c>
      <c r="L27" s="18">
        <f t="shared" si="1"/>
        <v>788.4</v>
      </c>
      <c r="M27" s="11">
        <f t="shared" si="2"/>
        <v>441501300</v>
      </c>
      <c r="N27" s="13">
        <f>INDEX(医療費集約!ES:ES,MATCH(J27,医療費集約!ET:ET,0),1)</f>
        <v>559997</v>
      </c>
      <c r="O27" s="51"/>
      <c r="P27" s="10">
        <v>23</v>
      </c>
      <c r="Q27" s="15" t="str">
        <f>INDEX(医療費集約!A:A,MATCH(P27,医療費集約!EV:EV,0),1)</f>
        <v>粟国村</v>
      </c>
      <c r="R27" s="18">
        <f t="shared" si="3"/>
        <v>137.80000000000001</v>
      </c>
      <c r="S27" s="11">
        <f t="shared" si="4"/>
        <v>31444160</v>
      </c>
      <c r="T27" s="13">
        <f>INDEX(医療費集約!EU:EU,MATCH(P27,医療費集約!EV:EV,0),1)</f>
        <v>228187</v>
      </c>
    </row>
    <row r="28" spans="1:20" ht="18" customHeight="1" x14ac:dyDescent="0.15">
      <c r="A28" s="10">
        <v>24</v>
      </c>
      <c r="B28" s="15" t="str">
        <f>INDEX(医療費集約!A:A,MATCH(A28,医療費集約!EO:EO,0),1)</f>
        <v>石垣市</v>
      </c>
      <c r="C28" s="18">
        <f>INDEX(被保険者数!$O$4:$O$45,MATCH(B28,被保険者数!$A$4:$A$45,0),1)</f>
        <v>4614</v>
      </c>
      <c r="D28" s="11">
        <f>INDEX(医療費集約!EP:EP,MATCH(A28,医療費集約!EO:EO,0),1)</f>
        <v>2377301020</v>
      </c>
      <c r="E28" s="11">
        <f>INDEX(医療費集約!EQ:EQ,MATCH(A28,医療費集約!EO:EO,0),1)</f>
        <v>1172082460</v>
      </c>
      <c r="F28" s="11">
        <f>INDEX(医療費集約!ER:ER,MATCH(A28,医療費集約!EO:EO,0),1)</f>
        <v>840478253</v>
      </c>
      <c r="G28" s="12">
        <f t="shared" si="0"/>
        <v>4389861733</v>
      </c>
      <c r="H28" s="13">
        <f>INDEX(医療費集約!EN:EN,MATCH(A28,医療費集約!EO:EO,0),1)</f>
        <v>951422</v>
      </c>
      <c r="I28" s="51"/>
      <c r="J28" s="10">
        <v>24</v>
      </c>
      <c r="K28" s="15" t="str">
        <f>INDEX(医療費集約!A:A,MATCH(J28,医療費集約!ET:ET,0),1)</f>
        <v>北谷町</v>
      </c>
      <c r="L28" s="18">
        <f t="shared" si="1"/>
        <v>2680.3</v>
      </c>
      <c r="M28" s="11">
        <f t="shared" si="2"/>
        <v>1467272030</v>
      </c>
      <c r="N28" s="13">
        <f>INDEX(医療費集約!ES:ES,MATCH(J28,医療費集約!ET:ET,0),1)</f>
        <v>547428</v>
      </c>
      <c r="O28" s="51"/>
      <c r="P28" s="10">
        <v>24</v>
      </c>
      <c r="Q28" s="15" t="str">
        <f>INDEX(医療費集約!A:A,MATCH(P28,医療費集約!EV:EV,0),1)</f>
        <v>西原町</v>
      </c>
      <c r="R28" s="18">
        <f t="shared" si="3"/>
        <v>3174.7</v>
      </c>
      <c r="S28" s="11">
        <f t="shared" si="4"/>
        <v>720829380</v>
      </c>
      <c r="T28" s="13">
        <f>INDEX(医療費集約!EU:EU,MATCH(P28,医療費集約!EV:EV,0),1)</f>
        <v>227054</v>
      </c>
    </row>
    <row r="29" spans="1:20" ht="18" customHeight="1" x14ac:dyDescent="0.15">
      <c r="A29" s="10">
        <v>25</v>
      </c>
      <c r="B29" s="15" t="str">
        <f>INDEX(医療費集約!A:A,MATCH(A29,医療費集約!EO:EO,0),1)</f>
        <v>北谷町</v>
      </c>
      <c r="C29" s="18">
        <f>INDEX(被保険者数!$O$4:$O$45,MATCH(B29,被保険者数!$A$4:$A$45,0),1)</f>
        <v>2680.3</v>
      </c>
      <c r="D29" s="11">
        <f>INDEX(医療費集約!EP:EP,MATCH(A29,医療費集約!EO:EO,0),1)</f>
        <v>1467272030</v>
      </c>
      <c r="E29" s="11">
        <f>INDEX(医療費集約!EQ:EQ,MATCH(A29,医療費集約!EO:EO,0),1)</f>
        <v>618132580</v>
      </c>
      <c r="F29" s="11">
        <f>INDEX(医療費集約!ER:ER,MATCH(A29,医療費集約!EO:EO,0),1)</f>
        <v>425445109</v>
      </c>
      <c r="G29" s="12">
        <f t="shared" si="0"/>
        <v>2510849719</v>
      </c>
      <c r="H29" s="13">
        <f>INDEX(医療費集約!EN:EN,MATCH(A29,医療費集約!EO:EO,0),1)</f>
        <v>936779</v>
      </c>
      <c r="I29" s="51"/>
      <c r="J29" s="10">
        <v>25</v>
      </c>
      <c r="K29" s="15" t="str">
        <f>INDEX(医療費集約!A:A,MATCH(J29,医療費集約!ET:ET,0),1)</f>
        <v>うるま市</v>
      </c>
      <c r="L29" s="18">
        <f t="shared" si="1"/>
        <v>12230</v>
      </c>
      <c r="M29" s="11">
        <f t="shared" si="2"/>
        <v>6683885230</v>
      </c>
      <c r="N29" s="13">
        <f>INDEX(医療費集約!ES:ES,MATCH(J29,医療費集約!ET:ET,0),1)</f>
        <v>546516</v>
      </c>
      <c r="O29" s="51"/>
      <c r="P29" s="10">
        <v>25</v>
      </c>
      <c r="Q29" s="15" t="str">
        <f>INDEX(医療費集約!A:A,MATCH(P29,医療費集約!EV:EV,0),1)</f>
        <v>多良間村</v>
      </c>
      <c r="R29" s="18">
        <f t="shared" si="3"/>
        <v>163.4</v>
      </c>
      <c r="S29" s="11">
        <f t="shared" si="4"/>
        <v>37057220</v>
      </c>
      <c r="T29" s="13">
        <f>INDEX(医療費集約!EU:EU,MATCH(P29,医療費集約!EV:EV,0),1)</f>
        <v>226788</v>
      </c>
    </row>
    <row r="30" spans="1:20" ht="18" customHeight="1" x14ac:dyDescent="0.15">
      <c r="A30" s="10">
        <v>26</v>
      </c>
      <c r="B30" s="15" t="str">
        <f>INDEX(医療費集約!A:A,MATCH(A30,医療費集約!EO:EO,0),1)</f>
        <v>国頭村</v>
      </c>
      <c r="C30" s="18">
        <f>INDEX(被保険者数!$O$4:$O$45,MATCH(B30,被保険者数!$A$4:$A$45,0),1)</f>
        <v>788.4</v>
      </c>
      <c r="D30" s="11">
        <f>INDEX(医療費集約!EP:EP,MATCH(A30,医療費集約!EO:EO,0),1)</f>
        <v>441501300</v>
      </c>
      <c r="E30" s="11">
        <f>INDEX(医療費集約!EQ:EQ,MATCH(A30,医療費集約!EO:EO,0),1)</f>
        <v>145435720</v>
      </c>
      <c r="F30" s="11">
        <f>INDEX(医療費集約!ER:ER,MATCH(A30,医療費集約!EO:EO,0),1)</f>
        <v>146495607</v>
      </c>
      <c r="G30" s="12">
        <f t="shared" si="0"/>
        <v>733432627</v>
      </c>
      <c r="H30" s="13">
        <f>INDEX(医療費集約!EN:EN,MATCH(A30,医療費集約!EO:EO,0),1)</f>
        <v>930280</v>
      </c>
      <c r="I30" s="51"/>
      <c r="J30" s="10">
        <v>26</v>
      </c>
      <c r="K30" s="15" t="str">
        <f>INDEX(医療費集約!A:A,MATCH(J30,医療費集約!ET:ET,0),1)</f>
        <v>粟国村</v>
      </c>
      <c r="L30" s="18">
        <f t="shared" si="1"/>
        <v>137.80000000000001</v>
      </c>
      <c r="M30" s="11">
        <f t="shared" si="2"/>
        <v>74511470</v>
      </c>
      <c r="N30" s="13">
        <f>INDEX(医療費集約!ES:ES,MATCH(J30,医療費集約!ET:ET,0),1)</f>
        <v>540722</v>
      </c>
      <c r="O30" s="51"/>
      <c r="P30" s="10">
        <v>26</v>
      </c>
      <c r="Q30" s="15" t="str">
        <f>INDEX(医療費集約!A:A,MATCH(P30,医療費集約!EV:EV,0),1)</f>
        <v>八重瀬町</v>
      </c>
      <c r="R30" s="18">
        <f t="shared" si="3"/>
        <v>3106.3</v>
      </c>
      <c r="S30" s="11">
        <f t="shared" si="4"/>
        <v>700433950</v>
      </c>
      <c r="T30" s="13">
        <f>INDEX(医療費集約!EU:EU,MATCH(P30,医療費集約!EV:EV,0),1)</f>
        <v>225488</v>
      </c>
    </row>
    <row r="31" spans="1:20" ht="18" customHeight="1" x14ac:dyDescent="0.15">
      <c r="A31" s="10">
        <v>27</v>
      </c>
      <c r="B31" s="15" t="str">
        <f>INDEX(医療費集約!A:A,MATCH(A31,医療費集約!EO:EO,0),1)</f>
        <v>伊江村</v>
      </c>
      <c r="C31" s="18">
        <f>INDEX(被保険者数!$O$4:$O$45,MATCH(B31,被保険者数!$A$4:$A$45,0),1)</f>
        <v>762.5</v>
      </c>
      <c r="D31" s="11">
        <f>INDEX(医療費集約!EP:EP,MATCH(A31,医療費集約!EO:EO,0),1)</f>
        <v>379514870</v>
      </c>
      <c r="E31" s="11">
        <f>INDEX(医療費集約!EQ:EQ,MATCH(A31,医療費集約!EO:EO,0),1)</f>
        <v>167949510</v>
      </c>
      <c r="F31" s="11">
        <f>INDEX(医療費集約!ER:ER,MATCH(A31,医療費集約!EO:EO,0),1)</f>
        <v>159771124</v>
      </c>
      <c r="G31" s="12">
        <f t="shared" si="0"/>
        <v>707235504</v>
      </c>
      <c r="H31" s="13">
        <f>INDEX(医療費集約!EN:EN,MATCH(A31,医療費集約!EO:EO,0),1)</f>
        <v>927522</v>
      </c>
      <c r="I31" s="51"/>
      <c r="J31" s="10">
        <v>27</v>
      </c>
      <c r="K31" s="15" t="str">
        <f>INDEX(医療費集約!A:A,MATCH(J31,医療費集約!ET:ET,0),1)</f>
        <v>北中城村</v>
      </c>
      <c r="L31" s="18">
        <f t="shared" si="1"/>
        <v>1906.3</v>
      </c>
      <c r="M31" s="11">
        <f t="shared" si="2"/>
        <v>990328720</v>
      </c>
      <c r="N31" s="13">
        <f>INDEX(医療費集約!ES:ES,MATCH(J31,医療費集約!ET:ET,0),1)</f>
        <v>519503</v>
      </c>
      <c r="O31" s="51"/>
      <c r="P31" s="10">
        <v>27</v>
      </c>
      <c r="Q31" s="15" t="str">
        <f>INDEX(医療費集約!A:A,MATCH(P31,医療費集約!EV:EV,0),1)</f>
        <v>北中城村</v>
      </c>
      <c r="R31" s="18">
        <f t="shared" si="3"/>
        <v>1906.3</v>
      </c>
      <c r="S31" s="11">
        <f t="shared" si="4"/>
        <v>429220030</v>
      </c>
      <c r="T31" s="13">
        <f>INDEX(医療費集約!EU:EU,MATCH(P31,医療費集約!EV:EV,0),1)</f>
        <v>225159</v>
      </c>
    </row>
    <row r="32" spans="1:20" ht="18" customHeight="1" x14ac:dyDescent="0.15">
      <c r="A32" s="10">
        <v>28</v>
      </c>
      <c r="B32" s="15" t="str">
        <f>INDEX(医療費集約!A:A,MATCH(A32,医療費集約!EO:EO,0),1)</f>
        <v>座間味村</v>
      </c>
      <c r="C32" s="18">
        <f>INDEX(被保険者数!$O$4:$O$45,MATCH(B32,被保険者数!$A$4:$A$45,0),1)</f>
        <v>103.2</v>
      </c>
      <c r="D32" s="11">
        <f>INDEX(医療費集約!EP:EP,MATCH(A32,医療費集約!EO:EO,0),1)</f>
        <v>60588610</v>
      </c>
      <c r="E32" s="11">
        <f>INDEX(医療費集約!EQ:EQ,MATCH(A32,医療費集約!EO:EO,0),1)</f>
        <v>23803770</v>
      </c>
      <c r="F32" s="11">
        <f>INDEX(医療費集約!ER:ER,MATCH(A32,医療費集約!EO:EO,0),1)</f>
        <v>9267697</v>
      </c>
      <c r="G32" s="12">
        <f t="shared" si="0"/>
        <v>93660077</v>
      </c>
      <c r="H32" s="13">
        <f>INDEX(医療費集約!EN:EN,MATCH(A32,医療費集約!EO:EO,0),1)</f>
        <v>907559</v>
      </c>
      <c r="J32" s="10">
        <v>28</v>
      </c>
      <c r="K32" s="15" t="str">
        <f>INDEX(医療費集約!A:A,MATCH(J32,医療費集約!ET:ET,0),1)</f>
        <v>石垣市</v>
      </c>
      <c r="L32" s="18">
        <f t="shared" si="1"/>
        <v>4614</v>
      </c>
      <c r="M32" s="11">
        <f t="shared" si="2"/>
        <v>2377301020</v>
      </c>
      <c r="N32" s="13">
        <f>INDEX(医療費集約!ES:ES,MATCH(J32,医療費集約!ET:ET,0),1)</f>
        <v>515236</v>
      </c>
      <c r="O32" s="51"/>
      <c r="P32" s="10">
        <v>28</v>
      </c>
      <c r="Q32" s="15" t="str">
        <f>INDEX(医療費集約!A:A,MATCH(P32,医療費集約!EV:EV,0),1)</f>
        <v>糸満市</v>
      </c>
      <c r="R32" s="18">
        <f t="shared" si="3"/>
        <v>5595.9</v>
      </c>
      <c r="S32" s="11">
        <f t="shared" si="4"/>
        <v>1253933170</v>
      </c>
      <c r="T32" s="13">
        <f>INDEX(医療費集約!EU:EU,MATCH(P32,医療費集約!EV:EV,0),1)</f>
        <v>224081</v>
      </c>
    </row>
    <row r="33" spans="1:20" ht="18" customHeight="1" x14ac:dyDescent="0.15">
      <c r="A33" s="10">
        <v>29</v>
      </c>
      <c r="B33" s="15" t="str">
        <f>INDEX(医療費集約!A:A,MATCH(A33,医療費集約!EO:EO,0),1)</f>
        <v>読谷村</v>
      </c>
      <c r="C33" s="18">
        <f>INDEX(被保険者数!$O$4:$O$45,MATCH(B33,被保険者数!$A$4:$A$45,0),1)</f>
        <v>4212.8</v>
      </c>
      <c r="D33" s="11">
        <f>INDEX(医療費集約!EP:EP,MATCH(A33,医療費集約!EO:EO,0),1)</f>
        <v>2146179690</v>
      </c>
      <c r="E33" s="11">
        <f>INDEX(医療費集約!EQ:EQ,MATCH(A33,医療費集約!EO:EO,0),1)</f>
        <v>1015031270</v>
      </c>
      <c r="F33" s="11">
        <f>INDEX(医療費集約!ER:ER,MATCH(A33,医療費集約!EO:EO,0),1)</f>
        <v>654828332</v>
      </c>
      <c r="G33" s="12">
        <f t="shared" si="0"/>
        <v>3816039292</v>
      </c>
      <c r="H33" s="13">
        <f>INDEX(医療費集約!EN:EN,MATCH(A33,医療費集約!EO:EO,0),1)</f>
        <v>905820</v>
      </c>
      <c r="J33" s="10">
        <v>29</v>
      </c>
      <c r="K33" s="15" t="str">
        <f>INDEX(医療費集約!A:A,MATCH(J33,医療費集約!ET:ET,0),1)</f>
        <v>嘉手納町</v>
      </c>
      <c r="L33" s="18">
        <f t="shared" si="1"/>
        <v>1603.8</v>
      </c>
      <c r="M33" s="11">
        <f t="shared" si="2"/>
        <v>820273230</v>
      </c>
      <c r="N33" s="13">
        <f>INDEX(医療費集約!ES:ES,MATCH(J33,医療費集約!ET:ET,0),1)</f>
        <v>511456</v>
      </c>
      <c r="O33" s="51"/>
      <c r="P33" s="10">
        <v>29</v>
      </c>
      <c r="Q33" s="15" t="str">
        <f>INDEX(医療費集約!A:A,MATCH(P33,医療費集約!EV:EV,0),1)</f>
        <v>伊江村</v>
      </c>
      <c r="R33" s="18">
        <f t="shared" si="3"/>
        <v>762.5</v>
      </c>
      <c r="S33" s="11">
        <f t="shared" si="4"/>
        <v>167949510</v>
      </c>
      <c r="T33" s="13">
        <f>INDEX(医療費集約!EU:EU,MATCH(P33,医療費集約!EV:EV,0),1)</f>
        <v>220262</v>
      </c>
    </row>
    <row r="34" spans="1:20" ht="18" customHeight="1" x14ac:dyDescent="0.15">
      <c r="A34" s="10">
        <v>30</v>
      </c>
      <c r="B34" s="15" t="str">
        <f>INDEX(医療費集約!A:A,MATCH(A34,医療費集約!EO:EO,0),1)</f>
        <v>宜野座村</v>
      </c>
      <c r="C34" s="18">
        <f>INDEX(被保険者数!$O$4:$O$45,MATCH(B34,被保険者数!$A$4:$A$45,0),1)</f>
        <v>654.6</v>
      </c>
      <c r="D34" s="11">
        <f>INDEX(医療費集約!EP:EP,MATCH(A34,医療費集約!EO:EO,0),1)</f>
        <v>297745220</v>
      </c>
      <c r="E34" s="11">
        <f>INDEX(医療費集約!EQ:EQ,MATCH(A34,医療費集約!EO:EO,0),1)</f>
        <v>160275910</v>
      </c>
      <c r="F34" s="11">
        <f>INDEX(医療費集約!ER:ER,MATCH(A34,医療費集約!EO:EO,0),1)</f>
        <v>134658670</v>
      </c>
      <c r="G34" s="12">
        <f t="shared" si="0"/>
        <v>592679800</v>
      </c>
      <c r="H34" s="13">
        <f>INDEX(医療費集約!EN:EN,MATCH(A34,医療費集約!EO:EO,0),1)</f>
        <v>905408</v>
      </c>
      <c r="J34" s="10">
        <v>30</v>
      </c>
      <c r="K34" s="15" t="str">
        <f>INDEX(医療費集約!A:A,MATCH(J34,医療費集約!ET:ET,0),1)</f>
        <v>読谷村</v>
      </c>
      <c r="L34" s="18">
        <f t="shared" si="1"/>
        <v>4212.8</v>
      </c>
      <c r="M34" s="11">
        <f t="shared" si="2"/>
        <v>2146179690</v>
      </c>
      <c r="N34" s="13">
        <f>INDEX(医療費集約!ES:ES,MATCH(J34,医療費集約!ET:ET,0),1)</f>
        <v>509443</v>
      </c>
      <c r="O34" s="51"/>
      <c r="P34" s="10">
        <v>30</v>
      </c>
      <c r="Q34" s="15" t="str">
        <f>INDEX(医療費集約!A:A,MATCH(P34,医療費集約!EV:EV,0),1)</f>
        <v>南大東村</v>
      </c>
      <c r="R34" s="18">
        <f t="shared" si="3"/>
        <v>159.30000000000001</v>
      </c>
      <c r="S34" s="11">
        <f t="shared" si="4"/>
        <v>34546400</v>
      </c>
      <c r="T34" s="13">
        <f>INDEX(医療費集約!EU:EU,MATCH(P34,医療費集約!EV:EV,0),1)</f>
        <v>216864</v>
      </c>
    </row>
    <row r="35" spans="1:20" ht="18" customHeight="1" x14ac:dyDescent="0.15">
      <c r="A35" s="10">
        <v>31</v>
      </c>
      <c r="B35" s="15" t="str">
        <f>INDEX(医療費集約!A:A,MATCH(A35,医療費集約!EO:EO,0),1)</f>
        <v>北中城村</v>
      </c>
      <c r="C35" s="18">
        <f>INDEX(被保険者数!$O$4:$O$45,MATCH(B35,被保険者数!$A$4:$A$45,0),1)</f>
        <v>1906.3</v>
      </c>
      <c r="D35" s="11">
        <f>INDEX(医療費集約!EP:EP,MATCH(A35,医療費集約!EO:EO,0),1)</f>
        <v>990328720</v>
      </c>
      <c r="E35" s="11">
        <f>INDEX(医療費集約!EQ:EQ,MATCH(A35,医療費集約!EO:EO,0),1)</f>
        <v>429220030</v>
      </c>
      <c r="F35" s="11">
        <f>INDEX(医療費集約!ER:ER,MATCH(A35,医療費集約!EO:EO,0),1)</f>
        <v>275762665</v>
      </c>
      <c r="G35" s="12">
        <f t="shared" si="0"/>
        <v>1695311415</v>
      </c>
      <c r="H35" s="13">
        <f>INDEX(医療費集約!EN:EN,MATCH(A35,医療費集約!EO:EO,0),1)</f>
        <v>889320</v>
      </c>
      <c r="J35" s="10">
        <v>31</v>
      </c>
      <c r="K35" s="15" t="str">
        <f>INDEX(医療費集約!A:A,MATCH(J35,医療費集約!ET:ET,0),1)</f>
        <v>久米島町</v>
      </c>
      <c r="L35" s="18">
        <f t="shared" si="1"/>
        <v>1165.5</v>
      </c>
      <c r="M35" s="11">
        <f t="shared" si="2"/>
        <v>592600820</v>
      </c>
      <c r="N35" s="13">
        <f>INDEX(医療費集約!ES:ES,MATCH(J35,医療費集約!ET:ET,0),1)</f>
        <v>508452</v>
      </c>
      <c r="O35" s="51"/>
      <c r="P35" s="10">
        <v>31</v>
      </c>
      <c r="Q35" s="15" t="str">
        <f>INDEX(医療費集約!A:A,MATCH(P35,医療費集約!EV:EV,0),1)</f>
        <v>中城村</v>
      </c>
      <c r="R35" s="18">
        <f t="shared" si="3"/>
        <v>1919.7</v>
      </c>
      <c r="S35" s="11">
        <f t="shared" si="4"/>
        <v>414583610</v>
      </c>
      <c r="T35" s="13">
        <f>INDEX(医療費集約!EU:EU,MATCH(P35,医療費集約!EV:EV,0),1)</f>
        <v>215963</v>
      </c>
    </row>
    <row r="36" spans="1:20" ht="18" customHeight="1" x14ac:dyDescent="0.15">
      <c r="A36" s="10">
        <v>32</v>
      </c>
      <c r="B36" s="15" t="str">
        <f>INDEX(医療費集約!A:A,MATCH(A36,医療費集約!EO:EO,0),1)</f>
        <v>嘉手納町</v>
      </c>
      <c r="C36" s="18">
        <f>INDEX(被保険者数!$O$4:$O$45,MATCH(B36,被保険者数!$A$4:$A$45,0),1)</f>
        <v>1603.8</v>
      </c>
      <c r="D36" s="11">
        <f>INDEX(医療費集約!EP:EP,MATCH(A36,医療費集約!EO:EO,0),1)</f>
        <v>820273230</v>
      </c>
      <c r="E36" s="11">
        <f>INDEX(医療費集約!EQ:EQ,MATCH(A36,医療費集約!EO:EO,0),1)</f>
        <v>345012000</v>
      </c>
      <c r="F36" s="11">
        <f>INDEX(医療費集約!ER:ER,MATCH(A36,医療費集約!EO:EO,0),1)</f>
        <v>255714328</v>
      </c>
      <c r="G36" s="12">
        <f t="shared" si="0"/>
        <v>1420999558</v>
      </c>
      <c r="H36" s="13">
        <f>INDEX(医療費集約!EN:EN,MATCH(A36,医療費集約!EO:EO,0),1)</f>
        <v>886020</v>
      </c>
      <c r="J36" s="10">
        <v>32</v>
      </c>
      <c r="K36" s="15" t="str">
        <f>INDEX(医療費集約!A:A,MATCH(J36,医療費集約!ET:ET,0),1)</f>
        <v>金武町</v>
      </c>
      <c r="L36" s="18">
        <f t="shared" si="1"/>
        <v>1460.3</v>
      </c>
      <c r="M36" s="11">
        <f t="shared" si="2"/>
        <v>728123540</v>
      </c>
      <c r="N36" s="13">
        <f>INDEX(医療費集約!ES:ES,MATCH(J36,医療費集約!ET:ET,0),1)</f>
        <v>498612</v>
      </c>
      <c r="O36" s="51"/>
      <c r="P36" s="10">
        <v>32</v>
      </c>
      <c r="Q36" s="15" t="str">
        <f>INDEX(医療費集約!A:A,MATCH(P36,医療費集約!EV:EV,0),1)</f>
        <v>竹富町</v>
      </c>
      <c r="R36" s="18">
        <f t="shared" si="3"/>
        <v>454.2</v>
      </c>
      <c r="S36" s="11">
        <f t="shared" si="4"/>
        <v>97767040</v>
      </c>
      <c r="T36" s="13">
        <f>INDEX(医療費集約!EU:EU,MATCH(P36,医療費集約!EV:EV,0),1)</f>
        <v>215251</v>
      </c>
    </row>
    <row r="37" spans="1:20" ht="18" customHeight="1" x14ac:dyDescent="0.15">
      <c r="A37" s="10">
        <v>33</v>
      </c>
      <c r="B37" s="15" t="str">
        <f>INDEX(医療費集約!A:A,MATCH(A37,医療費集約!EO:EO,0),1)</f>
        <v>粟国村</v>
      </c>
      <c r="C37" s="18">
        <f>INDEX(被保険者数!$O$4:$O$45,MATCH(B37,被保険者数!$A$4:$A$45,0),1)</f>
        <v>137.80000000000001</v>
      </c>
      <c r="D37" s="11">
        <f>INDEX(医療費集約!EP:EP,MATCH(A37,医療費集約!EO:EO,0),1)</f>
        <v>74511470</v>
      </c>
      <c r="E37" s="11">
        <f>INDEX(医療費集約!EQ:EQ,MATCH(A37,医療費集約!EO:EO,0),1)</f>
        <v>31444160</v>
      </c>
      <c r="F37" s="11">
        <f>INDEX(医療費集約!ER:ER,MATCH(A37,医療費集約!EO:EO,0),1)</f>
        <v>11915998</v>
      </c>
      <c r="G37" s="12">
        <f t="shared" si="0"/>
        <v>117871628</v>
      </c>
      <c r="H37" s="13">
        <f>INDEX(医療費集約!EN:EN,MATCH(A37,医療費集約!EO:EO,0),1)</f>
        <v>855382</v>
      </c>
      <c r="J37" s="10">
        <v>33</v>
      </c>
      <c r="K37" s="15" t="str">
        <f>INDEX(医療費集約!A:A,MATCH(J37,医療費集約!ET:ET,0),1)</f>
        <v>伊江村</v>
      </c>
      <c r="L37" s="18">
        <f t="shared" si="1"/>
        <v>762.5</v>
      </c>
      <c r="M37" s="11">
        <f t="shared" si="2"/>
        <v>379514870</v>
      </c>
      <c r="N37" s="13">
        <f>INDEX(医療費集約!ES:ES,MATCH(J37,医療費集約!ET:ET,0),1)</f>
        <v>497724</v>
      </c>
      <c r="O37" s="51"/>
      <c r="P37" s="10">
        <v>33</v>
      </c>
      <c r="Q37" s="15" t="str">
        <f>INDEX(医療費集約!A:A,MATCH(P37,医療費集約!EV:EV,0),1)</f>
        <v>嘉手納町</v>
      </c>
      <c r="R37" s="18">
        <f t="shared" si="3"/>
        <v>1603.8</v>
      </c>
      <c r="S37" s="11">
        <f t="shared" si="4"/>
        <v>345012000</v>
      </c>
      <c r="T37" s="13">
        <f>INDEX(医療費集約!EU:EU,MATCH(P37,医療費集約!EV:EV,0),1)</f>
        <v>215122</v>
      </c>
    </row>
    <row r="38" spans="1:20" ht="18" customHeight="1" x14ac:dyDescent="0.15">
      <c r="A38" s="10">
        <v>34</v>
      </c>
      <c r="B38" s="15" t="str">
        <f>INDEX(医療費集約!A:A,MATCH(A38,医療費集約!EO:EO,0),1)</f>
        <v>久米島町</v>
      </c>
      <c r="C38" s="18">
        <f>INDEX(被保険者数!$O$4:$O$45,MATCH(B38,被保険者数!$A$4:$A$45,0),1)</f>
        <v>1165.5</v>
      </c>
      <c r="D38" s="11">
        <f>INDEX(医療費集約!EP:EP,MATCH(A38,医療費集約!EO:EO,0),1)</f>
        <v>592600820</v>
      </c>
      <c r="E38" s="11">
        <f>INDEX(医療費集約!EQ:EQ,MATCH(A38,医療費集約!EO:EO,0),1)</f>
        <v>190797520</v>
      </c>
      <c r="F38" s="11">
        <f>INDEX(医療費集約!ER:ER,MATCH(A38,医療費集約!EO:EO,0),1)</f>
        <v>182413304</v>
      </c>
      <c r="G38" s="12">
        <f t="shared" si="0"/>
        <v>965811644</v>
      </c>
      <c r="H38" s="13">
        <f>INDEX(医療費集約!EN:EN,MATCH(A38,医療費集約!EO:EO,0),1)</f>
        <v>828667</v>
      </c>
      <c r="J38" s="10">
        <v>34</v>
      </c>
      <c r="K38" s="15" t="str">
        <f>INDEX(医療費集約!A:A,MATCH(J38,医療費集約!ET:ET,0),1)</f>
        <v>南大東村</v>
      </c>
      <c r="L38" s="18">
        <f t="shared" si="1"/>
        <v>159.30000000000001</v>
      </c>
      <c r="M38" s="11">
        <f t="shared" si="2"/>
        <v>78052020</v>
      </c>
      <c r="N38" s="13">
        <f>INDEX(医療費集約!ES:ES,MATCH(J38,医療費集約!ET:ET,0),1)</f>
        <v>489969</v>
      </c>
      <c r="O38" s="51"/>
      <c r="P38" s="10">
        <v>34</v>
      </c>
      <c r="Q38" s="15" t="str">
        <f>INDEX(医療費集約!A:A,MATCH(P38,医療費集約!EV:EV,0),1)</f>
        <v>与那国町</v>
      </c>
      <c r="R38" s="18">
        <f t="shared" si="3"/>
        <v>140.6</v>
      </c>
      <c r="S38" s="11">
        <f t="shared" si="4"/>
        <v>28468780</v>
      </c>
      <c r="T38" s="13">
        <f>INDEX(医療費集約!EU:EU,MATCH(P38,医療費集約!EV:EV,0),1)</f>
        <v>202481</v>
      </c>
    </row>
    <row r="39" spans="1:20" ht="18" customHeight="1" x14ac:dyDescent="0.15">
      <c r="A39" s="10">
        <v>35</v>
      </c>
      <c r="B39" s="15" t="str">
        <f>INDEX(医療費集約!A:A,MATCH(A39,医療費集約!EO:EO,0),1)</f>
        <v>恩納村</v>
      </c>
      <c r="C39" s="18">
        <f>INDEX(被保険者数!$O$4:$O$45,MATCH(B39,被保険者数!$A$4:$A$45,0),1)</f>
        <v>1242.7</v>
      </c>
      <c r="D39" s="11">
        <f>INDEX(医療費集約!EP:EP,MATCH(A39,医療費集約!EO:EO,0),1)</f>
        <v>536572430</v>
      </c>
      <c r="E39" s="11">
        <f>INDEX(医療費集約!EQ:EQ,MATCH(A39,医療費集約!EO:EO,0),1)</f>
        <v>248578280</v>
      </c>
      <c r="F39" s="11">
        <f>INDEX(医療費集約!ER:ER,MATCH(A39,医療費集約!EO:EO,0),1)</f>
        <v>236137835</v>
      </c>
      <c r="G39" s="12">
        <f t="shared" si="0"/>
        <v>1021288545</v>
      </c>
      <c r="H39" s="13">
        <f>INDEX(医療費集約!EN:EN,MATCH(A39,医療費集約!EO:EO,0),1)</f>
        <v>821830</v>
      </c>
      <c r="J39" s="10">
        <v>35</v>
      </c>
      <c r="K39" s="15" t="str">
        <f>INDEX(医療費集約!A:A,MATCH(J39,医療費集約!ET:ET,0),1)</f>
        <v>渡嘉敷村</v>
      </c>
      <c r="L39" s="18">
        <f t="shared" si="1"/>
        <v>78.400000000000006</v>
      </c>
      <c r="M39" s="11">
        <f t="shared" si="2"/>
        <v>37945970</v>
      </c>
      <c r="N39" s="13">
        <f>INDEX(医療費集約!ES:ES,MATCH(J39,医療費集約!ET:ET,0),1)</f>
        <v>484005</v>
      </c>
      <c r="O39" s="51"/>
      <c r="P39" s="10">
        <v>35</v>
      </c>
      <c r="Q39" s="15" t="str">
        <f>INDEX(医療費集約!A:A,MATCH(P39,医療費集約!EV:EV,0),1)</f>
        <v>恩納村</v>
      </c>
      <c r="R39" s="18">
        <f t="shared" si="3"/>
        <v>1242.7</v>
      </c>
      <c r="S39" s="11">
        <f t="shared" si="4"/>
        <v>248578280</v>
      </c>
      <c r="T39" s="13">
        <f>INDEX(医療費集約!EU:EU,MATCH(P39,医療費集約!EV:EV,0),1)</f>
        <v>200031</v>
      </c>
    </row>
    <row r="40" spans="1:20" ht="18" customHeight="1" x14ac:dyDescent="0.15">
      <c r="A40" s="10">
        <v>36</v>
      </c>
      <c r="B40" s="15" t="str">
        <f>INDEX(医療費集約!A:A,MATCH(A40,医療費集約!EO:EO,0),1)</f>
        <v>南大東村</v>
      </c>
      <c r="C40" s="18">
        <f>INDEX(被保険者数!$O$4:$O$45,MATCH(B40,被保険者数!$A$4:$A$45,0),1)</f>
        <v>159.30000000000001</v>
      </c>
      <c r="D40" s="11">
        <f>INDEX(医療費集約!EP:EP,MATCH(A40,医療費集約!EO:EO,0),1)</f>
        <v>78052020</v>
      </c>
      <c r="E40" s="11">
        <f>INDEX(医療費集約!EQ:EQ,MATCH(A40,医療費集約!EO:EO,0),1)</f>
        <v>34546400</v>
      </c>
      <c r="F40" s="11">
        <f>INDEX(医療費集約!ER:ER,MATCH(A40,医療費集約!EO:EO,0),1)</f>
        <v>15348043</v>
      </c>
      <c r="G40" s="12">
        <f t="shared" si="0"/>
        <v>127946463</v>
      </c>
      <c r="H40" s="13">
        <f>INDEX(医療費集約!EN:EN,MATCH(A40,医療費集約!EO:EO,0),1)</f>
        <v>803179</v>
      </c>
      <c r="J40" s="10">
        <v>36</v>
      </c>
      <c r="K40" s="15" t="str">
        <f>INDEX(医療費集約!A:A,MATCH(J40,医療費集約!ET:ET,0),1)</f>
        <v>多良間村</v>
      </c>
      <c r="L40" s="18">
        <f t="shared" si="1"/>
        <v>163.4</v>
      </c>
      <c r="M40" s="11">
        <f t="shared" si="2"/>
        <v>78997770</v>
      </c>
      <c r="N40" s="13">
        <f>INDEX(医療費集約!ES:ES,MATCH(J40,医療費集約!ET:ET,0),1)</f>
        <v>483462</v>
      </c>
      <c r="O40" s="51"/>
      <c r="P40" s="10">
        <v>36</v>
      </c>
      <c r="Q40" s="15" t="str">
        <f>INDEX(医療費集約!A:A,MATCH(P40,医療費集約!EV:EV,0),1)</f>
        <v>渡名喜村</v>
      </c>
      <c r="R40" s="18">
        <f t="shared" si="3"/>
        <v>86.8</v>
      </c>
      <c r="S40" s="11">
        <f t="shared" si="4"/>
        <v>17215830</v>
      </c>
      <c r="T40" s="13">
        <f>INDEX(医療費集約!EU:EU,MATCH(P40,医療費集約!EV:EV,0),1)</f>
        <v>198339</v>
      </c>
    </row>
    <row r="41" spans="1:20" ht="18" customHeight="1" x14ac:dyDescent="0.15">
      <c r="A41" s="10">
        <v>37</v>
      </c>
      <c r="B41" s="15" t="str">
        <f>INDEX(医療費集約!A:A,MATCH(A41,医療費集約!EO:EO,0),1)</f>
        <v>宮古島市</v>
      </c>
      <c r="C41" s="18">
        <f>INDEX(被保険者数!$O$4:$O$45,MATCH(B41,被保険者数!$A$4:$A$45,0),1)</f>
        <v>6722.6</v>
      </c>
      <c r="D41" s="11">
        <f>INDEX(医療費集約!EP:EP,MATCH(A41,医療費集約!EO:EO,0),1)</f>
        <v>2726502100</v>
      </c>
      <c r="E41" s="11">
        <f>INDEX(医療費集約!EQ:EQ,MATCH(A41,医療費集約!EO:EO,0),1)</f>
        <v>1696136680</v>
      </c>
      <c r="F41" s="11">
        <f>INDEX(医療費集約!ER:ER,MATCH(A41,医療費集約!EO:EO,0),1)</f>
        <v>891514493</v>
      </c>
      <c r="G41" s="12">
        <f t="shared" si="0"/>
        <v>5314153273</v>
      </c>
      <c r="H41" s="13">
        <f>INDEX(医療費集約!EN:EN,MATCH(A41,医療費集約!EO:EO,0),1)</f>
        <v>790491</v>
      </c>
      <c r="J41" s="10">
        <v>37</v>
      </c>
      <c r="K41" s="15" t="str">
        <f>INDEX(医療費集約!A:A,MATCH(J41,医療費集約!ET:ET,0),1)</f>
        <v>伊平屋村</v>
      </c>
      <c r="L41" s="18">
        <f t="shared" si="1"/>
        <v>175.3</v>
      </c>
      <c r="M41" s="11">
        <f t="shared" si="2"/>
        <v>80752520</v>
      </c>
      <c r="N41" s="13">
        <f>INDEX(医療費集約!ES:ES,MATCH(J41,医療費集約!ET:ET,0),1)</f>
        <v>460653</v>
      </c>
      <c r="O41" s="51"/>
      <c r="P41" s="10">
        <v>37</v>
      </c>
      <c r="Q41" s="15" t="str">
        <f>INDEX(医療費集約!A:A,MATCH(P41,医療費集約!EV:EV,0),1)</f>
        <v>国頭村</v>
      </c>
      <c r="R41" s="18">
        <f t="shared" si="3"/>
        <v>788.4</v>
      </c>
      <c r="S41" s="11">
        <f t="shared" si="4"/>
        <v>145435720</v>
      </c>
      <c r="T41" s="13">
        <f>INDEX(医療費集約!EU:EU,MATCH(P41,医療費集約!EV:EV,0),1)</f>
        <v>184469</v>
      </c>
    </row>
    <row r="42" spans="1:20" ht="18" customHeight="1" x14ac:dyDescent="0.15">
      <c r="A42" s="10">
        <v>38</v>
      </c>
      <c r="B42" s="15" t="str">
        <f>INDEX(医療費集約!A:A,MATCH(A42,医療費集約!EO:EO,0),1)</f>
        <v>多良間村</v>
      </c>
      <c r="C42" s="18">
        <f>INDEX(被保険者数!$O$4:$O$45,MATCH(B42,被保険者数!$A$4:$A$45,0),1)</f>
        <v>163.4</v>
      </c>
      <c r="D42" s="11">
        <f>INDEX(医療費集約!EP:EP,MATCH(A42,医療費集約!EO:EO,0),1)</f>
        <v>78997770</v>
      </c>
      <c r="E42" s="11">
        <f>INDEX(医療費集約!EQ:EQ,MATCH(A42,医療費集約!EO:EO,0),1)</f>
        <v>37057220</v>
      </c>
      <c r="F42" s="11">
        <f>INDEX(医療費集約!ER:ER,MATCH(A42,医療費集約!EO:EO,0),1)</f>
        <v>9318332</v>
      </c>
      <c r="G42" s="12">
        <f t="shared" si="0"/>
        <v>125373322</v>
      </c>
      <c r="H42" s="13">
        <f>INDEX(医療費集約!EN:EN,MATCH(A42,医療費集約!EO:EO,0),1)</f>
        <v>767279</v>
      </c>
      <c r="J42" s="10">
        <v>38</v>
      </c>
      <c r="K42" s="15" t="str">
        <f>INDEX(医療費集約!A:A,MATCH(J42,医療費集約!ET:ET,0),1)</f>
        <v>宜野座村</v>
      </c>
      <c r="L42" s="18">
        <f t="shared" si="1"/>
        <v>654.6</v>
      </c>
      <c r="M42" s="11">
        <f t="shared" si="2"/>
        <v>297745220</v>
      </c>
      <c r="N42" s="13">
        <f>INDEX(医療費集約!ES:ES,MATCH(J42,医療費集約!ET:ET,0),1)</f>
        <v>454851</v>
      </c>
      <c r="O42" s="51"/>
      <c r="P42" s="10">
        <v>38</v>
      </c>
      <c r="Q42" s="15" t="str">
        <f>INDEX(医療費集約!A:A,MATCH(P42,医療費集約!EV:EV,0),1)</f>
        <v>伊是名村</v>
      </c>
      <c r="R42" s="18">
        <f t="shared" si="3"/>
        <v>209.6</v>
      </c>
      <c r="S42" s="11">
        <f t="shared" si="4"/>
        <v>38644660</v>
      </c>
      <c r="T42" s="13">
        <f>INDEX(医療費集約!EU:EU,MATCH(P42,医療費集約!EV:EV,0),1)</f>
        <v>184373</v>
      </c>
    </row>
    <row r="43" spans="1:20" ht="18" customHeight="1" x14ac:dyDescent="0.15">
      <c r="A43" s="10">
        <v>39</v>
      </c>
      <c r="B43" s="15" t="str">
        <f>INDEX(医療費集約!A:A,MATCH(A43,医療費集約!EO:EO,0),1)</f>
        <v>竹富町</v>
      </c>
      <c r="C43" s="18">
        <f>INDEX(被保険者数!$O$4:$O$45,MATCH(B43,被保険者数!$A$4:$A$45,0),1)</f>
        <v>454.2</v>
      </c>
      <c r="D43" s="11">
        <f>INDEX(医療費集約!EP:EP,MATCH(A43,医療費集約!EO:EO,0),1)</f>
        <v>193801620</v>
      </c>
      <c r="E43" s="11">
        <f>INDEX(医療費集約!EQ:EQ,MATCH(A43,医療費集約!EO:EO,0),1)</f>
        <v>97767040</v>
      </c>
      <c r="F43" s="11">
        <f>INDEX(医療費集約!ER:ER,MATCH(A43,医療費集約!EO:EO,0),1)</f>
        <v>52899093</v>
      </c>
      <c r="G43" s="12">
        <f t="shared" si="0"/>
        <v>344467753</v>
      </c>
      <c r="H43" s="13">
        <f>INDEX(医療費集約!EN:EN,MATCH(A43,医療費集約!EO:EO,0),1)</f>
        <v>758405</v>
      </c>
      <c r="J43" s="10">
        <v>39</v>
      </c>
      <c r="K43" s="15" t="str">
        <f>INDEX(医療費集約!A:A,MATCH(J43,医療費集約!ET:ET,0),1)</f>
        <v>恩納村</v>
      </c>
      <c r="L43" s="18">
        <f t="shared" si="1"/>
        <v>1242.7</v>
      </c>
      <c r="M43" s="11">
        <f t="shared" si="2"/>
        <v>536572430</v>
      </c>
      <c r="N43" s="13">
        <f>INDEX(医療費集約!ES:ES,MATCH(J43,医療費集約!ET:ET,0),1)</f>
        <v>431780</v>
      </c>
      <c r="O43" s="51"/>
      <c r="P43" s="10">
        <v>39</v>
      </c>
      <c r="Q43" s="15" t="str">
        <f>INDEX(医療費集約!A:A,MATCH(P43,医療費集約!EV:EV,0),1)</f>
        <v>大宜味村</v>
      </c>
      <c r="R43" s="18">
        <f t="shared" si="3"/>
        <v>569.4</v>
      </c>
      <c r="S43" s="11">
        <f t="shared" si="4"/>
        <v>99546170</v>
      </c>
      <c r="T43" s="13">
        <f>INDEX(医療費集約!EU:EU,MATCH(P43,医療費集約!EV:EV,0),1)</f>
        <v>174826</v>
      </c>
    </row>
    <row r="44" spans="1:20" ht="18" customHeight="1" x14ac:dyDescent="0.15">
      <c r="A44" s="10">
        <v>40</v>
      </c>
      <c r="B44" s="15" t="str">
        <f>INDEX(医療費集約!A:A,MATCH(A44,医療費集約!EO:EO,0),1)</f>
        <v>伊平屋村</v>
      </c>
      <c r="C44" s="18">
        <f>INDEX(被保険者数!$O$4:$O$45,MATCH(B44,被保険者数!$A$4:$A$45,0),1)</f>
        <v>175.3</v>
      </c>
      <c r="D44" s="11">
        <f>INDEX(医療費集約!EP:EP,MATCH(A44,医療費集約!EO:EO,0),1)</f>
        <v>80752520</v>
      </c>
      <c r="E44" s="11">
        <f>INDEX(医療費集約!EQ:EQ,MATCH(A44,医療費集約!EO:EO,0),1)</f>
        <v>40081890</v>
      </c>
      <c r="F44" s="11">
        <f>INDEX(医療費集約!ER:ER,MATCH(A44,医療費集約!EO:EO,0),1)</f>
        <v>11331482</v>
      </c>
      <c r="G44" s="12">
        <f t="shared" si="0"/>
        <v>132165892</v>
      </c>
      <c r="H44" s="13">
        <f>INDEX(医療費集約!EN:EN,MATCH(A44,医療費集約!EO:EO,0),1)</f>
        <v>753941</v>
      </c>
      <c r="J44" s="10">
        <v>40</v>
      </c>
      <c r="K44" s="15" t="str">
        <f>INDEX(医療費集約!A:A,MATCH(J44,医療費集約!ET:ET,0),1)</f>
        <v>竹富町</v>
      </c>
      <c r="L44" s="18">
        <f t="shared" si="1"/>
        <v>454.2</v>
      </c>
      <c r="M44" s="11">
        <f t="shared" si="2"/>
        <v>193801620</v>
      </c>
      <c r="N44" s="13">
        <f>INDEX(医療費集約!ES:ES,MATCH(J44,医療費集約!ET:ET,0),1)</f>
        <v>426688</v>
      </c>
      <c r="O44" s="51"/>
      <c r="P44" s="10">
        <v>40</v>
      </c>
      <c r="Q44" s="15" t="str">
        <f>INDEX(医療費集約!A:A,MATCH(P44,医療費集約!EV:EV,0),1)</f>
        <v>北大東村</v>
      </c>
      <c r="R44" s="18">
        <f t="shared" si="3"/>
        <v>56.7</v>
      </c>
      <c r="S44" s="11">
        <f t="shared" si="4"/>
        <v>9727280</v>
      </c>
      <c r="T44" s="13">
        <f>INDEX(医療費集約!EU:EU,MATCH(P44,医療費集約!EV:EV,0),1)</f>
        <v>171557</v>
      </c>
    </row>
    <row r="45" spans="1:20" ht="18" customHeight="1" x14ac:dyDescent="0.15">
      <c r="A45" s="10">
        <v>41</v>
      </c>
      <c r="B45" s="15" t="str">
        <f>INDEX(医療費集約!A:A,MATCH(A45,医療費集約!EO:EO,0),1)</f>
        <v>渡嘉敷村</v>
      </c>
      <c r="C45" s="18">
        <f>INDEX(被保険者数!$O$4:$O$45,MATCH(B45,被保険者数!$A$4:$A$45,0),1)</f>
        <v>78.400000000000006</v>
      </c>
      <c r="D45" s="11">
        <f>INDEX(医療費集約!EP:EP,MATCH(A45,医療費集約!EO:EO,0),1)</f>
        <v>37945970</v>
      </c>
      <c r="E45" s="11">
        <f>INDEX(医療費集約!EQ:EQ,MATCH(A45,医療費集約!EO:EO,0),1)</f>
        <v>12596650</v>
      </c>
      <c r="F45" s="11">
        <f>INDEX(医療費集約!ER:ER,MATCH(A45,医療費集約!EO:EO,0),1)</f>
        <v>5290125</v>
      </c>
      <c r="G45" s="12">
        <f t="shared" si="0"/>
        <v>55832745</v>
      </c>
      <c r="H45" s="13">
        <f>INDEX(医療費集約!EN:EN,MATCH(A45,医療費集約!EO:EO,0),1)</f>
        <v>712152</v>
      </c>
      <c r="J45" s="10">
        <v>41</v>
      </c>
      <c r="K45" s="15" t="str">
        <f>INDEX(医療費集約!A:A,MATCH(J45,医療費集約!ET:ET,0),1)</f>
        <v>宮古島市</v>
      </c>
      <c r="L45" s="18">
        <f t="shared" si="1"/>
        <v>6722.6</v>
      </c>
      <c r="M45" s="11">
        <f t="shared" si="2"/>
        <v>2726502100</v>
      </c>
      <c r="N45" s="13">
        <f>INDEX(医療費集約!ES:ES,MATCH(J45,医療費集約!ET:ET,0),1)</f>
        <v>405573</v>
      </c>
      <c r="O45" s="51"/>
      <c r="P45" s="10">
        <v>41</v>
      </c>
      <c r="Q45" s="15" t="str">
        <f>INDEX(医療費集約!A:A,MATCH(P45,医療費集約!EV:EV,0),1)</f>
        <v>久米島町</v>
      </c>
      <c r="R45" s="18">
        <f t="shared" si="3"/>
        <v>1165.5</v>
      </c>
      <c r="S45" s="11">
        <f t="shared" si="4"/>
        <v>190797520</v>
      </c>
      <c r="T45" s="13">
        <f>INDEX(医療費集約!EU:EU,MATCH(P45,医療費集約!EV:EV,0),1)</f>
        <v>163704</v>
      </c>
    </row>
    <row r="46" spans="1:20" ht="18" customHeight="1" thickBot="1" x14ac:dyDescent="0.2">
      <c r="A46" s="14">
        <v>42</v>
      </c>
      <c r="B46" s="25" t="str">
        <f>INDEX(医療費集約!A:A,MATCH(A46,医療費集約!EO:EO,0),1)</f>
        <v>北大東村</v>
      </c>
      <c r="C46" s="26">
        <f>INDEX(被保険者数!$O$4:$O$45,MATCH(B46,被保険者数!$A$4:$A$45,0),1)</f>
        <v>56.7</v>
      </c>
      <c r="D46" s="27">
        <f>INDEX(医療費集約!EP:EP,MATCH(A46,医療費集約!EO:EO,0),1)</f>
        <v>5696200</v>
      </c>
      <c r="E46" s="27">
        <f>INDEX(医療費集約!EQ:EQ,MATCH(A46,医療費集約!EO:EO,0),1)</f>
        <v>9727280</v>
      </c>
      <c r="F46" s="27">
        <f>INDEX(医療費集約!ER:ER,MATCH(A46,医療費集約!EO:EO,0),1)</f>
        <v>2560297</v>
      </c>
      <c r="G46" s="28">
        <f t="shared" si="0"/>
        <v>17983777</v>
      </c>
      <c r="H46" s="29">
        <f>INDEX(医療費集約!EN:EN,MATCH(A46,医療費集約!EO:EO,0),1)</f>
        <v>317174</v>
      </c>
      <c r="J46" s="14">
        <v>42</v>
      </c>
      <c r="K46" s="25" t="str">
        <f>INDEX(医療費集約!A:A,MATCH(J46,医療費集約!ET:ET,0),1)</f>
        <v>北大東村</v>
      </c>
      <c r="L46" s="26">
        <f t="shared" si="1"/>
        <v>56.7</v>
      </c>
      <c r="M46" s="27">
        <f t="shared" si="2"/>
        <v>5696200</v>
      </c>
      <c r="N46" s="29">
        <f>INDEX(医療費集約!ES:ES,MATCH(J46,医療費集約!ET:ET,0),1)</f>
        <v>100462</v>
      </c>
      <c r="O46" s="51"/>
      <c r="P46" s="14">
        <v>42</v>
      </c>
      <c r="Q46" s="25" t="str">
        <f>INDEX(医療費集約!A:A,MATCH(P46,医療費集約!EV:EV,0),1)</f>
        <v>渡嘉敷村</v>
      </c>
      <c r="R46" s="26">
        <f t="shared" si="3"/>
        <v>78.400000000000006</v>
      </c>
      <c r="S46" s="27">
        <f t="shared" si="4"/>
        <v>12596650</v>
      </c>
      <c r="T46" s="29">
        <f>INDEX(医療費集約!EU:EU,MATCH(P46,医療費集約!EV:EV,0),1)</f>
        <v>160672</v>
      </c>
    </row>
    <row r="48" spans="1:20" x14ac:dyDescent="0.15">
      <c r="A48" s="2" t="s">
        <v>155</v>
      </c>
    </row>
  </sheetData>
  <autoFilter ref="A4:BO4"/>
  <phoneticPr fontId="3"/>
  <conditionalFormatting sqref="A5:H46">
    <cfRule type="expression" dxfId="4" priority="3">
      <formula>$B5="沖縄県"</formula>
    </cfRule>
  </conditionalFormatting>
  <conditionalFormatting sqref="J5:N46">
    <cfRule type="expression" dxfId="3" priority="2">
      <formula>$K5="沖縄県"</formula>
    </cfRule>
  </conditionalFormatting>
  <conditionalFormatting sqref="P5:T46">
    <cfRule type="expression" dxfId="2" priority="1">
      <formula>$Q5="沖縄県"</formula>
    </cfRule>
  </conditionalFormatting>
  <pageMargins left="0.7" right="0.7" top="0.75" bottom="0.75" header="0.3" footer="0.3"/>
  <pageSetup paperSize="8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="85" zoomScaleNormal="85" workbookViewId="0">
      <pane ySplit="3" topLeftCell="A4" activePane="bottomLeft" state="frozen"/>
      <selection pane="bottomLeft" activeCell="C9" sqref="C9"/>
    </sheetView>
  </sheetViews>
  <sheetFormatPr defaultColWidth="8.125" defaultRowHeight="13.5" x14ac:dyDescent="0.15"/>
  <cols>
    <col min="1" max="1" width="16.5" style="57" bestFit="1" customWidth="1"/>
    <col min="2" max="3" width="9.5" style="57" bestFit="1" customWidth="1"/>
    <col min="4" max="5" width="9.5" style="58" bestFit="1" customWidth="1"/>
    <col min="6" max="13" width="9.5" style="57" bestFit="1" customWidth="1"/>
    <col min="14" max="14" width="11.625" style="57" bestFit="1" customWidth="1"/>
    <col min="15" max="15" width="9.5" style="57" bestFit="1" customWidth="1"/>
    <col min="16" max="16" width="2.75" style="59" customWidth="1"/>
    <col min="17" max="17" width="3.5" style="57" bestFit="1" customWidth="1"/>
    <col min="18" max="18" width="13.875" style="57" bestFit="1" customWidth="1"/>
    <col min="19" max="256" width="8.125" style="57"/>
    <col min="257" max="257" width="13.75" style="57" customWidth="1"/>
    <col min="258" max="258" width="8.875" style="57" bestFit="1" customWidth="1"/>
    <col min="259" max="263" width="8.75" style="57" bestFit="1" customWidth="1"/>
    <col min="264" max="264" width="8.5" style="57" bestFit="1" customWidth="1"/>
    <col min="265" max="266" width="8.75" style="57" bestFit="1" customWidth="1"/>
    <col min="267" max="269" width="8.25" style="57" bestFit="1" customWidth="1"/>
    <col min="270" max="270" width="11.125" style="57" customWidth="1"/>
    <col min="271" max="271" width="8.75" style="57" bestFit="1" customWidth="1"/>
    <col min="272" max="272" width="8.125" style="57"/>
    <col min="273" max="273" width="8.25" style="57" bestFit="1" customWidth="1"/>
    <col min="274" max="274" width="3.625" style="57" bestFit="1" customWidth="1"/>
    <col min="275" max="512" width="8.125" style="57"/>
    <col min="513" max="513" width="13.75" style="57" customWidth="1"/>
    <col min="514" max="514" width="8.875" style="57" bestFit="1" customWidth="1"/>
    <col min="515" max="519" width="8.75" style="57" bestFit="1" customWidth="1"/>
    <col min="520" max="520" width="8.5" style="57" bestFit="1" customWidth="1"/>
    <col min="521" max="522" width="8.75" style="57" bestFit="1" customWidth="1"/>
    <col min="523" max="525" width="8.25" style="57" bestFit="1" customWidth="1"/>
    <col min="526" max="526" width="11.125" style="57" customWidth="1"/>
    <col min="527" max="527" width="8.75" style="57" bestFit="1" customWidth="1"/>
    <col min="528" max="528" width="8.125" style="57"/>
    <col min="529" max="529" width="8.25" style="57" bestFit="1" customWidth="1"/>
    <col min="530" max="530" width="3.625" style="57" bestFit="1" customWidth="1"/>
    <col min="531" max="768" width="8.125" style="57"/>
    <col min="769" max="769" width="13.75" style="57" customWidth="1"/>
    <col min="770" max="770" width="8.875" style="57" bestFit="1" customWidth="1"/>
    <col min="771" max="775" width="8.75" style="57" bestFit="1" customWidth="1"/>
    <col min="776" max="776" width="8.5" style="57" bestFit="1" customWidth="1"/>
    <col min="777" max="778" width="8.75" style="57" bestFit="1" customWidth="1"/>
    <col min="779" max="781" width="8.25" style="57" bestFit="1" customWidth="1"/>
    <col min="782" max="782" width="11.125" style="57" customWidth="1"/>
    <col min="783" max="783" width="8.75" style="57" bestFit="1" customWidth="1"/>
    <col min="784" max="784" width="8.125" style="57"/>
    <col min="785" max="785" width="8.25" style="57" bestFit="1" customWidth="1"/>
    <col min="786" max="786" width="3.625" style="57" bestFit="1" customWidth="1"/>
    <col min="787" max="1024" width="8.125" style="57"/>
    <col min="1025" max="1025" width="13.75" style="57" customWidth="1"/>
    <col min="1026" max="1026" width="8.875" style="57" bestFit="1" customWidth="1"/>
    <col min="1027" max="1031" width="8.75" style="57" bestFit="1" customWidth="1"/>
    <col min="1032" max="1032" width="8.5" style="57" bestFit="1" customWidth="1"/>
    <col min="1033" max="1034" width="8.75" style="57" bestFit="1" customWidth="1"/>
    <col min="1035" max="1037" width="8.25" style="57" bestFit="1" customWidth="1"/>
    <col min="1038" max="1038" width="11.125" style="57" customWidth="1"/>
    <col min="1039" max="1039" width="8.75" style="57" bestFit="1" customWidth="1"/>
    <col min="1040" max="1040" width="8.125" style="57"/>
    <col min="1041" max="1041" width="8.25" style="57" bestFit="1" customWidth="1"/>
    <col min="1042" max="1042" width="3.625" style="57" bestFit="1" customWidth="1"/>
    <col min="1043" max="1280" width="8.125" style="57"/>
    <col min="1281" max="1281" width="13.75" style="57" customWidth="1"/>
    <col min="1282" max="1282" width="8.875" style="57" bestFit="1" customWidth="1"/>
    <col min="1283" max="1287" width="8.75" style="57" bestFit="1" customWidth="1"/>
    <col min="1288" max="1288" width="8.5" style="57" bestFit="1" customWidth="1"/>
    <col min="1289" max="1290" width="8.75" style="57" bestFit="1" customWidth="1"/>
    <col min="1291" max="1293" width="8.25" style="57" bestFit="1" customWidth="1"/>
    <col min="1294" max="1294" width="11.125" style="57" customWidth="1"/>
    <col min="1295" max="1295" width="8.75" style="57" bestFit="1" customWidth="1"/>
    <col min="1296" max="1296" width="8.125" style="57"/>
    <col min="1297" max="1297" width="8.25" style="57" bestFit="1" customWidth="1"/>
    <col min="1298" max="1298" width="3.625" style="57" bestFit="1" customWidth="1"/>
    <col min="1299" max="1536" width="8.125" style="57"/>
    <col min="1537" max="1537" width="13.75" style="57" customWidth="1"/>
    <col min="1538" max="1538" width="8.875" style="57" bestFit="1" customWidth="1"/>
    <col min="1539" max="1543" width="8.75" style="57" bestFit="1" customWidth="1"/>
    <col min="1544" max="1544" width="8.5" style="57" bestFit="1" customWidth="1"/>
    <col min="1545" max="1546" width="8.75" style="57" bestFit="1" customWidth="1"/>
    <col min="1547" max="1549" width="8.25" style="57" bestFit="1" customWidth="1"/>
    <col min="1550" max="1550" width="11.125" style="57" customWidth="1"/>
    <col min="1551" max="1551" width="8.75" style="57" bestFit="1" customWidth="1"/>
    <col min="1552" max="1552" width="8.125" style="57"/>
    <col min="1553" max="1553" width="8.25" style="57" bestFit="1" customWidth="1"/>
    <col min="1554" max="1554" width="3.625" style="57" bestFit="1" customWidth="1"/>
    <col min="1555" max="1792" width="8.125" style="57"/>
    <col min="1793" max="1793" width="13.75" style="57" customWidth="1"/>
    <col min="1794" max="1794" width="8.875" style="57" bestFit="1" customWidth="1"/>
    <col min="1795" max="1799" width="8.75" style="57" bestFit="1" customWidth="1"/>
    <col min="1800" max="1800" width="8.5" style="57" bestFit="1" customWidth="1"/>
    <col min="1801" max="1802" width="8.75" style="57" bestFit="1" customWidth="1"/>
    <col min="1803" max="1805" width="8.25" style="57" bestFit="1" customWidth="1"/>
    <col min="1806" max="1806" width="11.125" style="57" customWidth="1"/>
    <col min="1807" max="1807" width="8.75" style="57" bestFit="1" customWidth="1"/>
    <col min="1808" max="1808" width="8.125" style="57"/>
    <col min="1809" max="1809" width="8.25" style="57" bestFit="1" customWidth="1"/>
    <col min="1810" max="1810" width="3.625" style="57" bestFit="1" customWidth="1"/>
    <col min="1811" max="2048" width="8.125" style="57"/>
    <col min="2049" max="2049" width="13.75" style="57" customWidth="1"/>
    <col min="2050" max="2050" width="8.875" style="57" bestFit="1" customWidth="1"/>
    <col min="2051" max="2055" width="8.75" style="57" bestFit="1" customWidth="1"/>
    <col min="2056" max="2056" width="8.5" style="57" bestFit="1" customWidth="1"/>
    <col min="2057" max="2058" width="8.75" style="57" bestFit="1" customWidth="1"/>
    <col min="2059" max="2061" width="8.25" style="57" bestFit="1" customWidth="1"/>
    <col min="2062" max="2062" width="11.125" style="57" customWidth="1"/>
    <col min="2063" max="2063" width="8.75" style="57" bestFit="1" customWidth="1"/>
    <col min="2064" max="2064" width="8.125" style="57"/>
    <col min="2065" max="2065" width="8.25" style="57" bestFit="1" customWidth="1"/>
    <col min="2066" max="2066" width="3.625" style="57" bestFit="1" customWidth="1"/>
    <col min="2067" max="2304" width="8.125" style="57"/>
    <col min="2305" max="2305" width="13.75" style="57" customWidth="1"/>
    <col min="2306" max="2306" width="8.875" style="57" bestFit="1" customWidth="1"/>
    <col min="2307" max="2311" width="8.75" style="57" bestFit="1" customWidth="1"/>
    <col min="2312" max="2312" width="8.5" style="57" bestFit="1" customWidth="1"/>
    <col min="2313" max="2314" width="8.75" style="57" bestFit="1" customWidth="1"/>
    <col min="2315" max="2317" width="8.25" style="57" bestFit="1" customWidth="1"/>
    <col min="2318" max="2318" width="11.125" style="57" customWidth="1"/>
    <col min="2319" max="2319" width="8.75" style="57" bestFit="1" customWidth="1"/>
    <col min="2320" max="2320" width="8.125" style="57"/>
    <col min="2321" max="2321" width="8.25" style="57" bestFit="1" customWidth="1"/>
    <col min="2322" max="2322" width="3.625" style="57" bestFit="1" customWidth="1"/>
    <col min="2323" max="2560" width="8.125" style="57"/>
    <col min="2561" max="2561" width="13.75" style="57" customWidth="1"/>
    <col min="2562" max="2562" width="8.875" style="57" bestFit="1" customWidth="1"/>
    <col min="2563" max="2567" width="8.75" style="57" bestFit="1" customWidth="1"/>
    <col min="2568" max="2568" width="8.5" style="57" bestFit="1" customWidth="1"/>
    <col min="2569" max="2570" width="8.75" style="57" bestFit="1" customWidth="1"/>
    <col min="2571" max="2573" width="8.25" style="57" bestFit="1" customWidth="1"/>
    <col min="2574" max="2574" width="11.125" style="57" customWidth="1"/>
    <col min="2575" max="2575" width="8.75" style="57" bestFit="1" customWidth="1"/>
    <col min="2576" max="2576" width="8.125" style="57"/>
    <col min="2577" max="2577" width="8.25" style="57" bestFit="1" customWidth="1"/>
    <col min="2578" max="2578" width="3.625" style="57" bestFit="1" customWidth="1"/>
    <col min="2579" max="2816" width="8.125" style="57"/>
    <col min="2817" max="2817" width="13.75" style="57" customWidth="1"/>
    <col min="2818" max="2818" width="8.875" style="57" bestFit="1" customWidth="1"/>
    <col min="2819" max="2823" width="8.75" style="57" bestFit="1" customWidth="1"/>
    <col min="2824" max="2824" width="8.5" style="57" bestFit="1" customWidth="1"/>
    <col min="2825" max="2826" width="8.75" style="57" bestFit="1" customWidth="1"/>
    <col min="2827" max="2829" width="8.25" style="57" bestFit="1" customWidth="1"/>
    <col min="2830" max="2830" width="11.125" style="57" customWidth="1"/>
    <col min="2831" max="2831" width="8.75" style="57" bestFit="1" customWidth="1"/>
    <col min="2832" max="2832" width="8.125" style="57"/>
    <col min="2833" max="2833" width="8.25" style="57" bestFit="1" customWidth="1"/>
    <col min="2834" max="2834" width="3.625" style="57" bestFit="1" customWidth="1"/>
    <col min="2835" max="3072" width="8.125" style="57"/>
    <col min="3073" max="3073" width="13.75" style="57" customWidth="1"/>
    <col min="3074" max="3074" width="8.875" style="57" bestFit="1" customWidth="1"/>
    <col min="3075" max="3079" width="8.75" style="57" bestFit="1" customWidth="1"/>
    <col min="3080" max="3080" width="8.5" style="57" bestFit="1" customWidth="1"/>
    <col min="3081" max="3082" width="8.75" style="57" bestFit="1" customWidth="1"/>
    <col min="3083" max="3085" width="8.25" style="57" bestFit="1" customWidth="1"/>
    <col min="3086" max="3086" width="11.125" style="57" customWidth="1"/>
    <col min="3087" max="3087" width="8.75" style="57" bestFit="1" customWidth="1"/>
    <col min="3088" max="3088" width="8.125" style="57"/>
    <col min="3089" max="3089" width="8.25" style="57" bestFit="1" customWidth="1"/>
    <col min="3090" max="3090" width="3.625" style="57" bestFit="1" customWidth="1"/>
    <col min="3091" max="3328" width="8.125" style="57"/>
    <col min="3329" max="3329" width="13.75" style="57" customWidth="1"/>
    <col min="3330" max="3330" width="8.875" style="57" bestFit="1" customWidth="1"/>
    <col min="3331" max="3335" width="8.75" style="57" bestFit="1" customWidth="1"/>
    <col min="3336" max="3336" width="8.5" style="57" bestFit="1" customWidth="1"/>
    <col min="3337" max="3338" width="8.75" style="57" bestFit="1" customWidth="1"/>
    <col min="3339" max="3341" width="8.25" style="57" bestFit="1" customWidth="1"/>
    <col min="3342" max="3342" width="11.125" style="57" customWidth="1"/>
    <col min="3343" max="3343" width="8.75" style="57" bestFit="1" customWidth="1"/>
    <col min="3344" max="3344" width="8.125" style="57"/>
    <col min="3345" max="3345" width="8.25" style="57" bestFit="1" customWidth="1"/>
    <col min="3346" max="3346" width="3.625" style="57" bestFit="1" customWidth="1"/>
    <col min="3347" max="3584" width="8.125" style="57"/>
    <col min="3585" max="3585" width="13.75" style="57" customWidth="1"/>
    <col min="3586" max="3586" width="8.875" style="57" bestFit="1" customWidth="1"/>
    <col min="3587" max="3591" width="8.75" style="57" bestFit="1" customWidth="1"/>
    <col min="3592" max="3592" width="8.5" style="57" bestFit="1" customWidth="1"/>
    <col min="3593" max="3594" width="8.75" style="57" bestFit="1" customWidth="1"/>
    <col min="3595" max="3597" width="8.25" style="57" bestFit="1" customWidth="1"/>
    <col min="3598" max="3598" width="11.125" style="57" customWidth="1"/>
    <col min="3599" max="3599" width="8.75" style="57" bestFit="1" customWidth="1"/>
    <col min="3600" max="3600" width="8.125" style="57"/>
    <col min="3601" max="3601" width="8.25" style="57" bestFit="1" customWidth="1"/>
    <col min="3602" max="3602" width="3.625" style="57" bestFit="1" customWidth="1"/>
    <col min="3603" max="3840" width="8.125" style="57"/>
    <col min="3841" max="3841" width="13.75" style="57" customWidth="1"/>
    <col min="3842" max="3842" width="8.875" style="57" bestFit="1" customWidth="1"/>
    <col min="3843" max="3847" width="8.75" style="57" bestFit="1" customWidth="1"/>
    <col min="3848" max="3848" width="8.5" style="57" bestFit="1" customWidth="1"/>
    <col min="3849" max="3850" width="8.75" style="57" bestFit="1" customWidth="1"/>
    <col min="3851" max="3853" width="8.25" style="57" bestFit="1" customWidth="1"/>
    <col min="3854" max="3854" width="11.125" style="57" customWidth="1"/>
    <col min="3855" max="3855" width="8.75" style="57" bestFit="1" customWidth="1"/>
    <col min="3856" max="3856" width="8.125" style="57"/>
    <col min="3857" max="3857" width="8.25" style="57" bestFit="1" customWidth="1"/>
    <col min="3858" max="3858" width="3.625" style="57" bestFit="1" customWidth="1"/>
    <col min="3859" max="4096" width="8.125" style="57"/>
    <col min="4097" max="4097" width="13.75" style="57" customWidth="1"/>
    <col min="4098" max="4098" width="8.875" style="57" bestFit="1" customWidth="1"/>
    <col min="4099" max="4103" width="8.75" style="57" bestFit="1" customWidth="1"/>
    <col min="4104" max="4104" width="8.5" style="57" bestFit="1" customWidth="1"/>
    <col min="4105" max="4106" width="8.75" style="57" bestFit="1" customWidth="1"/>
    <col min="4107" max="4109" width="8.25" style="57" bestFit="1" customWidth="1"/>
    <col min="4110" max="4110" width="11.125" style="57" customWidth="1"/>
    <col min="4111" max="4111" width="8.75" style="57" bestFit="1" customWidth="1"/>
    <col min="4112" max="4112" width="8.125" style="57"/>
    <col min="4113" max="4113" width="8.25" style="57" bestFit="1" customWidth="1"/>
    <col min="4114" max="4114" width="3.625" style="57" bestFit="1" customWidth="1"/>
    <col min="4115" max="4352" width="8.125" style="57"/>
    <col min="4353" max="4353" width="13.75" style="57" customWidth="1"/>
    <col min="4354" max="4354" width="8.875" style="57" bestFit="1" customWidth="1"/>
    <col min="4355" max="4359" width="8.75" style="57" bestFit="1" customWidth="1"/>
    <col min="4360" max="4360" width="8.5" style="57" bestFit="1" customWidth="1"/>
    <col min="4361" max="4362" width="8.75" style="57" bestFit="1" customWidth="1"/>
    <col min="4363" max="4365" width="8.25" style="57" bestFit="1" customWidth="1"/>
    <col min="4366" max="4366" width="11.125" style="57" customWidth="1"/>
    <col min="4367" max="4367" width="8.75" style="57" bestFit="1" customWidth="1"/>
    <col min="4368" max="4368" width="8.125" style="57"/>
    <col min="4369" max="4369" width="8.25" style="57" bestFit="1" customWidth="1"/>
    <col min="4370" max="4370" width="3.625" style="57" bestFit="1" customWidth="1"/>
    <col min="4371" max="4608" width="8.125" style="57"/>
    <col min="4609" max="4609" width="13.75" style="57" customWidth="1"/>
    <col min="4610" max="4610" width="8.875" style="57" bestFit="1" customWidth="1"/>
    <col min="4611" max="4615" width="8.75" style="57" bestFit="1" customWidth="1"/>
    <col min="4616" max="4616" width="8.5" style="57" bestFit="1" customWidth="1"/>
    <col min="4617" max="4618" width="8.75" style="57" bestFit="1" customWidth="1"/>
    <col min="4619" max="4621" width="8.25" style="57" bestFit="1" customWidth="1"/>
    <col min="4622" max="4622" width="11.125" style="57" customWidth="1"/>
    <col min="4623" max="4623" width="8.75" style="57" bestFit="1" customWidth="1"/>
    <col min="4624" max="4624" width="8.125" style="57"/>
    <col min="4625" max="4625" width="8.25" style="57" bestFit="1" customWidth="1"/>
    <col min="4626" max="4626" width="3.625" style="57" bestFit="1" customWidth="1"/>
    <col min="4627" max="4864" width="8.125" style="57"/>
    <col min="4865" max="4865" width="13.75" style="57" customWidth="1"/>
    <col min="4866" max="4866" width="8.875" style="57" bestFit="1" customWidth="1"/>
    <col min="4867" max="4871" width="8.75" style="57" bestFit="1" customWidth="1"/>
    <col min="4872" max="4872" width="8.5" style="57" bestFit="1" customWidth="1"/>
    <col min="4873" max="4874" width="8.75" style="57" bestFit="1" customWidth="1"/>
    <col min="4875" max="4877" width="8.25" style="57" bestFit="1" customWidth="1"/>
    <col min="4878" max="4878" width="11.125" style="57" customWidth="1"/>
    <col min="4879" max="4879" width="8.75" style="57" bestFit="1" customWidth="1"/>
    <col min="4880" max="4880" width="8.125" style="57"/>
    <col min="4881" max="4881" width="8.25" style="57" bestFit="1" customWidth="1"/>
    <col min="4882" max="4882" width="3.625" style="57" bestFit="1" customWidth="1"/>
    <col min="4883" max="5120" width="8.125" style="57"/>
    <col min="5121" max="5121" width="13.75" style="57" customWidth="1"/>
    <col min="5122" max="5122" width="8.875" style="57" bestFit="1" customWidth="1"/>
    <col min="5123" max="5127" width="8.75" style="57" bestFit="1" customWidth="1"/>
    <col min="5128" max="5128" width="8.5" style="57" bestFit="1" customWidth="1"/>
    <col min="5129" max="5130" width="8.75" style="57" bestFit="1" customWidth="1"/>
    <col min="5131" max="5133" width="8.25" style="57" bestFit="1" customWidth="1"/>
    <col min="5134" max="5134" width="11.125" style="57" customWidth="1"/>
    <col min="5135" max="5135" width="8.75" style="57" bestFit="1" customWidth="1"/>
    <col min="5136" max="5136" width="8.125" style="57"/>
    <col min="5137" max="5137" width="8.25" style="57" bestFit="1" customWidth="1"/>
    <col min="5138" max="5138" width="3.625" style="57" bestFit="1" customWidth="1"/>
    <col min="5139" max="5376" width="8.125" style="57"/>
    <col min="5377" max="5377" width="13.75" style="57" customWidth="1"/>
    <col min="5378" max="5378" width="8.875" style="57" bestFit="1" customWidth="1"/>
    <col min="5379" max="5383" width="8.75" style="57" bestFit="1" customWidth="1"/>
    <col min="5384" max="5384" width="8.5" style="57" bestFit="1" customWidth="1"/>
    <col min="5385" max="5386" width="8.75" style="57" bestFit="1" customWidth="1"/>
    <col min="5387" max="5389" width="8.25" style="57" bestFit="1" customWidth="1"/>
    <col min="5390" max="5390" width="11.125" style="57" customWidth="1"/>
    <col min="5391" max="5391" width="8.75" style="57" bestFit="1" customWidth="1"/>
    <col min="5392" max="5392" width="8.125" style="57"/>
    <col min="5393" max="5393" width="8.25" style="57" bestFit="1" customWidth="1"/>
    <col min="5394" max="5394" width="3.625" style="57" bestFit="1" customWidth="1"/>
    <col min="5395" max="5632" width="8.125" style="57"/>
    <col min="5633" max="5633" width="13.75" style="57" customWidth="1"/>
    <col min="5634" max="5634" width="8.875" style="57" bestFit="1" customWidth="1"/>
    <col min="5635" max="5639" width="8.75" style="57" bestFit="1" customWidth="1"/>
    <col min="5640" max="5640" width="8.5" style="57" bestFit="1" customWidth="1"/>
    <col min="5641" max="5642" width="8.75" style="57" bestFit="1" customWidth="1"/>
    <col min="5643" max="5645" width="8.25" style="57" bestFit="1" customWidth="1"/>
    <col min="5646" max="5646" width="11.125" style="57" customWidth="1"/>
    <col min="5647" max="5647" width="8.75" style="57" bestFit="1" customWidth="1"/>
    <col min="5648" max="5648" width="8.125" style="57"/>
    <col min="5649" max="5649" width="8.25" style="57" bestFit="1" customWidth="1"/>
    <col min="5650" max="5650" width="3.625" style="57" bestFit="1" customWidth="1"/>
    <col min="5651" max="5888" width="8.125" style="57"/>
    <col min="5889" max="5889" width="13.75" style="57" customWidth="1"/>
    <col min="5890" max="5890" width="8.875" style="57" bestFit="1" customWidth="1"/>
    <col min="5891" max="5895" width="8.75" style="57" bestFit="1" customWidth="1"/>
    <col min="5896" max="5896" width="8.5" style="57" bestFit="1" customWidth="1"/>
    <col min="5897" max="5898" width="8.75" style="57" bestFit="1" customWidth="1"/>
    <col min="5899" max="5901" width="8.25" style="57" bestFit="1" customWidth="1"/>
    <col min="5902" max="5902" width="11.125" style="57" customWidth="1"/>
    <col min="5903" max="5903" width="8.75" style="57" bestFit="1" customWidth="1"/>
    <col min="5904" max="5904" width="8.125" style="57"/>
    <col min="5905" max="5905" width="8.25" style="57" bestFit="1" customWidth="1"/>
    <col min="5906" max="5906" width="3.625" style="57" bestFit="1" customWidth="1"/>
    <col min="5907" max="6144" width="8.125" style="57"/>
    <col min="6145" max="6145" width="13.75" style="57" customWidth="1"/>
    <col min="6146" max="6146" width="8.875" style="57" bestFit="1" customWidth="1"/>
    <col min="6147" max="6151" width="8.75" style="57" bestFit="1" customWidth="1"/>
    <col min="6152" max="6152" width="8.5" style="57" bestFit="1" customWidth="1"/>
    <col min="6153" max="6154" width="8.75" style="57" bestFit="1" customWidth="1"/>
    <col min="6155" max="6157" width="8.25" style="57" bestFit="1" customWidth="1"/>
    <col min="6158" max="6158" width="11.125" style="57" customWidth="1"/>
    <col min="6159" max="6159" width="8.75" style="57" bestFit="1" customWidth="1"/>
    <col min="6160" max="6160" width="8.125" style="57"/>
    <col min="6161" max="6161" width="8.25" style="57" bestFit="1" customWidth="1"/>
    <col min="6162" max="6162" width="3.625" style="57" bestFit="1" customWidth="1"/>
    <col min="6163" max="6400" width="8.125" style="57"/>
    <col min="6401" max="6401" width="13.75" style="57" customWidth="1"/>
    <col min="6402" max="6402" width="8.875" style="57" bestFit="1" customWidth="1"/>
    <col min="6403" max="6407" width="8.75" style="57" bestFit="1" customWidth="1"/>
    <col min="6408" max="6408" width="8.5" style="57" bestFit="1" customWidth="1"/>
    <col min="6409" max="6410" width="8.75" style="57" bestFit="1" customWidth="1"/>
    <col min="6411" max="6413" width="8.25" style="57" bestFit="1" customWidth="1"/>
    <col min="6414" max="6414" width="11.125" style="57" customWidth="1"/>
    <col min="6415" max="6415" width="8.75" style="57" bestFit="1" customWidth="1"/>
    <col min="6416" max="6416" width="8.125" style="57"/>
    <col min="6417" max="6417" width="8.25" style="57" bestFit="1" customWidth="1"/>
    <col min="6418" max="6418" width="3.625" style="57" bestFit="1" customWidth="1"/>
    <col min="6419" max="6656" width="8.125" style="57"/>
    <col min="6657" max="6657" width="13.75" style="57" customWidth="1"/>
    <col min="6658" max="6658" width="8.875" style="57" bestFit="1" customWidth="1"/>
    <col min="6659" max="6663" width="8.75" style="57" bestFit="1" customWidth="1"/>
    <col min="6664" max="6664" width="8.5" style="57" bestFit="1" customWidth="1"/>
    <col min="6665" max="6666" width="8.75" style="57" bestFit="1" customWidth="1"/>
    <col min="6667" max="6669" width="8.25" style="57" bestFit="1" customWidth="1"/>
    <col min="6670" max="6670" width="11.125" style="57" customWidth="1"/>
    <col min="6671" max="6671" width="8.75" style="57" bestFit="1" customWidth="1"/>
    <col min="6672" max="6672" width="8.125" style="57"/>
    <col min="6673" max="6673" width="8.25" style="57" bestFit="1" customWidth="1"/>
    <col min="6674" max="6674" width="3.625" style="57" bestFit="1" customWidth="1"/>
    <col min="6675" max="6912" width="8.125" style="57"/>
    <col min="6913" max="6913" width="13.75" style="57" customWidth="1"/>
    <col min="6914" max="6914" width="8.875" style="57" bestFit="1" customWidth="1"/>
    <col min="6915" max="6919" width="8.75" style="57" bestFit="1" customWidth="1"/>
    <col min="6920" max="6920" width="8.5" style="57" bestFit="1" customWidth="1"/>
    <col min="6921" max="6922" width="8.75" style="57" bestFit="1" customWidth="1"/>
    <col min="6923" max="6925" width="8.25" style="57" bestFit="1" customWidth="1"/>
    <col min="6926" max="6926" width="11.125" style="57" customWidth="1"/>
    <col min="6927" max="6927" width="8.75" style="57" bestFit="1" customWidth="1"/>
    <col min="6928" max="6928" width="8.125" style="57"/>
    <col min="6929" max="6929" width="8.25" style="57" bestFit="1" customWidth="1"/>
    <col min="6930" max="6930" width="3.625" style="57" bestFit="1" customWidth="1"/>
    <col min="6931" max="7168" width="8.125" style="57"/>
    <col min="7169" max="7169" width="13.75" style="57" customWidth="1"/>
    <col min="7170" max="7170" width="8.875" style="57" bestFit="1" customWidth="1"/>
    <col min="7171" max="7175" width="8.75" style="57" bestFit="1" customWidth="1"/>
    <col min="7176" max="7176" width="8.5" style="57" bestFit="1" customWidth="1"/>
    <col min="7177" max="7178" width="8.75" style="57" bestFit="1" customWidth="1"/>
    <col min="7179" max="7181" width="8.25" style="57" bestFit="1" customWidth="1"/>
    <col min="7182" max="7182" width="11.125" style="57" customWidth="1"/>
    <col min="7183" max="7183" width="8.75" style="57" bestFit="1" customWidth="1"/>
    <col min="7184" max="7184" width="8.125" style="57"/>
    <col min="7185" max="7185" width="8.25" style="57" bestFit="1" customWidth="1"/>
    <col min="7186" max="7186" width="3.625" style="57" bestFit="1" customWidth="1"/>
    <col min="7187" max="7424" width="8.125" style="57"/>
    <col min="7425" max="7425" width="13.75" style="57" customWidth="1"/>
    <col min="7426" max="7426" width="8.875" style="57" bestFit="1" customWidth="1"/>
    <col min="7427" max="7431" width="8.75" style="57" bestFit="1" customWidth="1"/>
    <col min="7432" max="7432" width="8.5" style="57" bestFit="1" customWidth="1"/>
    <col min="7433" max="7434" width="8.75" style="57" bestFit="1" customWidth="1"/>
    <col min="7435" max="7437" width="8.25" style="57" bestFit="1" customWidth="1"/>
    <col min="7438" max="7438" width="11.125" style="57" customWidth="1"/>
    <col min="7439" max="7439" width="8.75" style="57" bestFit="1" customWidth="1"/>
    <col min="7440" max="7440" width="8.125" style="57"/>
    <col min="7441" max="7441" width="8.25" style="57" bestFit="1" customWidth="1"/>
    <col min="7442" max="7442" width="3.625" style="57" bestFit="1" customWidth="1"/>
    <col min="7443" max="7680" width="8.125" style="57"/>
    <col min="7681" max="7681" width="13.75" style="57" customWidth="1"/>
    <col min="7682" max="7682" width="8.875" style="57" bestFit="1" customWidth="1"/>
    <col min="7683" max="7687" width="8.75" style="57" bestFit="1" customWidth="1"/>
    <col min="7688" max="7688" width="8.5" style="57" bestFit="1" customWidth="1"/>
    <col min="7689" max="7690" width="8.75" style="57" bestFit="1" customWidth="1"/>
    <col min="7691" max="7693" width="8.25" style="57" bestFit="1" customWidth="1"/>
    <col min="7694" max="7694" width="11.125" style="57" customWidth="1"/>
    <col min="7695" max="7695" width="8.75" style="57" bestFit="1" customWidth="1"/>
    <col min="7696" max="7696" width="8.125" style="57"/>
    <col min="7697" max="7697" width="8.25" style="57" bestFit="1" customWidth="1"/>
    <col min="7698" max="7698" width="3.625" style="57" bestFit="1" customWidth="1"/>
    <col min="7699" max="7936" width="8.125" style="57"/>
    <col min="7937" max="7937" width="13.75" style="57" customWidth="1"/>
    <col min="7938" max="7938" width="8.875" style="57" bestFit="1" customWidth="1"/>
    <col min="7939" max="7943" width="8.75" style="57" bestFit="1" customWidth="1"/>
    <col min="7944" max="7944" width="8.5" style="57" bestFit="1" customWidth="1"/>
    <col min="7945" max="7946" width="8.75" style="57" bestFit="1" customWidth="1"/>
    <col min="7947" max="7949" width="8.25" style="57" bestFit="1" customWidth="1"/>
    <col min="7950" max="7950" width="11.125" style="57" customWidth="1"/>
    <col min="7951" max="7951" width="8.75" style="57" bestFit="1" customWidth="1"/>
    <col min="7952" max="7952" width="8.125" style="57"/>
    <col min="7953" max="7953" width="8.25" style="57" bestFit="1" customWidth="1"/>
    <col min="7954" max="7954" width="3.625" style="57" bestFit="1" customWidth="1"/>
    <col min="7955" max="8192" width="8.125" style="57"/>
    <col min="8193" max="8193" width="13.75" style="57" customWidth="1"/>
    <col min="8194" max="8194" width="8.875" style="57" bestFit="1" customWidth="1"/>
    <col min="8195" max="8199" width="8.75" style="57" bestFit="1" customWidth="1"/>
    <col min="8200" max="8200" width="8.5" style="57" bestFit="1" customWidth="1"/>
    <col min="8201" max="8202" width="8.75" style="57" bestFit="1" customWidth="1"/>
    <col min="8203" max="8205" width="8.25" style="57" bestFit="1" customWidth="1"/>
    <col min="8206" max="8206" width="11.125" style="57" customWidth="1"/>
    <col min="8207" max="8207" width="8.75" style="57" bestFit="1" customWidth="1"/>
    <col min="8208" max="8208" width="8.125" style="57"/>
    <col min="8209" max="8209" width="8.25" style="57" bestFit="1" customWidth="1"/>
    <col min="8210" max="8210" width="3.625" style="57" bestFit="1" customWidth="1"/>
    <col min="8211" max="8448" width="8.125" style="57"/>
    <col min="8449" max="8449" width="13.75" style="57" customWidth="1"/>
    <col min="8450" max="8450" width="8.875" style="57" bestFit="1" customWidth="1"/>
    <col min="8451" max="8455" width="8.75" style="57" bestFit="1" customWidth="1"/>
    <col min="8456" max="8456" width="8.5" style="57" bestFit="1" customWidth="1"/>
    <col min="8457" max="8458" width="8.75" style="57" bestFit="1" customWidth="1"/>
    <col min="8459" max="8461" width="8.25" style="57" bestFit="1" customWidth="1"/>
    <col min="8462" max="8462" width="11.125" style="57" customWidth="1"/>
    <col min="8463" max="8463" width="8.75" style="57" bestFit="1" customWidth="1"/>
    <col min="8464" max="8464" width="8.125" style="57"/>
    <col min="8465" max="8465" width="8.25" style="57" bestFit="1" customWidth="1"/>
    <col min="8466" max="8466" width="3.625" style="57" bestFit="1" customWidth="1"/>
    <col min="8467" max="8704" width="8.125" style="57"/>
    <col min="8705" max="8705" width="13.75" style="57" customWidth="1"/>
    <col min="8706" max="8706" width="8.875" style="57" bestFit="1" customWidth="1"/>
    <col min="8707" max="8711" width="8.75" style="57" bestFit="1" customWidth="1"/>
    <col min="8712" max="8712" width="8.5" style="57" bestFit="1" customWidth="1"/>
    <col min="8713" max="8714" width="8.75" style="57" bestFit="1" customWidth="1"/>
    <col min="8715" max="8717" width="8.25" style="57" bestFit="1" customWidth="1"/>
    <col min="8718" max="8718" width="11.125" style="57" customWidth="1"/>
    <col min="8719" max="8719" width="8.75" style="57" bestFit="1" customWidth="1"/>
    <col min="8720" max="8720" width="8.125" style="57"/>
    <col min="8721" max="8721" width="8.25" style="57" bestFit="1" customWidth="1"/>
    <col min="8722" max="8722" width="3.625" style="57" bestFit="1" customWidth="1"/>
    <col min="8723" max="8960" width="8.125" style="57"/>
    <col min="8961" max="8961" width="13.75" style="57" customWidth="1"/>
    <col min="8962" max="8962" width="8.875" style="57" bestFit="1" customWidth="1"/>
    <col min="8963" max="8967" width="8.75" style="57" bestFit="1" customWidth="1"/>
    <col min="8968" max="8968" width="8.5" style="57" bestFit="1" customWidth="1"/>
    <col min="8969" max="8970" width="8.75" style="57" bestFit="1" customWidth="1"/>
    <col min="8971" max="8973" width="8.25" style="57" bestFit="1" customWidth="1"/>
    <col min="8974" max="8974" width="11.125" style="57" customWidth="1"/>
    <col min="8975" max="8975" width="8.75" style="57" bestFit="1" customWidth="1"/>
    <col min="8976" max="8976" width="8.125" style="57"/>
    <col min="8977" max="8977" width="8.25" style="57" bestFit="1" customWidth="1"/>
    <col min="8978" max="8978" width="3.625" style="57" bestFit="1" customWidth="1"/>
    <col min="8979" max="9216" width="8.125" style="57"/>
    <col min="9217" max="9217" width="13.75" style="57" customWidth="1"/>
    <col min="9218" max="9218" width="8.875" style="57" bestFit="1" customWidth="1"/>
    <col min="9219" max="9223" width="8.75" style="57" bestFit="1" customWidth="1"/>
    <col min="9224" max="9224" width="8.5" style="57" bestFit="1" customWidth="1"/>
    <col min="9225" max="9226" width="8.75" style="57" bestFit="1" customWidth="1"/>
    <col min="9227" max="9229" width="8.25" style="57" bestFit="1" customWidth="1"/>
    <col min="9230" max="9230" width="11.125" style="57" customWidth="1"/>
    <col min="9231" max="9231" width="8.75" style="57" bestFit="1" customWidth="1"/>
    <col min="9232" max="9232" width="8.125" style="57"/>
    <col min="9233" max="9233" width="8.25" style="57" bestFit="1" customWidth="1"/>
    <col min="9234" max="9234" width="3.625" style="57" bestFit="1" customWidth="1"/>
    <col min="9235" max="9472" width="8.125" style="57"/>
    <col min="9473" max="9473" width="13.75" style="57" customWidth="1"/>
    <col min="9474" max="9474" width="8.875" style="57" bestFit="1" customWidth="1"/>
    <col min="9475" max="9479" width="8.75" style="57" bestFit="1" customWidth="1"/>
    <col min="9480" max="9480" width="8.5" style="57" bestFit="1" customWidth="1"/>
    <col min="9481" max="9482" width="8.75" style="57" bestFit="1" customWidth="1"/>
    <col min="9483" max="9485" width="8.25" style="57" bestFit="1" customWidth="1"/>
    <col min="9486" max="9486" width="11.125" style="57" customWidth="1"/>
    <col min="9487" max="9487" width="8.75" style="57" bestFit="1" customWidth="1"/>
    <col min="9488" max="9488" width="8.125" style="57"/>
    <col min="9489" max="9489" width="8.25" style="57" bestFit="1" customWidth="1"/>
    <col min="9490" max="9490" width="3.625" style="57" bestFit="1" customWidth="1"/>
    <col min="9491" max="9728" width="8.125" style="57"/>
    <col min="9729" max="9729" width="13.75" style="57" customWidth="1"/>
    <col min="9730" max="9730" width="8.875" style="57" bestFit="1" customWidth="1"/>
    <col min="9731" max="9735" width="8.75" style="57" bestFit="1" customWidth="1"/>
    <col min="9736" max="9736" width="8.5" style="57" bestFit="1" customWidth="1"/>
    <col min="9737" max="9738" width="8.75" style="57" bestFit="1" customWidth="1"/>
    <col min="9739" max="9741" width="8.25" style="57" bestFit="1" customWidth="1"/>
    <col min="9742" max="9742" width="11.125" style="57" customWidth="1"/>
    <col min="9743" max="9743" width="8.75" style="57" bestFit="1" customWidth="1"/>
    <col min="9744" max="9744" width="8.125" style="57"/>
    <col min="9745" max="9745" width="8.25" style="57" bestFit="1" customWidth="1"/>
    <col min="9746" max="9746" width="3.625" style="57" bestFit="1" customWidth="1"/>
    <col min="9747" max="9984" width="8.125" style="57"/>
    <col min="9985" max="9985" width="13.75" style="57" customWidth="1"/>
    <col min="9986" max="9986" width="8.875" style="57" bestFit="1" customWidth="1"/>
    <col min="9987" max="9991" width="8.75" style="57" bestFit="1" customWidth="1"/>
    <col min="9992" max="9992" width="8.5" style="57" bestFit="1" customWidth="1"/>
    <col min="9993" max="9994" width="8.75" style="57" bestFit="1" customWidth="1"/>
    <col min="9995" max="9997" width="8.25" style="57" bestFit="1" customWidth="1"/>
    <col min="9998" max="9998" width="11.125" style="57" customWidth="1"/>
    <col min="9999" max="9999" width="8.75" style="57" bestFit="1" customWidth="1"/>
    <col min="10000" max="10000" width="8.125" style="57"/>
    <col min="10001" max="10001" width="8.25" style="57" bestFit="1" customWidth="1"/>
    <col min="10002" max="10002" width="3.625" style="57" bestFit="1" customWidth="1"/>
    <col min="10003" max="10240" width="8.125" style="57"/>
    <col min="10241" max="10241" width="13.75" style="57" customWidth="1"/>
    <col min="10242" max="10242" width="8.875" style="57" bestFit="1" customWidth="1"/>
    <col min="10243" max="10247" width="8.75" style="57" bestFit="1" customWidth="1"/>
    <col min="10248" max="10248" width="8.5" style="57" bestFit="1" customWidth="1"/>
    <col min="10249" max="10250" width="8.75" style="57" bestFit="1" customWidth="1"/>
    <col min="10251" max="10253" width="8.25" style="57" bestFit="1" customWidth="1"/>
    <col min="10254" max="10254" width="11.125" style="57" customWidth="1"/>
    <col min="10255" max="10255" width="8.75" style="57" bestFit="1" customWidth="1"/>
    <col min="10256" max="10256" width="8.125" style="57"/>
    <col min="10257" max="10257" width="8.25" style="57" bestFit="1" customWidth="1"/>
    <col min="10258" max="10258" width="3.625" style="57" bestFit="1" customWidth="1"/>
    <col min="10259" max="10496" width="8.125" style="57"/>
    <col min="10497" max="10497" width="13.75" style="57" customWidth="1"/>
    <col min="10498" max="10498" width="8.875" style="57" bestFit="1" customWidth="1"/>
    <col min="10499" max="10503" width="8.75" style="57" bestFit="1" customWidth="1"/>
    <col min="10504" max="10504" width="8.5" style="57" bestFit="1" customWidth="1"/>
    <col min="10505" max="10506" width="8.75" style="57" bestFit="1" customWidth="1"/>
    <col min="10507" max="10509" width="8.25" style="57" bestFit="1" customWidth="1"/>
    <col min="10510" max="10510" width="11.125" style="57" customWidth="1"/>
    <col min="10511" max="10511" width="8.75" style="57" bestFit="1" customWidth="1"/>
    <col min="10512" max="10512" width="8.125" style="57"/>
    <col min="10513" max="10513" width="8.25" style="57" bestFit="1" customWidth="1"/>
    <col min="10514" max="10514" width="3.625" style="57" bestFit="1" customWidth="1"/>
    <col min="10515" max="10752" width="8.125" style="57"/>
    <col min="10753" max="10753" width="13.75" style="57" customWidth="1"/>
    <col min="10754" max="10754" width="8.875" style="57" bestFit="1" customWidth="1"/>
    <col min="10755" max="10759" width="8.75" style="57" bestFit="1" customWidth="1"/>
    <col min="10760" max="10760" width="8.5" style="57" bestFit="1" customWidth="1"/>
    <col min="10761" max="10762" width="8.75" style="57" bestFit="1" customWidth="1"/>
    <col min="10763" max="10765" width="8.25" style="57" bestFit="1" customWidth="1"/>
    <col min="10766" max="10766" width="11.125" style="57" customWidth="1"/>
    <col min="10767" max="10767" width="8.75" style="57" bestFit="1" customWidth="1"/>
    <col min="10768" max="10768" width="8.125" style="57"/>
    <col min="10769" max="10769" width="8.25" style="57" bestFit="1" customWidth="1"/>
    <col min="10770" max="10770" width="3.625" style="57" bestFit="1" customWidth="1"/>
    <col min="10771" max="11008" width="8.125" style="57"/>
    <col min="11009" max="11009" width="13.75" style="57" customWidth="1"/>
    <col min="11010" max="11010" width="8.875" style="57" bestFit="1" customWidth="1"/>
    <col min="11011" max="11015" width="8.75" style="57" bestFit="1" customWidth="1"/>
    <col min="11016" max="11016" width="8.5" style="57" bestFit="1" customWidth="1"/>
    <col min="11017" max="11018" width="8.75" style="57" bestFit="1" customWidth="1"/>
    <col min="11019" max="11021" width="8.25" style="57" bestFit="1" customWidth="1"/>
    <col min="11022" max="11022" width="11.125" style="57" customWidth="1"/>
    <col min="11023" max="11023" width="8.75" style="57" bestFit="1" customWidth="1"/>
    <col min="11024" max="11024" width="8.125" style="57"/>
    <col min="11025" max="11025" width="8.25" style="57" bestFit="1" customWidth="1"/>
    <col min="11026" max="11026" width="3.625" style="57" bestFit="1" customWidth="1"/>
    <col min="11027" max="11264" width="8.125" style="57"/>
    <col min="11265" max="11265" width="13.75" style="57" customWidth="1"/>
    <col min="11266" max="11266" width="8.875" style="57" bestFit="1" customWidth="1"/>
    <col min="11267" max="11271" width="8.75" style="57" bestFit="1" customWidth="1"/>
    <col min="11272" max="11272" width="8.5" style="57" bestFit="1" customWidth="1"/>
    <col min="11273" max="11274" width="8.75" style="57" bestFit="1" customWidth="1"/>
    <col min="11275" max="11277" width="8.25" style="57" bestFit="1" customWidth="1"/>
    <col min="11278" max="11278" width="11.125" style="57" customWidth="1"/>
    <col min="11279" max="11279" width="8.75" style="57" bestFit="1" customWidth="1"/>
    <col min="11280" max="11280" width="8.125" style="57"/>
    <col min="11281" max="11281" width="8.25" style="57" bestFit="1" customWidth="1"/>
    <col min="11282" max="11282" width="3.625" style="57" bestFit="1" customWidth="1"/>
    <col min="11283" max="11520" width="8.125" style="57"/>
    <col min="11521" max="11521" width="13.75" style="57" customWidth="1"/>
    <col min="11522" max="11522" width="8.875" style="57" bestFit="1" customWidth="1"/>
    <col min="11523" max="11527" width="8.75" style="57" bestFit="1" customWidth="1"/>
    <col min="11528" max="11528" width="8.5" style="57" bestFit="1" customWidth="1"/>
    <col min="11529" max="11530" width="8.75" style="57" bestFit="1" customWidth="1"/>
    <col min="11531" max="11533" width="8.25" style="57" bestFit="1" customWidth="1"/>
    <col min="11534" max="11534" width="11.125" style="57" customWidth="1"/>
    <col min="11535" max="11535" width="8.75" style="57" bestFit="1" customWidth="1"/>
    <col min="11536" max="11536" width="8.125" style="57"/>
    <col min="11537" max="11537" width="8.25" style="57" bestFit="1" customWidth="1"/>
    <col min="11538" max="11538" width="3.625" style="57" bestFit="1" customWidth="1"/>
    <col min="11539" max="11776" width="8.125" style="57"/>
    <col min="11777" max="11777" width="13.75" style="57" customWidth="1"/>
    <col min="11778" max="11778" width="8.875" style="57" bestFit="1" customWidth="1"/>
    <col min="11779" max="11783" width="8.75" style="57" bestFit="1" customWidth="1"/>
    <col min="11784" max="11784" width="8.5" style="57" bestFit="1" customWidth="1"/>
    <col min="11785" max="11786" width="8.75" style="57" bestFit="1" customWidth="1"/>
    <col min="11787" max="11789" width="8.25" style="57" bestFit="1" customWidth="1"/>
    <col min="11790" max="11790" width="11.125" style="57" customWidth="1"/>
    <col min="11791" max="11791" width="8.75" style="57" bestFit="1" customWidth="1"/>
    <col min="11792" max="11792" width="8.125" style="57"/>
    <col min="11793" max="11793" width="8.25" style="57" bestFit="1" customWidth="1"/>
    <col min="11794" max="11794" width="3.625" style="57" bestFit="1" customWidth="1"/>
    <col min="11795" max="12032" width="8.125" style="57"/>
    <col min="12033" max="12033" width="13.75" style="57" customWidth="1"/>
    <col min="12034" max="12034" width="8.875" style="57" bestFit="1" customWidth="1"/>
    <col min="12035" max="12039" width="8.75" style="57" bestFit="1" customWidth="1"/>
    <col min="12040" max="12040" width="8.5" style="57" bestFit="1" customWidth="1"/>
    <col min="12041" max="12042" width="8.75" style="57" bestFit="1" customWidth="1"/>
    <col min="12043" max="12045" width="8.25" style="57" bestFit="1" customWidth="1"/>
    <col min="12046" max="12046" width="11.125" style="57" customWidth="1"/>
    <col min="12047" max="12047" width="8.75" style="57" bestFit="1" customWidth="1"/>
    <col min="12048" max="12048" width="8.125" style="57"/>
    <col min="12049" max="12049" width="8.25" style="57" bestFit="1" customWidth="1"/>
    <col min="12050" max="12050" width="3.625" style="57" bestFit="1" customWidth="1"/>
    <col min="12051" max="12288" width="8.125" style="57"/>
    <col min="12289" max="12289" width="13.75" style="57" customWidth="1"/>
    <col min="12290" max="12290" width="8.875" style="57" bestFit="1" customWidth="1"/>
    <col min="12291" max="12295" width="8.75" style="57" bestFit="1" customWidth="1"/>
    <col min="12296" max="12296" width="8.5" style="57" bestFit="1" customWidth="1"/>
    <col min="12297" max="12298" width="8.75" style="57" bestFit="1" customWidth="1"/>
    <col min="12299" max="12301" width="8.25" style="57" bestFit="1" customWidth="1"/>
    <col min="12302" max="12302" width="11.125" style="57" customWidth="1"/>
    <col min="12303" max="12303" width="8.75" style="57" bestFit="1" customWidth="1"/>
    <col min="12304" max="12304" width="8.125" style="57"/>
    <col min="12305" max="12305" width="8.25" style="57" bestFit="1" customWidth="1"/>
    <col min="12306" max="12306" width="3.625" style="57" bestFit="1" customWidth="1"/>
    <col min="12307" max="12544" width="8.125" style="57"/>
    <col min="12545" max="12545" width="13.75" style="57" customWidth="1"/>
    <col min="12546" max="12546" width="8.875" style="57" bestFit="1" customWidth="1"/>
    <col min="12547" max="12551" width="8.75" style="57" bestFit="1" customWidth="1"/>
    <col min="12552" max="12552" width="8.5" style="57" bestFit="1" customWidth="1"/>
    <col min="12553" max="12554" width="8.75" style="57" bestFit="1" customWidth="1"/>
    <col min="12555" max="12557" width="8.25" style="57" bestFit="1" customWidth="1"/>
    <col min="12558" max="12558" width="11.125" style="57" customWidth="1"/>
    <col min="12559" max="12559" width="8.75" style="57" bestFit="1" customWidth="1"/>
    <col min="12560" max="12560" width="8.125" style="57"/>
    <col min="12561" max="12561" width="8.25" style="57" bestFit="1" customWidth="1"/>
    <col min="12562" max="12562" width="3.625" style="57" bestFit="1" customWidth="1"/>
    <col min="12563" max="12800" width="8.125" style="57"/>
    <col min="12801" max="12801" width="13.75" style="57" customWidth="1"/>
    <col min="12802" max="12802" width="8.875" style="57" bestFit="1" customWidth="1"/>
    <col min="12803" max="12807" width="8.75" style="57" bestFit="1" customWidth="1"/>
    <col min="12808" max="12808" width="8.5" style="57" bestFit="1" customWidth="1"/>
    <col min="12809" max="12810" width="8.75" style="57" bestFit="1" customWidth="1"/>
    <col min="12811" max="12813" width="8.25" style="57" bestFit="1" customWidth="1"/>
    <col min="12814" max="12814" width="11.125" style="57" customWidth="1"/>
    <col min="12815" max="12815" width="8.75" style="57" bestFit="1" customWidth="1"/>
    <col min="12816" max="12816" width="8.125" style="57"/>
    <col min="12817" max="12817" width="8.25" style="57" bestFit="1" customWidth="1"/>
    <col min="12818" max="12818" width="3.625" style="57" bestFit="1" customWidth="1"/>
    <col min="12819" max="13056" width="8.125" style="57"/>
    <col min="13057" max="13057" width="13.75" style="57" customWidth="1"/>
    <col min="13058" max="13058" width="8.875" style="57" bestFit="1" customWidth="1"/>
    <col min="13059" max="13063" width="8.75" style="57" bestFit="1" customWidth="1"/>
    <col min="13064" max="13064" width="8.5" style="57" bestFit="1" customWidth="1"/>
    <col min="13065" max="13066" width="8.75" style="57" bestFit="1" customWidth="1"/>
    <col min="13067" max="13069" width="8.25" style="57" bestFit="1" customWidth="1"/>
    <col min="13070" max="13070" width="11.125" style="57" customWidth="1"/>
    <col min="13071" max="13071" width="8.75" style="57" bestFit="1" customWidth="1"/>
    <col min="13072" max="13072" width="8.125" style="57"/>
    <col min="13073" max="13073" width="8.25" style="57" bestFit="1" customWidth="1"/>
    <col min="13074" max="13074" width="3.625" style="57" bestFit="1" customWidth="1"/>
    <col min="13075" max="13312" width="8.125" style="57"/>
    <col min="13313" max="13313" width="13.75" style="57" customWidth="1"/>
    <col min="13314" max="13314" width="8.875" style="57" bestFit="1" customWidth="1"/>
    <col min="13315" max="13319" width="8.75" style="57" bestFit="1" customWidth="1"/>
    <col min="13320" max="13320" width="8.5" style="57" bestFit="1" customWidth="1"/>
    <col min="13321" max="13322" width="8.75" style="57" bestFit="1" customWidth="1"/>
    <col min="13323" max="13325" width="8.25" style="57" bestFit="1" customWidth="1"/>
    <col min="13326" max="13326" width="11.125" style="57" customWidth="1"/>
    <col min="13327" max="13327" width="8.75" style="57" bestFit="1" customWidth="1"/>
    <col min="13328" max="13328" width="8.125" style="57"/>
    <col min="13329" max="13329" width="8.25" style="57" bestFit="1" customWidth="1"/>
    <col min="13330" max="13330" width="3.625" style="57" bestFit="1" customWidth="1"/>
    <col min="13331" max="13568" width="8.125" style="57"/>
    <col min="13569" max="13569" width="13.75" style="57" customWidth="1"/>
    <col min="13570" max="13570" width="8.875" style="57" bestFit="1" customWidth="1"/>
    <col min="13571" max="13575" width="8.75" style="57" bestFit="1" customWidth="1"/>
    <col min="13576" max="13576" width="8.5" style="57" bestFit="1" customWidth="1"/>
    <col min="13577" max="13578" width="8.75" style="57" bestFit="1" customWidth="1"/>
    <col min="13579" max="13581" width="8.25" style="57" bestFit="1" customWidth="1"/>
    <col min="13582" max="13582" width="11.125" style="57" customWidth="1"/>
    <col min="13583" max="13583" width="8.75" style="57" bestFit="1" customWidth="1"/>
    <col min="13584" max="13584" width="8.125" style="57"/>
    <col min="13585" max="13585" width="8.25" style="57" bestFit="1" customWidth="1"/>
    <col min="13586" max="13586" width="3.625" style="57" bestFit="1" customWidth="1"/>
    <col min="13587" max="13824" width="8.125" style="57"/>
    <col min="13825" max="13825" width="13.75" style="57" customWidth="1"/>
    <col min="13826" max="13826" width="8.875" style="57" bestFit="1" customWidth="1"/>
    <col min="13827" max="13831" width="8.75" style="57" bestFit="1" customWidth="1"/>
    <col min="13832" max="13832" width="8.5" style="57" bestFit="1" customWidth="1"/>
    <col min="13833" max="13834" width="8.75" style="57" bestFit="1" customWidth="1"/>
    <col min="13835" max="13837" width="8.25" style="57" bestFit="1" customWidth="1"/>
    <col min="13838" max="13838" width="11.125" style="57" customWidth="1"/>
    <col min="13839" max="13839" width="8.75" style="57" bestFit="1" customWidth="1"/>
    <col min="13840" max="13840" width="8.125" style="57"/>
    <col min="13841" max="13841" width="8.25" style="57" bestFit="1" customWidth="1"/>
    <col min="13842" max="13842" width="3.625" style="57" bestFit="1" customWidth="1"/>
    <col min="13843" max="14080" width="8.125" style="57"/>
    <col min="14081" max="14081" width="13.75" style="57" customWidth="1"/>
    <col min="14082" max="14082" width="8.875" style="57" bestFit="1" customWidth="1"/>
    <col min="14083" max="14087" width="8.75" style="57" bestFit="1" customWidth="1"/>
    <col min="14088" max="14088" width="8.5" style="57" bestFit="1" customWidth="1"/>
    <col min="14089" max="14090" width="8.75" style="57" bestFit="1" customWidth="1"/>
    <col min="14091" max="14093" width="8.25" style="57" bestFit="1" customWidth="1"/>
    <col min="14094" max="14094" width="11.125" style="57" customWidth="1"/>
    <col min="14095" max="14095" width="8.75" style="57" bestFit="1" customWidth="1"/>
    <col min="14096" max="14096" width="8.125" style="57"/>
    <col min="14097" max="14097" width="8.25" style="57" bestFit="1" customWidth="1"/>
    <col min="14098" max="14098" width="3.625" style="57" bestFit="1" customWidth="1"/>
    <col min="14099" max="14336" width="8.125" style="57"/>
    <col min="14337" max="14337" width="13.75" style="57" customWidth="1"/>
    <col min="14338" max="14338" width="8.875" style="57" bestFit="1" customWidth="1"/>
    <col min="14339" max="14343" width="8.75" style="57" bestFit="1" customWidth="1"/>
    <col min="14344" max="14344" width="8.5" style="57" bestFit="1" customWidth="1"/>
    <col min="14345" max="14346" width="8.75" style="57" bestFit="1" customWidth="1"/>
    <col min="14347" max="14349" width="8.25" style="57" bestFit="1" customWidth="1"/>
    <col min="14350" max="14350" width="11.125" style="57" customWidth="1"/>
    <col min="14351" max="14351" width="8.75" style="57" bestFit="1" customWidth="1"/>
    <col min="14352" max="14352" width="8.125" style="57"/>
    <col min="14353" max="14353" width="8.25" style="57" bestFit="1" customWidth="1"/>
    <col min="14354" max="14354" width="3.625" style="57" bestFit="1" customWidth="1"/>
    <col min="14355" max="14592" width="8.125" style="57"/>
    <col min="14593" max="14593" width="13.75" style="57" customWidth="1"/>
    <col min="14594" max="14594" width="8.875" style="57" bestFit="1" customWidth="1"/>
    <col min="14595" max="14599" width="8.75" style="57" bestFit="1" customWidth="1"/>
    <col min="14600" max="14600" width="8.5" style="57" bestFit="1" customWidth="1"/>
    <col min="14601" max="14602" width="8.75" style="57" bestFit="1" customWidth="1"/>
    <col min="14603" max="14605" width="8.25" style="57" bestFit="1" customWidth="1"/>
    <col min="14606" max="14606" width="11.125" style="57" customWidth="1"/>
    <col min="14607" max="14607" width="8.75" style="57" bestFit="1" customWidth="1"/>
    <col min="14608" max="14608" width="8.125" style="57"/>
    <col min="14609" max="14609" width="8.25" style="57" bestFit="1" customWidth="1"/>
    <col min="14610" max="14610" width="3.625" style="57" bestFit="1" customWidth="1"/>
    <col min="14611" max="14848" width="8.125" style="57"/>
    <col min="14849" max="14849" width="13.75" style="57" customWidth="1"/>
    <col min="14850" max="14850" width="8.875" style="57" bestFit="1" customWidth="1"/>
    <col min="14851" max="14855" width="8.75" style="57" bestFit="1" customWidth="1"/>
    <col min="14856" max="14856" width="8.5" style="57" bestFit="1" customWidth="1"/>
    <col min="14857" max="14858" width="8.75" style="57" bestFit="1" customWidth="1"/>
    <col min="14859" max="14861" width="8.25" style="57" bestFit="1" customWidth="1"/>
    <col min="14862" max="14862" width="11.125" style="57" customWidth="1"/>
    <col min="14863" max="14863" width="8.75" style="57" bestFit="1" customWidth="1"/>
    <col min="14864" max="14864" width="8.125" style="57"/>
    <col min="14865" max="14865" width="8.25" style="57" bestFit="1" customWidth="1"/>
    <col min="14866" max="14866" width="3.625" style="57" bestFit="1" customWidth="1"/>
    <col min="14867" max="15104" width="8.125" style="57"/>
    <col min="15105" max="15105" width="13.75" style="57" customWidth="1"/>
    <col min="15106" max="15106" width="8.875" style="57" bestFit="1" customWidth="1"/>
    <col min="15107" max="15111" width="8.75" style="57" bestFit="1" customWidth="1"/>
    <col min="15112" max="15112" width="8.5" style="57" bestFit="1" customWidth="1"/>
    <col min="15113" max="15114" width="8.75" style="57" bestFit="1" customWidth="1"/>
    <col min="15115" max="15117" width="8.25" style="57" bestFit="1" customWidth="1"/>
    <col min="15118" max="15118" width="11.125" style="57" customWidth="1"/>
    <col min="15119" max="15119" width="8.75" style="57" bestFit="1" customWidth="1"/>
    <col min="15120" max="15120" width="8.125" style="57"/>
    <col min="15121" max="15121" width="8.25" style="57" bestFit="1" customWidth="1"/>
    <col min="15122" max="15122" width="3.625" style="57" bestFit="1" customWidth="1"/>
    <col min="15123" max="15360" width="8.125" style="57"/>
    <col min="15361" max="15361" width="13.75" style="57" customWidth="1"/>
    <col min="15362" max="15362" width="8.875" style="57" bestFit="1" customWidth="1"/>
    <col min="15363" max="15367" width="8.75" style="57" bestFit="1" customWidth="1"/>
    <col min="15368" max="15368" width="8.5" style="57" bestFit="1" customWidth="1"/>
    <col min="15369" max="15370" width="8.75" style="57" bestFit="1" customWidth="1"/>
    <col min="15371" max="15373" width="8.25" style="57" bestFit="1" customWidth="1"/>
    <col min="15374" max="15374" width="11.125" style="57" customWidth="1"/>
    <col min="15375" max="15375" width="8.75" style="57" bestFit="1" customWidth="1"/>
    <col min="15376" max="15376" width="8.125" style="57"/>
    <col min="15377" max="15377" width="8.25" style="57" bestFit="1" customWidth="1"/>
    <col min="15378" max="15378" width="3.625" style="57" bestFit="1" customWidth="1"/>
    <col min="15379" max="15616" width="8.125" style="57"/>
    <col min="15617" max="15617" width="13.75" style="57" customWidth="1"/>
    <col min="15618" max="15618" width="8.875" style="57" bestFit="1" customWidth="1"/>
    <col min="15619" max="15623" width="8.75" style="57" bestFit="1" customWidth="1"/>
    <col min="15624" max="15624" width="8.5" style="57" bestFit="1" customWidth="1"/>
    <col min="15625" max="15626" width="8.75" style="57" bestFit="1" customWidth="1"/>
    <col min="15627" max="15629" width="8.25" style="57" bestFit="1" customWidth="1"/>
    <col min="15630" max="15630" width="11.125" style="57" customWidth="1"/>
    <col min="15631" max="15631" width="8.75" style="57" bestFit="1" customWidth="1"/>
    <col min="15632" max="15632" width="8.125" style="57"/>
    <col min="15633" max="15633" width="8.25" style="57" bestFit="1" customWidth="1"/>
    <col min="15634" max="15634" width="3.625" style="57" bestFit="1" customWidth="1"/>
    <col min="15635" max="15872" width="8.125" style="57"/>
    <col min="15873" max="15873" width="13.75" style="57" customWidth="1"/>
    <col min="15874" max="15874" width="8.875" style="57" bestFit="1" customWidth="1"/>
    <col min="15875" max="15879" width="8.75" style="57" bestFit="1" customWidth="1"/>
    <col min="15880" max="15880" width="8.5" style="57" bestFit="1" customWidth="1"/>
    <col min="15881" max="15882" width="8.75" style="57" bestFit="1" customWidth="1"/>
    <col min="15883" max="15885" width="8.25" style="57" bestFit="1" customWidth="1"/>
    <col min="15886" max="15886" width="11.125" style="57" customWidth="1"/>
    <col min="15887" max="15887" width="8.75" style="57" bestFit="1" customWidth="1"/>
    <col min="15888" max="15888" width="8.125" style="57"/>
    <col min="15889" max="15889" width="8.25" style="57" bestFit="1" customWidth="1"/>
    <col min="15890" max="15890" width="3.625" style="57" bestFit="1" customWidth="1"/>
    <col min="15891" max="16128" width="8.125" style="57"/>
    <col min="16129" max="16129" width="13.75" style="57" customWidth="1"/>
    <col min="16130" max="16130" width="8.875" style="57" bestFit="1" customWidth="1"/>
    <col min="16131" max="16135" width="8.75" style="57" bestFit="1" customWidth="1"/>
    <col min="16136" max="16136" width="8.5" style="57" bestFit="1" customWidth="1"/>
    <col min="16137" max="16138" width="8.75" style="57" bestFit="1" customWidth="1"/>
    <col min="16139" max="16141" width="8.25" style="57" bestFit="1" customWidth="1"/>
    <col min="16142" max="16142" width="11.125" style="57" customWidth="1"/>
    <col min="16143" max="16143" width="8.75" style="57" bestFit="1" customWidth="1"/>
    <col min="16144" max="16144" width="8.125" style="57"/>
    <col min="16145" max="16145" width="8.25" style="57" bestFit="1" customWidth="1"/>
    <col min="16146" max="16146" width="3.625" style="57" bestFit="1" customWidth="1"/>
    <col min="16147" max="16384" width="8.125" style="57"/>
  </cols>
  <sheetData>
    <row r="1" spans="1:18" ht="32.25" customHeight="1" thickBot="1" x14ac:dyDescent="0.2">
      <c r="A1" s="96" t="s">
        <v>157</v>
      </c>
      <c r="B1" s="96"/>
    </row>
    <row r="2" spans="1:18" ht="20.25" customHeight="1" thickBot="1" x14ac:dyDescent="0.2">
      <c r="A2" s="82" t="s">
        <v>41</v>
      </c>
      <c r="B2" s="60" t="s">
        <v>139</v>
      </c>
      <c r="C2" s="17" t="s">
        <v>140</v>
      </c>
      <c r="D2" s="61" t="s">
        <v>141</v>
      </c>
      <c r="E2" s="61" t="s">
        <v>142</v>
      </c>
      <c r="F2" s="17" t="s">
        <v>143</v>
      </c>
      <c r="G2" s="17" t="s">
        <v>144</v>
      </c>
      <c r="H2" s="17" t="s">
        <v>145</v>
      </c>
      <c r="I2" s="17" t="s">
        <v>146</v>
      </c>
      <c r="J2" s="17" t="s">
        <v>147</v>
      </c>
      <c r="K2" s="17" t="s">
        <v>148</v>
      </c>
      <c r="L2" s="17" t="s">
        <v>149</v>
      </c>
      <c r="M2" s="17" t="s">
        <v>150</v>
      </c>
      <c r="N2" s="17" t="s">
        <v>151</v>
      </c>
      <c r="O2" s="62" t="s">
        <v>83</v>
      </c>
      <c r="Q2" s="63">
        <v>12</v>
      </c>
      <c r="R2" s="57" t="s">
        <v>152</v>
      </c>
    </row>
    <row r="3" spans="1:18" ht="17.100000000000001" customHeight="1" x14ac:dyDescent="0.15">
      <c r="A3" s="83"/>
      <c r="B3" s="64"/>
      <c r="C3" s="64"/>
      <c r="D3" s="65"/>
      <c r="E3" s="65"/>
      <c r="F3" s="64"/>
      <c r="G3" s="64"/>
      <c r="H3" s="64"/>
      <c r="I3" s="64"/>
      <c r="J3" s="64"/>
      <c r="K3" s="64"/>
      <c r="L3" s="66"/>
      <c r="M3" s="64"/>
      <c r="N3" s="64"/>
      <c r="O3" s="67"/>
    </row>
    <row r="4" spans="1:18" ht="16.5" customHeight="1" x14ac:dyDescent="0.15">
      <c r="A4" s="16" t="s">
        <v>42</v>
      </c>
      <c r="B4" s="68">
        <v>33714</v>
      </c>
      <c r="C4" s="68">
        <v>33687</v>
      </c>
      <c r="D4" s="68">
        <v>33667</v>
      </c>
      <c r="E4" s="69">
        <v>33651</v>
      </c>
      <c r="F4" s="69">
        <v>33604</v>
      </c>
      <c r="G4" s="69">
        <v>33582</v>
      </c>
      <c r="H4" s="69">
        <v>33546</v>
      </c>
      <c r="I4" s="68">
        <v>33509</v>
      </c>
      <c r="J4" s="68">
        <v>33494</v>
      </c>
      <c r="K4" s="69">
        <v>33421</v>
      </c>
      <c r="L4" s="68">
        <v>33331</v>
      </c>
      <c r="M4" s="70">
        <v>33235</v>
      </c>
      <c r="N4" s="68">
        <f>SUM(B4:M4)</f>
        <v>402441</v>
      </c>
      <c r="O4" s="68">
        <f t="shared" ref="O4:O47" si="0">ROUND(N4/$Q$2,1)</f>
        <v>33536.800000000003</v>
      </c>
    </row>
    <row r="5" spans="1:18" ht="17.100000000000001" customHeight="1" x14ac:dyDescent="0.15">
      <c r="A5" s="71" t="s">
        <v>43</v>
      </c>
      <c r="B5" s="68">
        <v>8652</v>
      </c>
      <c r="C5" s="68">
        <v>8655</v>
      </c>
      <c r="D5" s="68">
        <v>8646</v>
      </c>
      <c r="E5" s="69">
        <v>8641</v>
      </c>
      <c r="F5" s="69">
        <v>8647</v>
      </c>
      <c r="G5" s="69">
        <v>8661</v>
      </c>
      <c r="H5" s="69">
        <v>8682</v>
      </c>
      <c r="I5" s="68">
        <v>8695</v>
      </c>
      <c r="J5" s="68">
        <v>8693</v>
      </c>
      <c r="K5" s="69">
        <v>8685</v>
      </c>
      <c r="L5" s="68">
        <v>8673</v>
      </c>
      <c r="M5" s="70">
        <v>8662</v>
      </c>
      <c r="N5" s="68">
        <f t="shared" ref="N5:N43" si="1">SUM(B5:M5)</f>
        <v>103992</v>
      </c>
      <c r="O5" s="68">
        <f t="shared" si="0"/>
        <v>8666</v>
      </c>
    </row>
    <row r="6" spans="1:18" ht="17.100000000000001" customHeight="1" x14ac:dyDescent="0.15">
      <c r="A6" s="16" t="s">
        <v>44</v>
      </c>
      <c r="B6" s="68">
        <v>4648</v>
      </c>
      <c r="C6" s="68">
        <v>4632</v>
      </c>
      <c r="D6" s="68">
        <v>4654</v>
      </c>
      <c r="E6" s="69">
        <v>4640</v>
      </c>
      <c r="F6" s="69">
        <v>4637</v>
      </c>
      <c r="G6" s="69">
        <v>4627</v>
      </c>
      <c r="H6" s="69">
        <v>4611</v>
      </c>
      <c r="I6" s="68">
        <v>4602</v>
      </c>
      <c r="J6" s="68">
        <v>4596</v>
      </c>
      <c r="K6" s="69">
        <v>4592</v>
      </c>
      <c r="L6" s="68">
        <v>4575</v>
      </c>
      <c r="M6" s="70">
        <v>4554</v>
      </c>
      <c r="N6" s="68">
        <f t="shared" si="1"/>
        <v>55368</v>
      </c>
      <c r="O6" s="68">
        <f t="shared" si="0"/>
        <v>4614</v>
      </c>
    </row>
    <row r="7" spans="1:18" ht="17.100000000000001" customHeight="1" x14ac:dyDescent="0.15">
      <c r="A7" s="71" t="s">
        <v>45</v>
      </c>
      <c r="B7" s="68">
        <v>10063</v>
      </c>
      <c r="C7" s="68">
        <v>10075</v>
      </c>
      <c r="D7" s="68">
        <v>10055</v>
      </c>
      <c r="E7" s="69">
        <v>10058</v>
      </c>
      <c r="F7" s="69">
        <v>10043</v>
      </c>
      <c r="G7" s="69">
        <v>10043</v>
      </c>
      <c r="H7" s="69">
        <v>10043</v>
      </c>
      <c r="I7" s="68">
        <v>10029</v>
      </c>
      <c r="J7" s="68">
        <v>10025</v>
      </c>
      <c r="K7" s="69">
        <v>10019</v>
      </c>
      <c r="L7" s="68">
        <v>9993</v>
      </c>
      <c r="M7" s="70">
        <v>9961</v>
      </c>
      <c r="N7" s="68">
        <f t="shared" si="1"/>
        <v>120407</v>
      </c>
      <c r="O7" s="68">
        <f t="shared" si="0"/>
        <v>10033.9</v>
      </c>
    </row>
    <row r="8" spans="1:18" ht="17.100000000000001" customHeight="1" x14ac:dyDescent="0.15">
      <c r="A8" s="16" t="s">
        <v>46</v>
      </c>
      <c r="B8" s="68">
        <v>6158</v>
      </c>
      <c r="C8" s="68">
        <v>6156</v>
      </c>
      <c r="D8" s="68">
        <v>6149</v>
      </c>
      <c r="E8" s="69">
        <v>6152</v>
      </c>
      <c r="F8" s="69">
        <v>6154</v>
      </c>
      <c r="G8" s="69">
        <v>6154</v>
      </c>
      <c r="H8" s="69">
        <v>6151</v>
      </c>
      <c r="I8" s="68">
        <v>6139</v>
      </c>
      <c r="J8" s="68">
        <v>6123</v>
      </c>
      <c r="K8" s="69">
        <v>6117</v>
      </c>
      <c r="L8" s="68">
        <v>6094</v>
      </c>
      <c r="M8" s="70">
        <v>6076</v>
      </c>
      <c r="N8" s="68">
        <f t="shared" si="1"/>
        <v>73623</v>
      </c>
      <c r="O8" s="68">
        <f t="shared" si="0"/>
        <v>6135.3</v>
      </c>
    </row>
    <row r="9" spans="1:18" ht="17.100000000000001" customHeight="1" x14ac:dyDescent="0.15">
      <c r="A9" s="71" t="s">
        <v>47</v>
      </c>
      <c r="B9" s="68">
        <v>5615</v>
      </c>
      <c r="C9" s="68">
        <v>5610</v>
      </c>
      <c r="D9" s="68">
        <v>5611</v>
      </c>
      <c r="E9" s="69">
        <v>5604</v>
      </c>
      <c r="F9" s="69">
        <v>5597</v>
      </c>
      <c r="G9" s="69">
        <v>5598</v>
      </c>
      <c r="H9" s="69">
        <v>5604</v>
      </c>
      <c r="I9" s="68">
        <v>5594</v>
      </c>
      <c r="J9" s="68">
        <v>5605</v>
      </c>
      <c r="K9" s="69">
        <v>5590</v>
      </c>
      <c r="L9" s="68">
        <v>5576</v>
      </c>
      <c r="M9" s="70">
        <v>5547</v>
      </c>
      <c r="N9" s="68">
        <f t="shared" si="1"/>
        <v>67151</v>
      </c>
      <c r="O9" s="68">
        <f t="shared" si="0"/>
        <v>5595.9</v>
      </c>
    </row>
    <row r="10" spans="1:18" ht="17.100000000000001" customHeight="1" x14ac:dyDescent="0.15">
      <c r="A10" s="16" t="s">
        <v>48</v>
      </c>
      <c r="B10" s="68">
        <v>12614</v>
      </c>
      <c r="C10" s="68">
        <v>12613</v>
      </c>
      <c r="D10" s="68">
        <v>12593</v>
      </c>
      <c r="E10" s="69">
        <v>12606</v>
      </c>
      <c r="F10" s="69">
        <v>12592</v>
      </c>
      <c r="G10" s="69">
        <v>12588</v>
      </c>
      <c r="H10" s="69">
        <v>12559</v>
      </c>
      <c r="I10" s="68">
        <v>12542</v>
      </c>
      <c r="J10" s="68">
        <v>12534</v>
      </c>
      <c r="K10" s="69">
        <v>12523</v>
      </c>
      <c r="L10" s="68">
        <v>12511</v>
      </c>
      <c r="M10" s="70">
        <v>12491</v>
      </c>
      <c r="N10" s="68">
        <f t="shared" si="1"/>
        <v>150766</v>
      </c>
      <c r="O10" s="68">
        <f t="shared" si="0"/>
        <v>12563.8</v>
      </c>
    </row>
    <row r="11" spans="1:18" ht="17.100000000000001" customHeight="1" x14ac:dyDescent="0.15">
      <c r="A11" s="71" t="s">
        <v>49</v>
      </c>
      <c r="B11" s="68">
        <v>5260</v>
      </c>
      <c r="C11" s="68">
        <v>5250</v>
      </c>
      <c r="D11" s="68">
        <v>5255</v>
      </c>
      <c r="E11" s="69">
        <v>5261</v>
      </c>
      <c r="F11" s="69">
        <v>5270</v>
      </c>
      <c r="G11" s="69">
        <v>5263</v>
      </c>
      <c r="H11" s="69">
        <v>5278</v>
      </c>
      <c r="I11" s="68">
        <v>5286</v>
      </c>
      <c r="J11" s="68">
        <v>5298</v>
      </c>
      <c r="K11" s="69">
        <v>5295</v>
      </c>
      <c r="L11" s="68">
        <v>5295</v>
      </c>
      <c r="M11" s="70">
        <v>5288</v>
      </c>
      <c r="N11" s="68">
        <f t="shared" si="1"/>
        <v>63299</v>
      </c>
      <c r="O11" s="68">
        <f t="shared" si="0"/>
        <v>5274.9</v>
      </c>
    </row>
    <row r="12" spans="1:18" ht="17.100000000000001" customHeight="1" x14ac:dyDescent="0.15">
      <c r="A12" s="16" t="s">
        <v>50</v>
      </c>
      <c r="B12" s="68">
        <v>12294</v>
      </c>
      <c r="C12" s="68">
        <v>12279</v>
      </c>
      <c r="D12" s="68">
        <v>12254</v>
      </c>
      <c r="E12" s="69">
        <v>12250</v>
      </c>
      <c r="F12" s="69">
        <v>12250</v>
      </c>
      <c r="G12" s="69">
        <v>12231</v>
      </c>
      <c r="H12" s="69">
        <v>12247</v>
      </c>
      <c r="I12" s="68">
        <v>12237</v>
      </c>
      <c r="J12" s="68">
        <v>12220</v>
      </c>
      <c r="K12" s="69">
        <v>12196</v>
      </c>
      <c r="L12" s="68">
        <v>12176</v>
      </c>
      <c r="M12" s="70">
        <v>12126</v>
      </c>
      <c r="N12" s="68">
        <f t="shared" si="1"/>
        <v>146760</v>
      </c>
      <c r="O12" s="68">
        <f t="shared" si="0"/>
        <v>12230</v>
      </c>
    </row>
    <row r="13" spans="1:18" ht="17.100000000000001" customHeight="1" x14ac:dyDescent="0.15">
      <c r="A13" s="71" t="s">
        <v>51</v>
      </c>
      <c r="B13" s="68">
        <v>6801</v>
      </c>
      <c r="C13" s="68">
        <v>6794</v>
      </c>
      <c r="D13" s="68">
        <v>6779</v>
      </c>
      <c r="E13" s="69">
        <v>6766</v>
      </c>
      <c r="F13" s="69">
        <v>6737</v>
      </c>
      <c r="G13" s="69">
        <v>6740</v>
      </c>
      <c r="H13" s="69">
        <v>6724</v>
      </c>
      <c r="I13" s="68">
        <v>6704</v>
      </c>
      <c r="J13" s="68">
        <v>6693</v>
      </c>
      <c r="K13" s="69">
        <v>6676</v>
      </c>
      <c r="L13" s="68">
        <v>6647</v>
      </c>
      <c r="M13" s="70">
        <v>6610</v>
      </c>
      <c r="N13" s="68">
        <f t="shared" si="1"/>
        <v>80671</v>
      </c>
      <c r="O13" s="68">
        <f t="shared" si="0"/>
        <v>6722.6</v>
      </c>
    </row>
    <row r="14" spans="1:18" ht="17.100000000000001" customHeight="1" x14ac:dyDescent="0.15">
      <c r="A14" s="16" t="s">
        <v>52</v>
      </c>
      <c r="B14" s="68">
        <v>5414</v>
      </c>
      <c r="C14" s="68">
        <v>5415</v>
      </c>
      <c r="D14" s="68">
        <v>5403</v>
      </c>
      <c r="E14" s="69">
        <v>5401</v>
      </c>
      <c r="F14" s="69">
        <v>5396</v>
      </c>
      <c r="G14" s="69">
        <v>5395</v>
      </c>
      <c r="H14" s="69">
        <v>5387</v>
      </c>
      <c r="I14" s="68">
        <v>5382</v>
      </c>
      <c r="J14" s="68">
        <v>5376</v>
      </c>
      <c r="K14" s="69">
        <v>5365</v>
      </c>
      <c r="L14" s="68">
        <v>5366</v>
      </c>
      <c r="M14" s="70">
        <v>5355</v>
      </c>
      <c r="N14" s="68">
        <f t="shared" si="1"/>
        <v>64655</v>
      </c>
      <c r="O14" s="68">
        <f t="shared" si="0"/>
        <v>5387.9</v>
      </c>
    </row>
    <row r="15" spans="1:18" ht="17.100000000000001" customHeight="1" x14ac:dyDescent="0.15">
      <c r="A15" s="71" t="s">
        <v>53</v>
      </c>
      <c r="B15" s="68">
        <v>798</v>
      </c>
      <c r="C15" s="68">
        <v>797</v>
      </c>
      <c r="D15" s="68">
        <v>795</v>
      </c>
      <c r="E15" s="69">
        <v>793</v>
      </c>
      <c r="F15" s="69">
        <v>786</v>
      </c>
      <c r="G15" s="69">
        <v>785</v>
      </c>
      <c r="H15" s="69">
        <v>788</v>
      </c>
      <c r="I15" s="68">
        <v>789</v>
      </c>
      <c r="J15" s="68">
        <v>789</v>
      </c>
      <c r="K15" s="69">
        <v>785</v>
      </c>
      <c r="L15" s="68">
        <v>782</v>
      </c>
      <c r="M15" s="70">
        <v>774</v>
      </c>
      <c r="N15" s="68">
        <f t="shared" si="1"/>
        <v>9461</v>
      </c>
      <c r="O15" s="68">
        <f t="shared" si="0"/>
        <v>788.4</v>
      </c>
    </row>
    <row r="16" spans="1:18" ht="17.100000000000001" customHeight="1" x14ac:dyDescent="0.15">
      <c r="A16" s="16" t="s">
        <v>54</v>
      </c>
      <c r="B16" s="68">
        <v>574</v>
      </c>
      <c r="C16" s="68">
        <v>573</v>
      </c>
      <c r="D16" s="68">
        <v>573</v>
      </c>
      <c r="E16" s="69">
        <v>572</v>
      </c>
      <c r="F16" s="69">
        <v>572</v>
      </c>
      <c r="G16" s="69">
        <v>568</v>
      </c>
      <c r="H16" s="69">
        <v>571</v>
      </c>
      <c r="I16" s="68">
        <v>570</v>
      </c>
      <c r="J16" s="68">
        <v>568</v>
      </c>
      <c r="K16" s="69">
        <v>565</v>
      </c>
      <c r="L16" s="68">
        <v>565</v>
      </c>
      <c r="M16" s="70">
        <v>562</v>
      </c>
      <c r="N16" s="68">
        <f t="shared" si="1"/>
        <v>6833</v>
      </c>
      <c r="O16" s="68">
        <f t="shared" si="0"/>
        <v>569.4</v>
      </c>
    </row>
    <row r="17" spans="1:15" ht="17.100000000000001" customHeight="1" x14ac:dyDescent="0.15">
      <c r="A17" s="71" t="s">
        <v>55</v>
      </c>
      <c r="B17" s="68">
        <v>277</v>
      </c>
      <c r="C17" s="68">
        <v>277</v>
      </c>
      <c r="D17" s="68">
        <v>275</v>
      </c>
      <c r="E17" s="69">
        <v>272</v>
      </c>
      <c r="F17" s="69">
        <v>270</v>
      </c>
      <c r="G17" s="69">
        <v>269</v>
      </c>
      <c r="H17" s="69">
        <v>269</v>
      </c>
      <c r="I17" s="68">
        <v>268</v>
      </c>
      <c r="J17" s="68">
        <v>267</v>
      </c>
      <c r="K17" s="69">
        <v>267</v>
      </c>
      <c r="L17" s="68">
        <v>267</v>
      </c>
      <c r="M17" s="70">
        <v>264</v>
      </c>
      <c r="N17" s="68">
        <f t="shared" si="1"/>
        <v>3242</v>
      </c>
      <c r="O17" s="68">
        <f t="shared" si="0"/>
        <v>270.2</v>
      </c>
    </row>
    <row r="18" spans="1:15" ht="17.100000000000001" customHeight="1" x14ac:dyDescent="0.15">
      <c r="A18" s="16" t="s">
        <v>56</v>
      </c>
      <c r="B18" s="68">
        <v>1434</v>
      </c>
      <c r="C18" s="68">
        <v>1432</v>
      </c>
      <c r="D18" s="68">
        <v>1429</v>
      </c>
      <c r="E18" s="69">
        <v>1422</v>
      </c>
      <c r="F18" s="69">
        <v>1415</v>
      </c>
      <c r="G18" s="69">
        <v>1417</v>
      </c>
      <c r="H18" s="69">
        <v>1419</v>
      </c>
      <c r="I18" s="68">
        <v>1410</v>
      </c>
      <c r="J18" s="68">
        <v>1410</v>
      </c>
      <c r="K18" s="69">
        <v>1399</v>
      </c>
      <c r="L18" s="68">
        <v>1394</v>
      </c>
      <c r="M18" s="70">
        <v>1395</v>
      </c>
      <c r="N18" s="68">
        <f t="shared" si="1"/>
        <v>16976</v>
      </c>
      <c r="O18" s="68">
        <f t="shared" si="0"/>
        <v>1414.7</v>
      </c>
    </row>
    <row r="19" spans="1:15" ht="17.100000000000001" customHeight="1" x14ac:dyDescent="0.15">
      <c r="A19" s="71" t="s">
        <v>57</v>
      </c>
      <c r="B19" s="68">
        <v>1889</v>
      </c>
      <c r="C19" s="68">
        <v>1889</v>
      </c>
      <c r="D19" s="68">
        <v>1883</v>
      </c>
      <c r="E19" s="69">
        <v>1882</v>
      </c>
      <c r="F19" s="69">
        <v>1877</v>
      </c>
      <c r="G19" s="69">
        <v>1871</v>
      </c>
      <c r="H19" s="69">
        <v>1863</v>
      </c>
      <c r="I19" s="68">
        <v>1857</v>
      </c>
      <c r="J19" s="68">
        <v>1852</v>
      </c>
      <c r="K19" s="69">
        <v>1853</v>
      </c>
      <c r="L19" s="68">
        <v>1853</v>
      </c>
      <c r="M19" s="70">
        <v>1855</v>
      </c>
      <c r="N19" s="68">
        <f t="shared" si="1"/>
        <v>22424</v>
      </c>
      <c r="O19" s="68">
        <f t="shared" si="0"/>
        <v>1868.7</v>
      </c>
    </row>
    <row r="20" spans="1:15" ht="17.100000000000001" customHeight="1" x14ac:dyDescent="0.15">
      <c r="A20" s="16" t="s">
        <v>58</v>
      </c>
      <c r="B20" s="68">
        <v>1248</v>
      </c>
      <c r="C20" s="68">
        <v>1245</v>
      </c>
      <c r="D20" s="68">
        <v>1249</v>
      </c>
      <c r="E20" s="69">
        <v>1245</v>
      </c>
      <c r="F20" s="69">
        <v>1241</v>
      </c>
      <c r="G20" s="69">
        <v>1238</v>
      </c>
      <c r="H20" s="69">
        <v>1237</v>
      </c>
      <c r="I20" s="68">
        <v>1241</v>
      </c>
      <c r="J20" s="68">
        <v>1245</v>
      </c>
      <c r="K20" s="69">
        <v>1245</v>
      </c>
      <c r="L20" s="68">
        <v>1241</v>
      </c>
      <c r="M20" s="70">
        <v>1237</v>
      </c>
      <c r="N20" s="68">
        <f t="shared" si="1"/>
        <v>14912</v>
      </c>
      <c r="O20" s="68">
        <f t="shared" si="0"/>
        <v>1242.7</v>
      </c>
    </row>
    <row r="21" spans="1:15" ht="17.100000000000001" customHeight="1" x14ac:dyDescent="0.15">
      <c r="A21" s="71" t="s">
        <v>59</v>
      </c>
      <c r="B21" s="68">
        <v>664</v>
      </c>
      <c r="C21" s="68">
        <v>657</v>
      </c>
      <c r="D21" s="68">
        <v>655</v>
      </c>
      <c r="E21" s="69">
        <v>656</v>
      </c>
      <c r="F21" s="69">
        <v>657</v>
      </c>
      <c r="G21" s="69">
        <v>653</v>
      </c>
      <c r="H21" s="69">
        <v>653</v>
      </c>
      <c r="I21" s="68">
        <v>650</v>
      </c>
      <c r="J21" s="68">
        <v>652</v>
      </c>
      <c r="K21" s="69">
        <v>653</v>
      </c>
      <c r="L21" s="68">
        <v>652</v>
      </c>
      <c r="M21" s="70">
        <v>653</v>
      </c>
      <c r="N21" s="68">
        <f t="shared" si="1"/>
        <v>7855</v>
      </c>
      <c r="O21" s="68">
        <f t="shared" si="0"/>
        <v>654.6</v>
      </c>
    </row>
    <row r="22" spans="1:15" ht="17.100000000000001" customHeight="1" x14ac:dyDescent="0.15">
      <c r="A22" s="16" t="s">
        <v>60</v>
      </c>
      <c r="B22" s="68">
        <v>1475</v>
      </c>
      <c r="C22" s="68">
        <v>1481</v>
      </c>
      <c r="D22" s="68">
        <v>1472</v>
      </c>
      <c r="E22" s="69">
        <v>1465</v>
      </c>
      <c r="F22" s="69">
        <v>1465</v>
      </c>
      <c r="G22" s="69">
        <v>1460</v>
      </c>
      <c r="H22" s="69">
        <v>1455</v>
      </c>
      <c r="I22" s="68">
        <v>1455</v>
      </c>
      <c r="J22" s="68">
        <v>1456</v>
      </c>
      <c r="K22" s="69">
        <v>1450</v>
      </c>
      <c r="L22" s="68">
        <v>1444</v>
      </c>
      <c r="M22" s="70">
        <v>1446</v>
      </c>
      <c r="N22" s="68">
        <f t="shared" si="1"/>
        <v>17524</v>
      </c>
      <c r="O22" s="68">
        <f t="shared" si="0"/>
        <v>1460.3</v>
      </c>
    </row>
    <row r="23" spans="1:15" ht="17.100000000000001" customHeight="1" x14ac:dyDescent="0.15">
      <c r="A23" s="71" t="s">
        <v>61</v>
      </c>
      <c r="B23" s="68">
        <v>775</v>
      </c>
      <c r="C23" s="68">
        <v>773</v>
      </c>
      <c r="D23" s="68">
        <v>771</v>
      </c>
      <c r="E23" s="69">
        <v>766</v>
      </c>
      <c r="F23" s="69">
        <v>766</v>
      </c>
      <c r="G23" s="69">
        <v>767</v>
      </c>
      <c r="H23" s="69">
        <v>764</v>
      </c>
      <c r="I23" s="68">
        <v>760</v>
      </c>
      <c r="J23" s="68">
        <v>757</v>
      </c>
      <c r="K23" s="69">
        <v>754</v>
      </c>
      <c r="L23" s="68">
        <v>748</v>
      </c>
      <c r="M23" s="70">
        <v>749</v>
      </c>
      <c r="N23" s="68">
        <f t="shared" si="1"/>
        <v>9150</v>
      </c>
      <c r="O23" s="68">
        <f t="shared" si="0"/>
        <v>762.5</v>
      </c>
    </row>
    <row r="24" spans="1:15" ht="17.100000000000001" customHeight="1" x14ac:dyDescent="0.15">
      <c r="A24" s="16" t="s">
        <v>62</v>
      </c>
      <c r="B24" s="68">
        <v>4210</v>
      </c>
      <c r="C24" s="68">
        <v>4215</v>
      </c>
      <c r="D24" s="68">
        <v>4208</v>
      </c>
      <c r="E24" s="69">
        <v>4205</v>
      </c>
      <c r="F24" s="69">
        <v>4201</v>
      </c>
      <c r="G24" s="69">
        <v>4205</v>
      </c>
      <c r="H24" s="69">
        <v>4211</v>
      </c>
      <c r="I24" s="68">
        <v>4236</v>
      </c>
      <c r="J24" s="68">
        <v>4238</v>
      </c>
      <c r="K24" s="69">
        <v>4229</v>
      </c>
      <c r="L24" s="68">
        <v>4210</v>
      </c>
      <c r="M24" s="70">
        <v>4186</v>
      </c>
      <c r="N24" s="68">
        <f t="shared" si="1"/>
        <v>50554</v>
      </c>
      <c r="O24" s="68">
        <f t="shared" si="0"/>
        <v>4212.8</v>
      </c>
    </row>
    <row r="25" spans="1:15" ht="17.100000000000001" customHeight="1" x14ac:dyDescent="0.15">
      <c r="A25" s="71" t="s">
        <v>63</v>
      </c>
      <c r="B25" s="68">
        <v>1615</v>
      </c>
      <c r="C25" s="68">
        <v>1614</v>
      </c>
      <c r="D25" s="68">
        <v>1615</v>
      </c>
      <c r="E25" s="69">
        <v>1616</v>
      </c>
      <c r="F25" s="69">
        <v>1617</v>
      </c>
      <c r="G25" s="69">
        <v>1606</v>
      </c>
      <c r="H25" s="69">
        <v>1598</v>
      </c>
      <c r="I25" s="68">
        <v>1598</v>
      </c>
      <c r="J25" s="68">
        <v>1598</v>
      </c>
      <c r="K25" s="69">
        <v>1593</v>
      </c>
      <c r="L25" s="68">
        <v>1590</v>
      </c>
      <c r="M25" s="70">
        <v>1585</v>
      </c>
      <c r="N25" s="68">
        <f t="shared" si="1"/>
        <v>19245</v>
      </c>
      <c r="O25" s="68">
        <f t="shared" si="0"/>
        <v>1603.8</v>
      </c>
    </row>
    <row r="26" spans="1:15" ht="17.100000000000001" customHeight="1" x14ac:dyDescent="0.15">
      <c r="A26" s="16" t="s">
        <v>64</v>
      </c>
      <c r="B26" s="68">
        <v>2673</v>
      </c>
      <c r="C26" s="68">
        <v>2677</v>
      </c>
      <c r="D26" s="68">
        <v>2674</v>
      </c>
      <c r="E26" s="69">
        <v>2673</v>
      </c>
      <c r="F26" s="69">
        <v>2669</v>
      </c>
      <c r="G26" s="69">
        <v>2685</v>
      </c>
      <c r="H26" s="69">
        <v>2686</v>
      </c>
      <c r="I26" s="68">
        <v>2686</v>
      </c>
      <c r="J26" s="68">
        <v>2686</v>
      </c>
      <c r="K26" s="69">
        <v>2686</v>
      </c>
      <c r="L26" s="68">
        <v>2689</v>
      </c>
      <c r="M26" s="70">
        <v>2679</v>
      </c>
      <c r="N26" s="68">
        <f t="shared" si="1"/>
        <v>32163</v>
      </c>
      <c r="O26" s="68">
        <f t="shared" si="0"/>
        <v>2680.3</v>
      </c>
    </row>
    <row r="27" spans="1:15" ht="17.100000000000001" customHeight="1" x14ac:dyDescent="0.15">
      <c r="A27" s="71" t="s">
        <v>65</v>
      </c>
      <c r="B27" s="68">
        <v>1901</v>
      </c>
      <c r="C27" s="68">
        <v>1900</v>
      </c>
      <c r="D27" s="68">
        <v>1893</v>
      </c>
      <c r="E27" s="69">
        <v>1904</v>
      </c>
      <c r="F27" s="69">
        <v>1901</v>
      </c>
      <c r="G27" s="69">
        <v>1902</v>
      </c>
      <c r="H27" s="69">
        <v>1906</v>
      </c>
      <c r="I27" s="68">
        <v>1912</v>
      </c>
      <c r="J27" s="68">
        <v>1916</v>
      </c>
      <c r="K27" s="69">
        <v>1916</v>
      </c>
      <c r="L27" s="68">
        <v>1914</v>
      </c>
      <c r="M27" s="70">
        <v>1911</v>
      </c>
      <c r="N27" s="68">
        <f t="shared" si="1"/>
        <v>22876</v>
      </c>
      <c r="O27" s="68">
        <f t="shared" si="0"/>
        <v>1906.3</v>
      </c>
    </row>
    <row r="28" spans="1:15" ht="17.100000000000001" customHeight="1" x14ac:dyDescent="0.15">
      <c r="A28" s="16" t="s">
        <v>66</v>
      </c>
      <c r="B28" s="68">
        <v>1933</v>
      </c>
      <c r="C28" s="68">
        <v>1927</v>
      </c>
      <c r="D28" s="68">
        <v>1925</v>
      </c>
      <c r="E28" s="69">
        <v>1924</v>
      </c>
      <c r="F28" s="69">
        <v>1924</v>
      </c>
      <c r="G28" s="69">
        <v>1914</v>
      </c>
      <c r="H28" s="69">
        <v>1914</v>
      </c>
      <c r="I28" s="68">
        <v>1915</v>
      </c>
      <c r="J28" s="68">
        <v>1917</v>
      </c>
      <c r="K28" s="69">
        <v>1920</v>
      </c>
      <c r="L28" s="68">
        <v>1910</v>
      </c>
      <c r="M28" s="70">
        <v>1913</v>
      </c>
      <c r="N28" s="68">
        <f t="shared" si="1"/>
        <v>23036</v>
      </c>
      <c r="O28" s="68">
        <f t="shared" si="0"/>
        <v>1919.7</v>
      </c>
    </row>
    <row r="29" spans="1:15" ht="17.100000000000001" customHeight="1" x14ac:dyDescent="0.15">
      <c r="A29" s="71" t="s">
        <v>67</v>
      </c>
      <c r="B29" s="68">
        <v>3175</v>
      </c>
      <c r="C29" s="68">
        <v>3174</v>
      </c>
      <c r="D29" s="68">
        <v>3175</v>
      </c>
      <c r="E29" s="69">
        <v>3170</v>
      </c>
      <c r="F29" s="69">
        <v>3171</v>
      </c>
      <c r="G29" s="69">
        <v>3172</v>
      </c>
      <c r="H29" s="69">
        <v>3181</v>
      </c>
      <c r="I29" s="68">
        <v>3186</v>
      </c>
      <c r="J29" s="68">
        <v>3182</v>
      </c>
      <c r="K29" s="69">
        <v>3173</v>
      </c>
      <c r="L29" s="68">
        <v>3170</v>
      </c>
      <c r="M29" s="70">
        <v>3167</v>
      </c>
      <c r="N29" s="68">
        <f t="shared" si="1"/>
        <v>38096</v>
      </c>
      <c r="O29" s="68">
        <f t="shared" si="0"/>
        <v>3174.7</v>
      </c>
    </row>
    <row r="30" spans="1:15" ht="17.100000000000001" customHeight="1" x14ac:dyDescent="0.15">
      <c r="A30" s="16" t="s">
        <v>68</v>
      </c>
      <c r="B30" s="68">
        <v>1725</v>
      </c>
      <c r="C30" s="68">
        <v>1730</v>
      </c>
      <c r="D30" s="68">
        <v>1738</v>
      </c>
      <c r="E30" s="69">
        <v>1732</v>
      </c>
      <c r="F30" s="69">
        <v>1734</v>
      </c>
      <c r="G30" s="69">
        <v>1734</v>
      </c>
      <c r="H30" s="69">
        <v>1741</v>
      </c>
      <c r="I30" s="68">
        <v>1749</v>
      </c>
      <c r="J30" s="68">
        <v>1747</v>
      </c>
      <c r="K30" s="69">
        <v>1744</v>
      </c>
      <c r="L30" s="68">
        <v>1740</v>
      </c>
      <c r="M30" s="70">
        <v>1739</v>
      </c>
      <c r="N30" s="68">
        <f t="shared" si="1"/>
        <v>20853</v>
      </c>
      <c r="O30" s="68">
        <f t="shared" si="0"/>
        <v>1737.8</v>
      </c>
    </row>
    <row r="31" spans="1:15" ht="17.100000000000001" customHeight="1" x14ac:dyDescent="0.15">
      <c r="A31" s="71" t="s">
        <v>69</v>
      </c>
      <c r="B31" s="68">
        <v>3234</v>
      </c>
      <c r="C31" s="68">
        <v>3252</v>
      </c>
      <c r="D31" s="68">
        <v>3252</v>
      </c>
      <c r="E31" s="69">
        <v>3252</v>
      </c>
      <c r="F31" s="69">
        <v>3233</v>
      </c>
      <c r="G31" s="69">
        <v>3224</v>
      </c>
      <c r="H31" s="69">
        <v>3221</v>
      </c>
      <c r="I31" s="68">
        <v>3232</v>
      </c>
      <c r="J31" s="68">
        <v>3241</v>
      </c>
      <c r="K31" s="69">
        <v>3236</v>
      </c>
      <c r="L31" s="68">
        <v>3233</v>
      </c>
      <c r="M31" s="70">
        <v>3219</v>
      </c>
      <c r="N31" s="68">
        <f t="shared" si="1"/>
        <v>38829</v>
      </c>
      <c r="O31" s="68">
        <f t="shared" si="0"/>
        <v>3235.8</v>
      </c>
    </row>
    <row r="32" spans="1:15" ht="17.100000000000001" customHeight="1" x14ac:dyDescent="0.15">
      <c r="A32" s="16" t="s">
        <v>70</v>
      </c>
      <c r="B32" s="68">
        <v>81</v>
      </c>
      <c r="C32" s="68">
        <v>80</v>
      </c>
      <c r="D32" s="68">
        <v>79</v>
      </c>
      <c r="E32" s="69">
        <v>79</v>
      </c>
      <c r="F32" s="69">
        <v>79</v>
      </c>
      <c r="G32" s="69">
        <v>78</v>
      </c>
      <c r="H32" s="69">
        <v>77</v>
      </c>
      <c r="I32" s="68">
        <v>76</v>
      </c>
      <c r="J32" s="68">
        <v>76</v>
      </c>
      <c r="K32" s="69">
        <v>78</v>
      </c>
      <c r="L32" s="68">
        <v>79</v>
      </c>
      <c r="M32" s="70">
        <v>79</v>
      </c>
      <c r="N32" s="68">
        <f t="shared" si="1"/>
        <v>941</v>
      </c>
      <c r="O32" s="68">
        <f t="shared" si="0"/>
        <v>78.400000000000006</v>
      </c>
    </row>
    <row r="33" spans="1:15" ht="17.100000000000001" customHeight="1" x14ac:dyDescent="0.15">
      <c r="A33" s="71" t="s">
        <v>71</v>
      </c>
      <c r="B33" s="68">
        <v>107</v>
      </c>
      <c r="C33" s="68">
        <v>107</v>
      </c>
      <c r="D33" s="68">
        <v>106</v>
      </c>
      <c r="E33" s="69">
        <v>105</v>
      </c>
      <c r="F33" s="69">
        <v>103</v>
      </c>
      <c r="G33" s="69">
        <v>103</v>
      </c>
      <c r="H33" s="69">
        <v>102</v>
      </c>
      <c r="I33" s="68">
        <v>102</v>
      </c>
      <c r="J33" s="68">
        <v>102</v>
      </c>
      <c r="K33" s="69">
        <v>101</v>
      </c>
      <c r="L33" s="68">
        <v>100</v>
      </c>
      <c r="M33" s="70">
        <v>100</v>
      </c>
      <c r="N33" s="68">
        <f t="shared" si="1"/>
        <v>1238</v>
      </c>
      <c r="O33" s="68">
        <f t="shared" si="0"/>
        <v>103.2</v>
      </c>
    </row>
    <row r="34" spans="1:15" ht="17.100000000000001" customHeight="1" x14ac:dyDescent="0.15">
      <c r="A34" s="16" t="s">
        <v>72</v>
      </c>
      <c r="B34" s="68">
        <v>143</v>
      </c>
      <c r="C34" s="68">
        <v>142</v>
      </c>
      <c r="D34" s="68">
        <v>141</v>
      </c>
      <c r="E34" s="69">
        <v>141</v>
      </c>
      <c r="F34" s="69">
        <v>139</v>
      </c>
      <c r="G34" s="69">
        <v>139</v>
      </c>
      <c r="H34" s="69">
        <v>139</v>
      </c>
      <c r="I34" s="68">
        <v>135</v>
      </c>
      <c r="J34" s="68">
        <v>133</v>
      </c>
      <c r="K34" s="69">
        <v>134</v>
      </c>
      <c r="L34" s="68">
        <v>134</v>
      </c>
      <c r="M34" s="70">
        <v>133</v>
      </c>
      <c r="N34" s="68">
        <f t="shared" si="1"/>
        <v>1653</v>
      </c>
      <c r="O34" s="68">
        <f t="shared" si="0"/>
        <v>137.80000000000001</v>
      </c>
    </row>
    <row r="35" spans="1:15" ht="17.100000000000001" customHeight="1" x14ac:dyDescent="0.15">
      <c r="A35" s="71" t="s">
        <v>73</v>
      </c>
      <c r="B35" s="68">
        <v>87</v>
      </c>
      <c r="C35" s="68">
        <v>87</v>
      </c>
      <c r="D35" s="68">
        <v>87</v>
      </c>
      <c r="E35" s="69">
        <v>86</v>
      </c>
      <c r="F35" s="69">
        <v>86</v>
      </c>
      <c r="G35" s="69">
        <v>86</v>
      </c>
      <c r="H35" s="69">
        <v>85</v>
      </c>
      <c r="I35" s="68">
        <v>87</v>
      </c>
      <c r="J35" s="68">
        <v>88</v>
      </c>
      <c r="K35" s="69">
        <v>88</v>
      </c>
      <c r="L35" s="68">
        <v>88</v>
      </c>
      <c r="M35" s="70">
        <v>87</v>
      </c>
      <c r="N35" s="68">
        <f t="shared" si="1"/>
        <v>1042</v>
      </c>
      <c r="O35" s="68">
        <f t="shared" si="0"/>
        <v>86.8</v>
      </c>
    </row>
    <row r="36" spans="1:15" ht="17.100000000000001" customHeight="1" x14ac:dyDescent="0.15">
      <c r="A36" s="16" t="s">
        <v>74</v>
      </c>
      <c r="B36" s="68">
        <v>162</v>
      </c>
      <c r="C36" s="68">
        <v>162</v>
      </c>
      <c r="D36" s="68">
        <v>163</v>
      </c>
      <c r="E36" s="69">
        <v>162</v>
      </c>
      <c r="F36" s="69">
        <v>163</v>
      </c>
      <c r="G36" s="69">
        <v>161</v>
      </c>
      <c r="H36" s="69">
        <v>161</v>
      </c>
      <c r="I36" s="68">
        <v>157</v>
      </c>
      <c r="J36" s="68">
        <v>157</v>
      </c>
      <c r="K36" s="69">
        <v>157</v>
      </c>
      <c r="L36" s="68">
        <v>154</v>
      </c>
      <c r="M36" s="70">
        <v>153</v>
      </c>
      <c r="N36" s="68">
        <f t="shared" si="1"/>
        <v>1912</v>
      </c>
      <c r="O36" s="68">
        <f t="shared" si="0"/>
        <v>159.30000000000001</v>
      </c>
    </row>
    <row r="37" spans="1:15" ht="17.100000000000001" customHeight="1" x14ac:dyDescent="0.15">
      <c r="A37" s="71" t="s">
        <v>75</v>
      </c>
      <c r="B37" s="68">
        <v>57</v>
      </c>
      <c r="C37" s="68">
        <v>57</v>
      </c>
      <c r="D37" s="68">
        <v>57</v>
      </c>
      <c r="E37" s="69">
        <v>57</v>
      </c>
      <c r="F37" s="69">
        <v>57</v>
      </c>
      <c r="G37" s="69">
        <v>56</v>
      </c>
      <c r="H37" s="69">
        <v>56</v>
      </c>
      <c r="I37" s="68">
        <v>56</v>
      </c>
      <c r="J37" s="68">
        <v>57</v>
      </c>
      <c r="K37" s="69">
        <v>56</v>
      </c>
      <c r="L37" s="68">
        <v>57</v>
      </c>
      <c r="M37" s="70">
        <v>57</v>
      </c>
      <c r="N37" s="68">
        <f t="shared" si="1"/>
        <v>680</v>
      </c>
      <c r="O37" s="68">
        <f t="shared" si="0"/>
        <v>56.7</v>
      </c>
    </row>
    <row r="38" spans="1:15" ht="17.100000000000001" customHeight="1" x14ac:dyDescent="0.15">
      <c r="A38" s="16" t="s">
        <v>76</v>
      </c>
      <c r="B38" s="68">
        <v>178</v>
      </c>
      <c r="C38" s="68">
        <v>180</v>
      </c>
      <c r="D38" s="68">
        <v>177</v>
      </c>
      <c r="E38" s="69">
        <v>177</v>
      </c>
      <c r="F38" s="69">
        <v>177</v>
      </c>
      <c r="G38" s="69">
        <v>175</v>
      </c>
      <c r="H38" s="69">
        <v>174</v>
      </c>
      <c r="I38" s="68">
        <v>174</v>
      </c>
      <c r="J38" s="68">
        <v>175</v>
      </c>
      <c r="K38" s="69">
        <v>173</v>
      </c>
      <c r="L38" s="68">
        <v>172</v>
      </c>
      <c r="M38" s="70">
        <v>171</v>
      </c>
      <c r="N38" s="68">
        <f t="shared" si="1"/>
        <v>2103</v>
      </c>
      <c r="O38" s="68">
        <f t="shared" si="0"/>
        <v>175.3</v>
      </c>
    </row>
    <row r="39" spans="1:15" ht="17.100000000000001" customHeight="1" x14ac:dyDescent="0.15">
      <c r="A39" s="71" t="s">
        <v>77</v>
      </c>
      <c r="B39" s="68">
        <v>216</v>
      </c>
      <c r="C39" s="68">
        <v>215</v>
      </c>
      <c r="D39" s="68">
        <v>214</v>
      </c>
      <c r="E39" s="69">
        <v>212</v>
      </c>
      <c r="F39" s="69">
        <v>212</v>
      </c>
      <c r="G39" s="69">
        <v>212</v>
      </c>
      <c r="H39" s="69">
        <v>210</v>
      </c>
      <c r="I39" s="68">
        <v>209</v>
      </c>
      <c r="J39" s="68">
        <v>206</v>
      </c>
      <c r="K39" s="69">
        <v>203</v>
      </c>
      <c r="L39" s="68">
        <v>203</v>
      </c>
      <c r="M39" s="70">
        <v>203</v>
      </c>
      <c r="N39" s="68">
        <f t="shared" si="1"/>
        <v>2515</v>
      </c>
      <c r="O39" s="68">
        <f t="shared" si="0"/>
        <v>209.6</v>
      </c>
    </row>
    <row r="40" spans="1:15" ht="17.100000000000001" customHeight="1" x14ac:dyDescent="0.15">
      <c r="A40" s="16" t="s">
        <v>78</v>
      </c>
      <c r="B40" s="68">
        <v>1182</v>
      </c>
      <c r="C40" s="68">
        <v>1179</v>
      </c>
      <c r="D40" s="68">
        <v>1180</v>
      </c>
      <c r="E40" s="69">
        <v>1182</v>
      </c>
      <c r="F40" s="69">
        <v>1174</v>
      </c>
      <c r="G40" s="69">
        <v>1168</v>
      </c>
      <c r="H40" s="69">
        <v>1170</v>
      </c>
      <c r="I40" s="68">
        <v>1164</v>
      </c>
      <c r="J40" s="68">
        <v>1159</v>
      </c>
      <c r="K40" s="69">
        <v>1152</v>
      </c>
      <c r="L40" s="68">
        <v>1145</v>
      </c>
      <c r="M40" s="70">
        <v>1131</v>
      </c>
      <c r="N40" s="68">
        <f t="shared" si="1"/>
        <v>13986</v>
      </c>
      <c r="O40" s="68">
        <f t="shared" si="0"/>
        <v>1165.5</v>
      </c>
    </row>
    <row r="41" spans="1:15" ht="17.100000000000001" customHeight="1" x14ac:dyDescent="0.15">
      <c r="A41" s="71" t="s">
        <v>79</v>
      </c>
      <c r="B41" s="68">
        <v>3113</v>
      </c>
      <c r="C41" s="68">
        <v>3111</v>
      </c>
      <c r="D41" s="68">
        <v>3106</v>
      </c>
      <c r="E41" s="69">
        <v>3112</v>
      </c>
      <c r="F41" s="69">
        <v>3112</v>
      </c>
      <c r="G41" s="69">
        <v>3113</v>
      </c>
      <c r="H41" s="69">
        <v>3111</v>
      </c>
      <c r="I41" s="68">
        <v>3109</v>
      </c>
      <c r="J41" s="68">
        <v>3105</v>
      </c>
      <c r="K41" s="69">
        <v>3102</v>
      </c>
      <c r="L41" s="68">
        <v>3096</v>
      </c>
      <c r="M41" s="70">
        <v>3085</v>
      </c>
      <c r="N41" s="68">
        <f t="shared" si="1"/>
        <v>37275</v>
      </c>
      <c r="O41" s="68">
        <f t="shared" si="0"/>
        <v>3106.3</v>
      </c>
    </row>
    <row r="42" spans="1:15" ht="17.100000000000001" customHeight="1" x14ac:dyDescent="0.15">
      <c r="A42" s="16" t="s">
        <v>80</v>
      </c>
      <c r="B42" s="68">
        <v>162</v>
      </c>
      <c r="C42" s="68">
        <v>162</v>
      </c>
      <c r="D42" s="68">
        <v>161</v>
      </c>
      <c r="E42" s="69">
        <v>160</v>
      </c>
      <c r="F42" s="69">
        <v>160</v>
      </c>
      <c r="G42" s="69">
        <v>163</v>
      </c>
      <c r="H42" s="69">
        <v>164</v>
      </c>
      <c r="I42" s="68">
        <v>166</v>
      </c>
      <c r="J42" s="68">
        <v>168</v>
      </c>
      <c r="K42" s="69">
        <v>165</v>
      </c>
      <c r="L42" s="68">
        <v>166</v>
      </c>
      <c r="M42" s="70">
        <v>164</v>
      </c>
      <c r="N42" s="68">
        <f t="shared" si="1"/>
        <v>1961</v>
      </c>
      <c r="O42" s="68">
        <f t="shared" si="0"/>
        <v>163.4</v>
      </c>
    </row>
    <row r="43" spans="1:15" ht="17.100000000000001" customHeight="1" x14ac:dyDescent="0.15">
      <c r="A43" s="71" t="s">
        <v>81</v>
      </c>
      <c r="B43" s="68">
        <v>463</v>
      </c>
      <c r="C43" s="68">
        <v>468</v>
      </c>
      <c r="D43" s="68">
        <v>465</v>
      </c>
      <c r="E43" s="69">
        <v>458</v>
      </c>
      <c r="F43" s="69">
        <v>455</v>
      </c>
      <c r="G43" s="69">
        <v>454</v>
      </c>
      <c r="H43" s="69">
        <v>451</v>
      </c>
      <c r="I43" s="68">
        <v>447</v>
      </c>
      <c r="J43" s="68">
        <v>447</v>
      </c>
      <c r="K43" s="69">
        <v>448</v>
      </c>
      <c r="L43" s="68">
        <v>447</v>
      </c>
      <c r="M43" s="70">
        <v>447</v>
      </c>
      <c r="N43" s="68">
        <f t="shared" si="1"/>
        <v>5450</v>
      </c>
      <c r="O43" s="68">
        <f t="shared" si="0"/>
        <v>454.2</v>
      </c>
    </row>
    <row r="44" spans="1:15" ht="17.100000000000001" customHeight="1" x14ac:dyDescent="0.15">
      <c r="A44" s="16" t="s">
        <v>82</v>
      </c>
      <c r="B44" s="68">
        <v>143</v>
      </c>
      <c r="C44" s="68">
        <v>144</v>
      </c>
      <c r="D44" s="68">
        <v>145</v>
      </c>
      <c r="E44" s="69">
        <v>144</v>
      </c>
      <c r="F44" s="69">
        <v>143</v>
      </c>
      <c r="G44" s="69">
        <v>140</v>
      </c>
      <c r="H44" s="69">
        <v>141</v>
      </c>
      <c r="I44" s="68">
        <v>141</v>
      </c>
      <c r="J44" s="68">
        <v>138</v>
      </c>
      <c r="K44" s="69">
        <v>136</v>
      </c>
      <c r="L44" s="68">
        <v>135</v>
      </c>
      <c r="M44" s="70">
        <v>137</v>
      </c>
      <c r="N44" s="68">
        <f>SUM(B44:M44)</f>
        <v>1687</v>
      </c>
      <c r="O44" s="68">
        <f t="shared" si="0"/>
        <v>140.6</v>
      </c>
    </row>
    <row r="45" spans="1:15" ht="17.100000000000001" customHeight="1" x14ac:dyDescent="0.15">
      <c r="A45" s="72" t="s">
        <v>22</v>
      </c>
      <c r="B45" s="73">
        <f t="shared" ref="B45:M45" si="2">SUM(B4:B44)</f>
        <v>146927</v>
      </c>
      <c r="C45" s="73">
        <f t="shared" si="2"/>
        <v>146873</v>
      </c>
      <c r="D45" s="73">
        <f t="shared" si="2"/>
        <v>146729</v>
      </c>
      <c r="E45" s="73">
        <f t="shared" si="2"/>
        <v>146654</v>
      </c>
      <c r="F45" s="73">
        <f t="shared" si="2"/>
        <v>146486</v>
      </c>
      <c r="G45" s="73">
        <f t="shared" si="2"/>
        <v>146400</v>
      </c>
      <c r="H45" s="73">
        <f t="shared" si="2"/>
        <v>146350</v>
      </c>
      <c r="I45" s="73">
        <f t="shared" si="2"/>
        <v>146256</v>
      </c>
      <c r="J45" s="73">
        <f t="shared" si="2"/>
        <v>146189</v>
      </c>
      <c r="K45" s="73">
        <f t="shared" si="2"/>
        <v>145940</v>
      </c>
      <c r="L45" s="73">
        <f t="shared" si="2"/>
        <v>145615</v>
      </c>
      <c r="M45" s="73">
        <f t="shared" si="2"/>
        <v>145186</v>
      </c>
      <c r="N45" s="74">
        <f>SUM(B45:M45)</f>
        <v>1755605</v>
      </c>
      <c r="O45" s="74">
        <f t="shared" si="0"/>
        <v>146300.4</v>
      </c>
    </row>
    <row r="46" spans="1:15" x14ac:dyDescent="0.15">
      <c r="A46" s="75" t="s">
        <v>153</v>
      </c>
      <c r="B46" s="68">
        <v>1162</v>
      </c>
      <c r="C46" s="68">
        <v>1159</v>
      </c>
      <c r="D46" s="68">
        <v>1153</v>
      </c>
      <c r="E46" s="68">
        <v>1164</v>
      </c>
      <c r="F46" s="68">
        <v>1175</v>
      </c>
      <c r="G46" s="68">
        <v>1178</v>
      </c>
      <c r="H46" s="68">
        <v>1181</v>
      </c>
      <c r="I46" s="68">
        <v>1183</v>
      </c>
      <c r="J46" s="68">
        <v>1187</v>
      </c>
      <c r="K46" s="68">
        <v>1185</v>
      </c>
      <c r="L46" s="68">
        <v>1182</v>
      </c>
      <c r="M46" s="68">
        <v>1184</v>
      </c>
      <c r="N46" s="74">
        <f>SUM(B46:M46)</f>
        <v>14093</v>
      </c>
      <c r="O46" s="74">
        <f t="shared" si="0"/>
        <v>1174.4000000000001</v>
      </c>
    </row>
    <row r="47" spans="1:15" x14ac:dyDescent="0.15">
      <c r="A47" s="75" t="s">
        <v>154</v>
      </c>
      <c r="B47" s="68">
        <v>1707</v>
      </c>
      <c r="C47" s="68">
        <v>1640</v>
      </c>
      <c r="D47" s="68">
        <v>1646</v>
      </c>
      <c r="E47" s="68">
        <v>1615</v>
      </c>
      <c r="F47" s="68">
        <v>1571</v>
      </c>
      <c r="G47" s="68">
        <v>1531</v>
      </c>
      <c r="H47" s="68">
        <v>1523</v>
      </c>
      <c r="I47" s="68">
        <v>1481</v>
      </c>
      <c r="J47" s="68">
        <v>1446</v>
      </c>
      <c r="K47" s="68">
        <v>1394</v>
      </c>
      <c r="L47" s="76">
        <v>1369</v>
      </c>
      <c r="M47" s="68">
        <v>1324</v>
      </c>
      <c r="N47" s="77">
        <f>SUM(B47:M47)</f>
        <v>18247</v>
      </c>
      <c r="O47" s="77">
        <f t="shared" si="0"/>
        <v>1520.6</v>
      </c>
    </row>
  </sheetData>
  <mergeCells count="2">
    <mergeCell ref="A2:A3"/>
    <mergeCell ref="A1:B1"/>
  </mergeCells>
  <phoneticPr fontId="3"/>
  <pageMargins left="0.62992125984251968" right="0.23622047244094491" top="0.74803149606299213" bottom="0.74803149606299213" header="0.31496062992125984" footer="0.31496062992125984"/>
  <pageSetup paperSize="9" scale="66" orientation="landscape" r:id="rId1"/>
  <headerFooter>
    <oddHeader>&amp;C&amp;A&amp;R&amp;D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47"/>
  <sheetViews>
    <sheetView view="pageBreakPreview" zoomScale="55" zoomScaleNormal="70" zoomScaleSheetLayoutView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27" sqref="F27"/>
    </sheetView>
  </sheetViews>
  <sheetFormatPr defaultColWidth="9" defaultRowHeight="13.5" x14ac:dyDescent="0.15"/>
  <cols>
    <col min="1" max="1" width="8.5" style="2" bestFit="1" customWidth="1"/>
    <col min="2" max="2" width="8.5" style="45" bestFit="1" customWidth="1"/>
    <col min="3" max="4" width="14.875" style="45" bestFit="1" customWidth="1"/>
    <col min="5" max="6" width="13.75" style="45" bestFit="1" customWidth="1"/>
    <col min="7" max="7" width="12.125" style="45" bestFit="1" customWidth="1"/>
    <col min="8" max="8" width="9.875" style="45" bestFit="1" customWidth="1"/>
    <col min="9" max="10" width="14.875" style="45" bestFit="1" customWidth="1"/>
    <col min="11" max="11" width="12.125" style="45" bestFit="1" customWidth="1"/>
    <col min="12" max="12" width="13.75" style="45" bestFit="1" customWidth="1"/>
    <col min="13" max="13" width="12.125" style="45" bestFit="1" customWidth="1"/>
    <col min="14" max="14" width="9.875" style="45" bestFit="1" customWidth="1"/>
    <col min="15" max="16" width="16" style="45" bestFit="1" customWidth="1"/>
    <col min="17" max="18" width="13.75" style="45" bestFit="1" customWidth="1"/>
    <col min="19" max="19" width="12.125" style="45" bestFit="1" customWidth="1"/>
    <col min="20" max="20" width="5.375" style="2" bestFit="1" customWidth="1"/>
    <col min="21" max="22" width="11" style="2" bestFit="1" customWidth="1"/>
    <col min="23" max="23" width="9.875" style="2" bestFit="1" customWidth="1"/>
    <col min="24" max="24" width="11.25" style="2" bestFit="1" customWidth="1"/>
    <col min="25" max="25" width="10.125" style="2" bestFit="1" customWidth="1"/>
    <col min="26" max="26" width="8.5" style="2" bestFit="1" customWidth="1"/>
    <col min="27" max="28" width="13.75" style="2" bestFit="1" customWidth="1"/>
    <col min="29" max="29" width="9.875" style="2" bestFit="1" customWidth="1"/>
    <col min="30" max="30" width="12.125" style="2" bestFit="1" customWidth="1"/>
    <col min="31" max="31" width="10.125" style="2" bestFit="1" customWidth="1"/>
    <col min="32" max="32" width="8.5" style="2" bestFit="1" customWidth="1"/>
    <col min="33" max="34" width="13.75" style="2" bestFit="1" customWidth="1"/>
    <col min="35" max="35" width="9.875" style="2" bestFit="1" customWidth="1"/>
    <col min="36" max="36" width="12.125" style="2" bestFit="1" customWidth="1"/>
    <col min="37" max="37" width="10.125" style="2" bestFit="1" customWidth="1"/>
    <col min="38" max="38" width="9.875" style="2" bestFit="1" customWidth="1"/>
    <col min="39" max="40" width="16" style="2" bestFit="1" customWidth="1"/>
    <col min="41" max="42" width="13.75" style="2" bestFit="1" customWidth="1"/>
    <col min="43" max="43" width="12.125" style="2" bestFit="1" customWidth="1"/>
    <col min="44" max="44" width="9.875" style="2" bestFit="1" customWidth="1"/>
    <col min="45" max="46" width="14.875" style="2" bestFit="1" customWidth="1"/>
    <col min="47" max="47" width="12.125" style="2" bestFit="1" customWidth="1"/>
    <col min="48" max="48" width="13.75" style="2" bestFit="1" customWidth="1"/>
    <col min="49" max="49" width="12.125" style="2" bestFit="1" customWidth="1"/>
    <col min="50" max="50" width="9.875" style="2" bestFit="1" customWidth="1"/>
    <col min="51" max="52" width="16" style="2" bestFit="1" customWidth="1"/>
    <col min="53" max="54" width="13.75" style="2" bestFit="1" customWidth="1"/>
    <col min="55" max="55" width="12.125" style="2" bestFit="1" customWidth="1"/>
    <col min="56" max="56" width="8.5" style="45" bestFit="1" customWidth="1"/>
    <col min="57" max="58" width="13.75" style="45" bestFit="1" customWidth="1"/>
    <col min="59" max="59" width="5.375" style="45" bestFit="1" customWidth="1"/>
    <col min="60" max="60" width="13.75" style="45" bestFit="1" customWidth="1"/>
    <col min="61" max="61" width="10.125" style="45" bestFit="1" customWidth="1"/>
    <col min="62" max="62" width="5.375" style="45" bestFit="1" customWidth="1"/>
    <col min="63" max="64" width="9.875" style="45" bestFit="1" customWidth="1"/>
    <col min="65" max="65" width="5.375" style="45" bestFit="1" customWidth="1"/>
    <col min="66" max="66" width="11.25" style="45" bestFit="1" customWidth="1"/>
    <col min="67" max="67" width="10.125" style="45" bestFit="1" customWidth="1"/>
    <col min="68" max="68" width="8.5" style="45" bestFit="1" customWidth="1"/>
    <col min="69" max="70" width="13.75" style="45" bestFit="1" customWidth="1"/>
    <col min="71" max="71" width="5.375" style="45" bestFit="1" customWidth="1"/>
    <col min="72" max="72" width="13.75" style="45" bestFit="1" customWidth="1"/>
    <col min="73" max="73" width="10.125" style="45" bestFit="1" customWidth="1"/>
    <col min="74" max="74" width="6.75" style="2" bestFit="1" customWidth="1"/>
    <col min="75" max="76" width="12.125" style="2" bestFit="1" customWidth="1"/>
    <col min="77" max="79" width="11" style="2" bestFit="1" customWidth="1"/>
    <col min="80" max="80" width="9.875" style="2" bestFit="1" customWidth="1"/>
    <col min="81" max="82" width="16" style="2" bestFit="1" customWidth="1"/>
    <col min="83" max="83" width="13.75" style="2" bestFit="1" customWidth="1"/>
    <col min="84" max="84" width="14.875" style="2" bestFit="1" customWidth="1"/>
    <col min="85" max="85" width="12.125" style="2" bestFit="1" customWidth="1"/>
    <col min="86" max="86" width="7.625" style="2" bestFit="1" customWidth="1"/>
    <col min="87" max="88" width="12.125" style="2" bestFit="1" customWidth="1"/>
    <col min="89" max="89" width="5.375" style="2" bestFit="1" customWidth="1"/>
    <col min="90" max="90" width="11.25" style="2" bestFit="1" customWidth="1"/>
    <col min="91" max="91" width="10.125" style="2" bestFit="1" customWidth="1"/>
    <col min="92" max="92" width="5.375" style="2" bestFit="1" customWidth="1"/>
    <col min="93" max="94" width="7" style="2" bestFit="1" customWidth="1"/>
    <col min="95" max="95" width="5.375" style="2" bestFit="1" customWidth="1"/>
    <col min="96" max="96" width="11.25" style="2" bestFit="1" customWidth="1"/>
    <col min="97" max="97" width="10.125" style="2" bestFit="1" customWidth="1"/>
    <col min="98" max="98" width="5.375" style="2" bestFit="1" customWidth="1"/>
    <col min="99" max="100" width="7" style="2" bestFit="1" customWidth="1"/>
    <col min="101" max="101" width="5.375" style="2" bestFit="1" customWidth="1"/>
    <col min="102" max="102" width="11.25" style="2" bestFit="1" customWidth="1"/>
    <col min="103" max="103" width="10.125" style="2" bestFit="1" customWidth="1"/>
    <col min="104" max="104" width="7.625" style="2" bestFit="1" customWidth="1"/>
    <col min="105" max="106" width="12.125" style="2" bestFit="1" customWidth="1"/>
    <col min="107" max="107" width="5.375" style="2" bestFit="1" customWidth="1"/>
    <col min="108" max="108" width="11.25" style="2" bestFit="1" customWidth="1"/>
    <col min="109" max="109" width="10.125" style="2" bestFit="1" customWidth="1"/>
    <col min="110" max="110" width="9.875" style="2" bestFit="1" customWidth="1"/>
    <col min="111" max="112" width="16" style="2" bestFit="1" customWidth="1"/>
    <col min="113" max="113" width="13.75" style="2" bestFit="1" customWidth="1"/>
    <col min="114" max="114" width="14.875" style="2" bestFit="1" customWidth="1"/>
    <col min="115" max="115" width="12.125" style="2" bestFit="1" customWidth="1"/>
    <col min="116" max="117" width="7.625" style="2" bestFit="1" customWidth="1"/>
    <col min="118" max="118" width="10.125" style="2" bestFit="1" customWidth="1"/>
    <col min="119" max="120" width="8.5" style="2" bestFit="1" customWidth="1"/>
    <col min="121" max="121" width="9" style="2"/>
    <col min="122" max="122" width="7.625" style="2" bestFit="1" customWidth="1"/>
    <col min="123" max="123" width="12.125" style="2" bestFit="1" customWidth="1"/>
    <col min="124" max="124" width="6.75" style="2" bestFit="1" customWidth="1"/>
    <col min="125" max="125" width="11" style="2" bestFit="1" customWidth="1"/>
    <col min="126" max="126" width="6.75" style="2" bestFit="1" customWidth="1"/>
    <col min="127" max="127" width="12.125" style="2" bestFit="1" customWidth="1"/>
    <col min="128" max="128" width="6.75" style="2" bestFit="1" customWidth="1"/>
    <col min="129" max="129" width="12.125" style="2" bestFit="1" customWidth="1"/>
    <col min="130" max="130" width="5.375" style="2" bestFit="1" customWidth="1"/>
    <col min="131" max="131" width="9.875" style="2" bestFit="1" customWidth="1"/>
    <col min="132" max="132" width="5.375" style="2" bestFit="1" customWidth="1"/>
    <col min="133" max="133" width="9.875" style="2" bestFit="1" customWidth="1"/>
    <col min="134" max="134" width="5.375" style="2" bestFit="1" customWidth="1"/>
    <col min="135" max="135" width="7" style="2" bestFit="1" customWidth="1"/>
    <col min="136" max="136" width="6.75" style="2" bestFit="1" customWidth="1"/>
    <col min="137" max="137" width="9.875" style="2" bestFit="1" customWidth="1"/>
    <col min="138" max="138" width="7.625" style="2" bestFit="1" customWidth="1"/>
    <col min="139" max="139" width="12.125" style="2" bestFit="1" customWidth="1"/>
    <col min="140" max="140" width="9" style="2"/>
    <col min="141" max="141" width="9.875" style="2" bestFit="1" customWidth="1"/>
    <col min="142" max="142" width="16" style="2" bestFit="1" customWidth="1"/>
    <col min="143" max="143" width="9" style="2"/>
    <col min="144" max="144" width="15.125" style="2" bestFit="1" customWidth="1"/>
    <col min="145" max="145" width="5.375" style="2" bestFit="1" customWidth="1"/>
    <col min="146" max="147" width="14.875" style="2" bestFit="1" customWidth="1"/>
    <col min="148" max="148" width="21" style="2" bestFit="1" customWidth="1"/>
    <col min="149" max="149" width="15.125" style="2" bestFit="1" customWidth="1"/>
    <col min="150" max="150" width="4" style="2" bestFit="1" customWidth="1"/>
    <col min="151" max="151" width="15.125" style="2" bestFit="1" customWidth="1"/>
    <col min="152" max="152" width="4" style="2" bestFit="1" customWidth="1"/>
    <col min="153" max="153" width="12.5" style="2" bestFit="1" customWidth="1"/>
    <col min="154" max="16384" width="9" style="2"/>
  </cols>
  <sheetData>
    <row r="1" spans="1:153" s="30" customFormat="1" ht="17.25" x14ac:dyDescent="0.15">
      <c r="B1" s="86" t="s">
        <v>84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 t="s">
        <v>85</v>
      </c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92" t="s">
        <v>86</v>
      </c>
      <c r="AM1" s="92"/>
      <c r="AN1" s="92"/>
      <c r="AO1" s="92"/>
      <c r="AP1" s="92"/>
      <c r="AQ1" s="92"/>
      <c r="AR1" s="86" t="s">
        <v>87</v>
      </c>
      <c r="AS1" s="86"/>
      <c r="AT1" s="86"/>
      <c r="AU1" s="86"/>
      <c r="AV1" s="86"/>
      <c r="AW1" s="86"/>
      <c r="AX1" s="92" t="s">
        <v>88</v>
      </c>
      <c r="AY1" s="92"/>
      <c r="AZ1" s="92"/>
      <c r="BA1" s="92"/>
      <c r="BB1" s="92"/>
      <c r="BC1" s="92"/>
      <c r="BD1" s="86" t="s">
        <v>89</v>
      </c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 t="s">
        <v>90</v>
      </c>
      <c r="BW1" s="86"/>
      <c r="BX1" s="86"/>
      <c r="BY1" s="86"/>
      <c r="BZ1" s="86"/>
      <c r="CA1" s="86"/>
      <c r="CB1" s="92" t="s">
        <v>91</v>
      </c>
      <c r="CC1" s="92"/>
      <c r="CD1" s="92"/>
      <c r="CE1" s="92"/>
      <c r="CF1" s="92"/>
      <c r="CG1" s="92"/>
      <c r="CH1" s="93" t="s">
        <v>92</v>
      </c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5"/>
      <c r="CT1" s="86" t="s">
        <v>93</v>
      </c>
      <c r="CU1" s="86"/>
      <c r="CV1" s="86"/>
      <c r="CW1" s="86"/>
      <c r="CX1" s="86"/>
      <c r="CY1" s="86"/>
      <c r="CZ1" s="92" t="s">
        <v>94</v>
      </c>
      <c r="DA1" s="92"/>
      <c r="DB1" s="92"/>
      <c r="DC1" s="92"/>
      <c r="DD1" s="92"/>
      <c r="DE1" s="92"/>
      <c r="DF1" s="92" t="s">
        <v>95</v>
      </c>
      <c r="DG1" s="92"/>
      <c r="DH1" s="92"/>
      <c r="DI1" s="92"/>
      <c r="DJ1" s="92"/>
      <c r="DK1" s="92"/>
      <c r="DL1" s="86" t="s">
        <v>96</v>
      </c>
      <c r="DM1" s="86"/>
      <c r="DN1" s="86"/>
      <c r="DO1" s="86"/>
      <c r="DP1" s="86"/>
      <c r="DR1" s="87" t="s">
        <v>97</v>
      </c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9"/>
      <c r="EH1" s="90" t="s">
        <v>98</v>
      </c>
      <c r="EI1" s="91"/>
      <c r="EK1" s="90" t="s">
        <v>99</v>
      </c>
      <c r="EL1" s="91"/>
    </row>
    <row r="2" spans="1:153" s="30" customFormat="1" ht="17.25" x14ac:dyDescent="0.2">
      <c r="B2" s="86" t="s">
        <v>100</v>
      </c>
      <c r="C2" s="86"/>
      <c r="D2" s="86"/>
      <c r="E2" s="86"/>
      <c r="F2" s="86"/>
      <c r="G2" s="86"/>
      <c r="H2" s="86" t="s">
        <v>101</v>
      </c>
      <c r="I2" s="86"/>
      <c r="J2" s="86"/>
      <c r="K2" s="86"/>
      <c r="L2" s="86"/>
      <c r="M2" s="86"/>
      <c r="N2" s="92" t="s">
        <v>102</v>
      </c>
      <c r="O2" s="92"/>
      <c r="P2" s="92"/>
      <c r="Q2" s="92"/>
      <c r="R2" s="92"/>
      <c r="S2" s="92"/>
      <c r="T2" s="86" t="s">
        <v>100</v>
      </c>
      <c r="U2" s="86"/>
      <c r="V2" s="86"/>
      <c r="W2" s="86"/>
      <c r="X2" s="86"/>
      <c r="Y2" s="86"/>
      <c r="Z2" s="86" t="s">
        <v>101</v>
      </c>
      <c r="AA2" s="86"/>
      <c r="AB2" s="86"/>
      <c r="AC2" s="86"/>
      <c r="AD2" s="86"/>
      <c r="AE2" s="86"/>
      <c r="AF2" s="92" t="s">
        <v>102</v>
      </c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86"/>
      <c r="AS2" s="86"/>
      <c r="AT2" s="86"/>
      <c r="AU2" s="86"/>
      <c r="AV2" s="86"/>
      <c r="AW2" s="86"/>
      <c r="AX2" s="92"/>
      <c r="AY2" s="92"/>
      <c r="AZ2" s="92"/>
      <c r="BA2" s="92"/>
      <c r="BB2" s="92"/>
      <c r="BC2" s="92"/>
      <c r="BD2" s="86" t="s">
        <v>84</v>
      </c>
      <c r="BE2" s="86"/>
      <c r="BF2" s="86"/>
      <c r="BG2" s="86"/>
      <c r="BH2" s="86"/>
      <c r="BI2" s="86"/>
      <c r="BJ2" s="86" t="s">
        <v>85</v>
      </c>
      <c r="BK2" s="86"/>
      <c r="BL2" s="86"/>
      <c r="BM2" s="86"/>
      <c r="BN2" s="86"/>
      <c r="BO2" s="86"/>
      <c r="BP2" s="92" t="s">
        <v>102</v>
      </c>
      <c r="BQ2" s="92"/>
      <c r="BR2" s="92"/>
      <c r="BS2" s="92"/>
      <c r="BT2" s="92"/>
      <c r="BU2" s="92"/>
      <c r="BV2" s="86"/>
      <c r="BW2" s="86"/>
      <c r="BX2" s="86"/>
      <c r="BY2" s="86"/>
      <c r="BZ2" s="86"/>
      <c r="CA2" s="86"/>
      <c r="CB2" s="92"/>
      <c r="CC2" s="92"/>
      <c r="CD2" s="92"/>
      <c r="CE2" s="92"/>
      <c r="CF2" s="92"/>
      <c r="CG2" s="92"/>
      <c r="CH2" s="93" t="s">
        <v>103</v>
      </c>
      <c r="CI2" s="94"/>
      <c r="CJ2" s="94"/>
      <c r="CK2" s="94"/>
      <c r="CL2" s="94"/>
      <c r="CM2" s="95"/>
      <c r="CN2" s="93" t="s">
        <v>104</v>
      </c>
      <c r="CO2" s="94"/>
      <c r="CP2" s="94"/>
      <c r="CQ2" s="94"/>
      <c r="CR2" s="94"/>
      <c r="CS2" s="95"/>
      <c r="CT2" s="86"/>
      <c r="CU2" s="86"/>
      <c r="CV2" s="86"/>
      <c r="CW2" s="86"/>
      <c r="CX2" s="86"/>
      <c r="CY2" s="86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86"/>
      <c r="DM2" s="86"/>
      <c r="DN2" s="86"/>
      <c r="DO2" s="86"/>
      <c r="DP2" s="86"/>
      <c r="DR2" s="84" t="s">
        <v>103</v>
      </c>
      <c r="DS2" s="84"/>
      <c r="DT2" s="84" t="s">
        <v>105</v>
      </c>
      <c r="DU2" s="84"/>
      <c r="DV2" s="85" t="s">
        <v>106</v>
      </c>
      <c r="DW2" s="85"/>
      <c r="DX2" s="84" t="s">
        <v>107</v>
      </c>
      <c r="DY2" s="84"/>
      <c r="DZ2" s="84" t="s">
        <v>108</v>
      </c>
      <c r="EA2" s="84"/>
      <c r="EB2" s="84" t="s">
        <v>109</v>
      </c>
      <c r="EC2" s="84"/>
      <c r="ED2" s="84" t="s">
        <v>110</v>
      </c>
      <c r="EE2" s="84"/>
      <c r="EF2" s="84" t="s">
        <v>111</v>
      </c>
      <c r="EG2" s="84"/>
      <c r="EH2" s="91"/>
      <c r="EI2" s="91"/>
      <c r="EK2" s="91"/>
      <c r="EL2" s="91"/>
    </row>
    <row r="3" spans="1:153" s="35" customFormat="1" ht="24" x14ac:dyDescent="0.15">
      <c r="A3" s="49" t="s">
        <v>112</v>
      </c>
      <c r="B3" s="31" t="s">
        <v>113</v>
      </c>
      <c r="C3" s="32" t="s">
        <v>114</v>
      </c>
      <c r="D3" s="33" t="s">
        <v>115</v>
      </c>
      <c r="E3" s="32" t="s">
        <v>116</v>
      </c>
      <c r="F3" s="33" t="s">
        <v>117</v>
      </c>
      <c r="G3" s="33" t="s">
        <v>118</v>
      </c>
      <c r="H3" s="32" t="s">
        <v>113</v>
      </c>
      <c r="I3" s="32" t="s">
        <v>114</v>
      </c>
      <c r="J3" s="33" t="s">
        <v>115</v>
      </c>
      <c r="K3" s="32" t="s">
        <v>116</v>
      </c>
      <c r="L3" s="33" t="s">
        <v>117</v>
      </c>
      <c r="M3" s="33" t="s">
        <v>118</v>
      </c>
      <c r="N3" s="32" t="s">
        <v>113</v>
      </c>
      <c r="O3" s="32" t="s">
        <v>114</v>
      </c>
      <c r="P3" s="33" t="s">
        <v>115</v>
      </c>
      <c r="Q3" s="32" t="s">
        <v>116</v>
      </c>
      <c r="R3" s="33" t="s">
        <v>117</v>
      </c>
      <c r="S3" s="33" t="s">
        <v>118</v>
      </c>
      <c r="T3" s="31" t="s">
        <v>113</v>
      </c>
      <c r="U3" s="32" t="s">
        <v>114</v>
      </c>
      <c r="V3" s="33" t="s">
        <v>115</v>
      </c>
      <c r="W3" s="32" t="s">
        <v>116</v>
      </c>
      <c r="X3" s="33" t="s">
        <v>117</v>
      </c>
      <c r="Y3" s="33" t="s">
        <v>118</v>
      </c>
      <c r="Z3" s="32" t="s">
        <v>113</v>
      </c>
      <c r="AA3" s="32" t="s">
        <v>114</v>
      </c>
      <c r="AB3" s="33" t="s">
        <v>115</v>
      </c>
      <c r="AC3" s="32" t="s">
        <v>116</v>
      </c>
      <c r="AD3" s="33" t="s">
        <v>117</v>
      </c>
      <c r="AE3" s="33" t="s">
        <v>118</v>
      </c>
      <c r="AF3" s="32" t="s">
        <v>113</v>
      </c>
      <c r="AG3" s="32" t="s">
        <v>114</v>
      </c>
      <c r="AH3" s="33" t="s">
        <v>115</v>
      </c>
      <c r="AI3" s="32" t="s">
        <v>116</v>
      </c>
      <c r="AJ3" s="33" t="s">
        <v>117</v>
      </c>
      <c r="AK3" s="33" t="s">
        <v>118</v>
      </c>
      <c r="AL3" s="31" t="s">
        <v>113</v>
      </c>
      <c r="AM3" s="32" t="s">
        <v>114</v>
      </c>
      <c r="AN3" s="33" t="s">
        <v>115</v>
      </c>
      <c r="AO3" s="32" t="s">
        <v>116</v>
      </c>
      <c r="AP3" s="33" t="s">
        <v>117</v>
      </c>
      <c r="AQ3" s="33" t="s">
        <v>118</v>
      </c>
      <c r="AR3" s="32" t="s">
        <v>113</v>
      </c>
      <c r="AS3" s="32" t="s">
        <v>114</v>
      </c>
      <c r="AT3" s="33" t="s">
        <v>115</v>
      </c>
      <c r="AU3" s="32" t="s">
        <v>116</v>
      </c>
      <c r="AV3" s="33" t="s">
        <v>117</v>
      </c>
      <c r="AW3" s="33" t="s">
        <v>118</v>
      </c>
      <c r="AX3" s="32" t="s">
        <v>113</v>
      </c>
      <c r="AY3" s="32" t="s">
        <v>114</v>
      </c>
      <c r="AZ3" s="33" t="s">
        <v>115</v>
      </c>
      <c r="BA3" s="32" t="s">
        <v>116</v>
      </c>
      <c r="BB3" s="33" t="s">
        <v>117</v>
      </c>
      <c r="BC3" s="33" t="s">
        <v>118</v>
      </c>
      <c r="BD3" s="31" t="s">
        <v>113</v>
      </c>
      <c r="BE3" s="32" t="s">
        <v>114</v>
      </c>
      <c r="BF3" s="33" t="s">
        <v>115</v>
      </c>
      <c r="BG3" s="32" t="s">
        <v>116</v>
      </c>
      <c r="BH3" s="33" t="s">
        <v>117</v>
      </c>
      <c r="BI3" s="33" t="s">
        <v>118</v>
      </c>
      <c r="BJ3" s="32" t="s">
        <v>113</v>
      </c>
      <c r="BK3" s="32" t="s">
        <v>114</v>
      </c>
      <c r="BL3" s="33" t="s">
        <v>115</v>
      </c>
      <c r="BM3" s="32" t="s">
        <v>116</v>
      </c>
      <c r="BN3" s="33" t="s">
        <v>117</v>
      </c>
      <c r="BO3" s="33" t="s">
        <v>118</v>
      </c>
      <c r="BP3" s="32" t="s">
        <v>113</v>
      </c>
      <c r="BQ3" s="32" t="s">
        <v>114</v>
      </c>
      <c r="BR3" s="33" t="s">
        <v>115</v>
      </c>
      <c r="BS3" s="32" t="s">
        <v>116</v>
      </c>
      <c r="BT3" s="33" t="s">
        <v>117</v>
      </c>
      <c r="BU3" s="33" t="s">
        <v>118</v>
      </c>
      <c r="BV3" s="31" t="s">
        <v>113</v>
      </c>
      <c r="BW3" s="32" t="s">
        <v>114</v>
      </c>
      <c r="BX3" s="33" t="s">
        <v>115</v>
      </c>
      <c r="BY3" s="32" t="s">
        <v>116</v>
      </c>
      <c r="BZ3" s="33" t="s">
        <v>119</v>
      </c>
      <c r="CA3" s="33" t="s">
        <v>120</v>
      </c>
      <c r="CB3" s="32" t="s">
        <v>113</v>
      </c>
      <c r="CC3" s="32" t="s">
        <v>114</v>
      </c>
      <c r="CD3" s="33" t="s">
        <v>115</v>
      </c>
      <c r="CE3" s="32" t="s">
        <v>116</v>
      </c>
      <c r="CF3" s="33" t="s">
        <v>117</v>
      </c>
      <c r="CG3" s="33" t="s">
        <v>118</v>
      </c>
      <c r="CH3" s="34" t="s">
        <v>113</v>
      </c>
      <c r="CI3" s="32" t="s">
        <v>114</v>
      </c>
      <c r="CJ3" s="33" t="s">
        <v>115</v>
      </c>
      <c r="CK3" s="32" t="s">
        <v>116</v>
      </c>
      <c r="CL3" s="33" t="s">
        <v>117</v>
      </c>
      <c r="CM3" s="33" t="s">
        <v>118</v>
      </c>
      <c r="CN3" s="32" t="s">
        <v>113</v>
      </c>
      <c r="CO3" s="32" t="s">
        <v>114</v>
      </c>
      <c r="CP3" s="33" t="s">
        <v>115</v>
      </c>
      <c r="CQ3" s="32" t="s">
        <v>116</v>
      </c>
      <c r="CR3" s="33" t="s">
        <v>117</v>
      </c>
      <c r="CS3" s="33" t="s">
        <v>118</v>
      </c>
      <c r="CT3" s="32" t="s">
        <v>113</v>
      </c>
      <c r="CU3" s="32" t="s">
        <v>114</v>
      </c>
      <c r="CV3" s="33" t="s">
        <v>115</v>
      </c>
      <c r="CW3" s="32" t="s">
        <v>116</v>
      </c>
      <c r="CX3" s="33" t="s">
        <v>117</v>
      </c>
      <c r="CY3" s="33" t="s">
        <v>118</v>
      </c>
      <c r="CZ3" s="31" t="s">
        <v>113</v>
      </c>
      <c r="DA3" s="32" t="s">
        <v>114</v>
      </c>
      <c r="DB3" s="33" t="s">
        <v>115</v>
      </c>
      <c r="DC3" s="32" t="s">
        <v>116</v>
      </c>
      <c r="DD3" s="33" t="s">
        <v>117</v>
      </c>
      <c r="DE3" s="33" t="s">
        <v>118</v>
      </c>
      <c r="DF3" s="32" t="s">
        <v>113</v>
      </c>
      <c r="DG3" s="32" t="s">
        <v>114</v>
      </c>
      <c r="DH3" s="33" t="s">
        <v>115</v>
      </c>
      <c r="DI3" s="32" t="s">
        <v>116</v>
      </c>
      <c r="DJ3" s="33" t="s">
        <v>117</v>
      </c>
      <c r="DK3" s="33" t="s">
        <v>118</v>
      </c>
      <c r="DL3" s="32" t="s">
        <v>100</v>
      </c>
      <c r="DM3" s="32" t="s">
        <v>101</v>
      </c>
      <c r="DN3" s="33" t="s">
        <v>121</v>
      </c>
      <c r="DO3" s="33" t="s">
        <v>119</v>
      </c>
      <c r="DP3" s="33" t="s">
        <v>120</v>
      </c>
      <c r="DR3" s="36" t="s">
        <v>113</v>
      </c>
      <c r="DS3" s="36" t="s">
        <v>114</v>
      </c>
      <c r="DT3" s="36" t="s">
        <v>113</v>
      </c>
      <c r="DU3" s="36" t="s">
        <v>114</v>
      </c>
      <c r="DV3" s="36" t="s">
        <v>113</v>
      </c>
      <c r="DW3" s="36" t="s">
        <v>114</v>
      </c>
      <c r="DX3" s="36" t="s">
        <v>113</v>
      </c>
      <c r="DY3" s="36" t="s">
        <v>114</v>
      </c>
      <c r="DZ3" s="36" t="s">
        <v>113</v>
      </c>
      <c r="EA3" s="36" t="s">
        <v>114</v>
      </c>
      <c r="EB3" s="36" t="s">
        <v>113</v>
      </c>
      <c r="EC3" s="36" t="s">
        <v>114</v>
      </c>
      <c r="ED3" s="36" t="s">
        <v>113</v>
      </c>
      <c r="EE3" s="36" t="s">
        <v>114</v>
      </c>
      <c r="EF3" s="36" t="s">
        <v>113</v>
      </c>
      <c r="EG3" s="36" t="s">
        <v>114</v>
      </c>
      <c r="EH3" s="36" t="s">
        <v>113</v>
      </c>
      <c r="EI3" s="36" t="s">
        <v>114</v>
      </c>
      <c r="EK3" s="36" t="s">
        <v>113</v>
      </c>
      <c r="EL3" s="36" t="s">
        <v>114</v>
      </c>
      <c r="EN3" s="47" t="s">
        <v>134</v>
      </c>
      <c r="EO3" s="47" t="s">
        <v>130</v>
      </c>
      <c r="EP3" s="47" t="s">
        <v>131</v>
      </c>
      <c r="EQ3" s="47" t="s">
        <v>132</v>
      </c>
      <c r="ER3" s="48" t="s">
        <v>133</v>
      </c>
      <c r="ES3" s="47" t="s">
        <v>135</v>
      </c>
      <c r="ET3" s="47"/>
      <c r="EU3" s="47" t="s">
        <v>136</v>
      </c>
    </row>
    <row r="4" spans="1:153" s="35" customFormat="1" ht="15.95" customHeight="1" x14ac:dyDescent="0.15">
      <c r="A4" s="49" t="s">
        <v>10</v>
      </c>
      <c r="B4" s="37">
        <f>'７割'!B4+'９割'!B4</f>
        <v>31465</v>
      </c>
      <c r="C4" s="38">
        <f>'７割'!C4+'９割'!C4</f>
        <v>19635801370</v>
      </c>
      <c r="D4" s="38">
        <f>'７割'!D4+'９割'!D4</f>
        <v>17324848822</v>
      </c>
      <c r="E4" s="38">
        <f>'７割'!E4+'９割'!E4</f>
        <v>1218736112</v>
      </c>
      <c r="F4" s="38">
        <f>'７割'!F4+'９割'!F4</f>
        <v>1017579180</v>
      </c>
      <c r="G4" s="38">
        <f>'７割'!G4+'９割'!G4</f>
        <v>74637256</v>
      </c>
      <c r="H4" s="38">
        <f>'７割'!H4+'９割'!H4</f>
        <v>498270</v>
      </c>
      <c r="I4" s="38">
        <f>'７割'!I4+'９割'!I4</f>
        <v>8444294360</v>
      </c>
      <c r="J4" s="38">
        <f>'７割'!J4+'９割'!J4</f>
        <v>7424483445</v>
      </c>
      <c r="K4" s="38">
        <f>'７割'!K4+'９割'!K4</f>
        <v>165755057</v>
      </c>
      <c r="L4" s="38">
        <f>'７割'!L4+'９割'!L4</f>
        <v>767754587</v>
      </c>
      <c r="M4" s="38">
        <f>'７割'!M4+'９割'!M4</f>
        <v>86301271</v>
      </c>
      <c r="N4" s="38">
        <f>'７割'!N4+'９割'!N4</f>
        <v>529735</v>
      </c>
      <c r="O4" s="38">
        <f>'７割'!O4+'９割'!O4</f>
        <v>28080095730</v>
      </c>
      <c r="P4" s="38">
        <f>'７割'!P4+'９割'!P4</f>
        <v>24749332267</v>
      </c>
      <c r="Q4" s="38">
        <f>'７割'!Q4+'９割'!Q4</f>
        <v>1384491169</v>
      </c>
      <c r="R4" s="38">
        <f>'７割'!R4+'９割'!R4</f>
        <v>1785333767</v>
      </c>
      <c r="S4" s="38">
        <f>'７割'!S4+'９割'!S4</f>
        <v>160938527</v>
      </c>
      <c r="T4" s="37">
        <f>'７割'!T4+'９割'!T4</f>
        <v>151</v>
      </c>
      <c r="U4" s="38">
        <f>'７割'!U4+'９割'!U4</f>
        <v>27481100</v>
      </c>
      <c r="V4" s="38">
        <f>'７割'!V4+'９割'!V4</f>
        <v>23823532</v>
      </c>
      <c r="W4" s="38">
        <f>'７割'!W4+'９割'!W4</f>
        <v>686698</v>
      </c>
      <c r="X4" s="38">
        <f>'７割'!X4+'９割'!X4</f>
        <v>2913420</v>
      </c>
      <c r="Y4" s="38">
        <f>'７割'!Y4+'９割'!Y4</f>
        <v>57450</v>
      </c>
      <c r="Z4" s="38">
        <f>'７割'!Z4+'９割'!Z4</f>
        <v>58809</v>
      </c>
      <c r="AA4" s="38">
        <f>'７割'!AA4+'９割'!AA4</f>
        <v>857825070</v>
      </c>
      <c r="AB4" s="38">
        <f>'７割'!AB4+'９割'!AB4</f>
        <v>752816731</v>
      </c>
      <c r="AC4" s="38">
        <f>'７割'!AC4+'９割'!AC4</f>
        <v>208651</v>
      </c>
      <c r="AD4" s="38">
        <f>'７割'!AD4+'９割'!AD4</f>
        <v>104548736</v>
      </c>
      <c r="AE4" s="38">
        <f>'７割'!AE4+'９割'!AE4</f>
        <v>250952</v>
      </c>
      <c r="AF4" s="38">
        <f>'７割'!AF4+'９割'!AF4</f>
        <v>58960</v>
      </c>
      <c r="AG4" s="38">
        <f>'７割'!AG4+'９割'!AG4</f>
        <v>885306170</v>
      </c>
      <c r="AH4" s="38">
        <f>'７割'!AH4+'９割'!AH4</f>
        <v>776640263</v>
      </c>
      <c r="AI4" s="38">
        <f>'７割'!AI4+'９割'!AI4</f>
        <v>895349</v>
      </c>
      <c r="AJ4" s="38">
        <f>'７割'!AJ4+'９割'!AJ4</f>
        <v>107462156</v>
      </c>
      <c r="AK4" s="38">
        <f>'７割'!AK4+'９割'!AK4</f>
        <v>308402</v>
      </c>
      <c r="AL4" s="37">
        <f>'７割'!AL4+'９割'!AL4</f>
        <v>588695</v>
      </c>
      <c r="AM4" s="38">
        <f>'７割'!AM4+'９割'!AM4</f>
        <v>28965401900</v>
      </c>
      <c r="AN4" s="38">
        <f>'７割'!AN4+'９割'!AN4</f>
        <v>25525972530</v>
      </c>
      <c r="AO4" s="38">
        <f>'７割'!AO4+'９割'!AO4</f>
        <v>1385386518</v>
      </c>
      <c r="AP4" s="38">
        <f>'７割'!AP4+'９割'!AP4</f>
        <v>1892795923</v>
      </c>
      <c r="AQ4" s="38">
        <f>'７割'!AQ4+'９割'!AQ4</f>
        <v>161246929</v>
      </c>
      <c r="AR4" s="38">
        <f>'７割'!AR4+'９割'!AR4</f>
        <v>376174</v>
      </c>
      <c r="AS4" s="38">
        <f>'７割'!AS4+'９割'!AS4</f>
        <v>5050893630</v>
      </c>
      <c r="AT4" s="38">
        <f>'７割'!AT4+'９割'!AT4</f>
        <v>4437996346</v>
      </c>
      <c r="AU4" s="38">
        <f>'７割'!AU4+'９割'!AU4</f>
        <v>34449543</v>
      </c>
      <c r="AV4" s="38">
        <f>'７割'!AV4+'９割'!AV4</f>
        <v>546834789</v>
      </c>
      <c r="AW4" s="38">
        <f>'７割'!AW4+'９割'!AW4</f>
        <v>31612952</v>
      </c>
      <c r="AX4" s="38">
        <f>'７割'!AX4+'９割'!AX4</f>
        <v>964869</v>
      </c>
      <c r="AY4" s="38">
        <f>'７割'!AY4+'９割'!AY4</f>
        <v>34016295530</v>
      </c>
      <c r="AZ4" s="38">
        <f>'７割'!AZ4+'９割'!AZ4</f>
        <v>29963968876</v>
      </c>
      <c r="BA4" s="38">
        <f>'７割'!BA4+'９割'!BA4</f>
        <v>1419836061</v>
      </c>
      <c r="BB4" s="38">
        <f>'７割'!BB4+'９割'!BB4</f>
        <v>2439630712</v>
      </c>
      <c r="BC4" s="38">
        <f>'７割'!BC4+'９割'!BC4</f>
        <v>192859881</v>
      </c>
      <c r="BD4" s="37">
        <f>'７割'!BD4+'９割'!BD4</f>
        <v>29284</v>
      </c>
      <c r="BE4" s="38">
        <f>'７割'!BE4+'９割'!BE4</f>
        <v>952261020</v>
      </c>
      <c r="BF4" s="38">
        <f>'７割'!BF4+'９割'!BF4</f>
        <v>494605310</v>
      </c>
      <c r="BG4" s="38">
        <f>'７割'!BG4+'９割'!BG4</f>
        <v>0</v>
      </c>
      <c r="BH4" s="38">
        <f>'７割'!BH4+'９割'!BH4</f>
        <v>454319340</v>
      </c>
      <c r="BI4" s="38">
        <f>'７割'!BI4+'９割'!BI4</f>
        <v>3336370</v>
      </c>
      <c r="BJ4" s="38">
        <f>'７割'!BJ4+'９割'!BJ4</f>
        <v>150</v>
      </c>
      <c r="BK4" s="38">
        <f>'７割'!BK4+'９割'!BK4</f>
        <v>721925</v>
      </c>
      <c r="BL4" s="38">
        <f>'７割'!BL4+'９割'!BL4</f>
        <v>335105</v>
      </c>
      <c r="BM4" s="38">
        <f>'７割'!BM4+'９割'!BM4</f>
        <v>0</v>
      </c>
      <c r="BN4" s="38">
        <f>'７割'!BN4+'９割'!BN4</f>
        <v>386820</v>
      </c>
      <c r="BO4" s="38">
        <f>'７割'!BO4+'９割'!BO4</f>
        <v>0</v>
      </c>
      <c r="BP4" s="38">
        <f>'７割'!BP4+'９割'!BP4</f>
        <v>29434</v>
      </c>
      <c r="BQ4" s="38">
        <f>'７割'!BQ4+'９割'!BQ4</f>
        <v>952982945</v>
      </c>
      <c r="BR4" s="38">
        <f>'７割'!BR4+'９割'!BR4</f>
        <v>494940415</v>
      </c>
      <c r="BS4" s="38">
        <f>'７割'!BS4+'９割'!BS4</f>
        <v>0</v>
      </c>
      <c r="BT4" s="38">
        <f>'７割'!BT4+'９割'!BT4</f>
        <v>454706160</v>
      </c>
      <c r="BU4" s="38">
        <f>'７割'!BU4+'９割'!BU4</f>
        <v>3336370</v>
      </c>
      <c r="BV4" s="37">
        <f>'７割'!BV4+'９割'!BV4</f>
        <v>2429</v>
      </c>
      <c r="BW4" s="38">
        <f>'７割'!BW4+'９割'!BW4</f>
        <v>343681350</v>
      </c>
      <c r="BX4" s="38">
        <f>'７割'!BX4+'９割'!BX4</f>
        <v>302777037</v>
      </c>
      <c r="BY4" s="38">
        <f>'７割'!BY4+'９割'!BY4</f>
        <v>12252363</v>
      </c>
      <c r="BZ4" s="38">
        <f>'７割'!BZ4+'９割'!BZ4</f>
        <v>20599425</v>
      </c>
      <c r="CA4" s="38">
        <f>'７割'!CA4+'９割'!CA4</f>
        <v>8052525</v>
      </c>
      <c r="CB4" s="38">
        <f>'７割'!CB4+'９割'!CB4</f>
        <v>967298</v>
      </c>
      <c r="CC4" s="38">
        <f>'７割'!CC4+'９割'!CC4</f>
        <v>35312959825</v>
      </c>
      <c r="CD4" s="38">
        <f>'７割'!CD4+'９割'!CD4</f>
        <v>30761686328</v>
      </c>
      <c r="CE4" s="38">
        <f>'７割'!CE4+'９割'!CE4</f>
        <v>1432088424</v>
      </c>
      <c r="CF4" s="38">
        <f>'７割'!CF4+'９割'!CF4</f>
        <v>2914936297</v>
      </c>
      <c r="CG4" s="38">
        <f>'７割'!CG4+'９割'!CG4</f>
        <v>204248776</v>
      </c>
      <c r="CH4" s="39">
        <f>'７割'!CH4+'９割'!CH4</f>
        <v>5406</v>
      </c>
      <c r="CI4" s="38">
        <f>'７割'!CI4+'９割'!CI4</f>
        <v>32887353</v>
      </c>
      <c r="CJ4" s="38">
        <f>'７割'!CJ4+'９割'!CJ4</f>
        <v>28690042</v>
      </c>
      <c r="CK4" s="38">
        <f>'７割'!CK4+'９割'!CK4</f>
        <v>0</v>
      </c>
      <c r="CL4" s="38">
        <f>'７割'!CL4+'９割'!CL4</f>
        <v>4197311</v>
      </c>
      <c r="CM4" s="38">
        <f>'７割'!CM4+'９割'!CM4</f>
        <v>0</v>
      </c>
      <c r="CN4" s="38">
        <f>'７割'!CN4+'９割'!CN4</f>
        <v>0</v>
      </c>
      <c r="CO4" s="38">
        <f>'７割'!CO4+'９割'!CO4</f>
        <v>0</v>
      </c>
      <c r="CP4" s="38">
        <f>'７割'!CP4+'９割'!CP4</f>
        <v>0</v>
      </c>
      <c r="CQ4" s="38">
        <f>'７割'!CQ4+'９割'!CQ4</f>
        <v>0</v>
      </c>
      <c r="CR4" s="38">
        <f>'７割'!CR4+'９割'!CR4</f>
        <v>0</v>
      </c>
      <c r="CS4" s="38">
        <f>'７割'!CS4+'９割'!CS4</f>
        <v>0</v>
      </c>
      <c r="CT4" s="38">
        <f>'７割'!CT4+'９割'!CT4</f>
        <v>0</v>
      </c>
      <c r="CU4" s="38">
        <f>'７割'!CU4+'９割'!CU4</f>
        <v>0</v>
      </c>
      <c r="CV4" s="38">
        <f>'７割'!CV4+'９割'!CV4</f>
        <v>0</v>
      </c>
      <c r="CW4" s="38">
        <f>'７割'!CW4+'９割'!CW4</f>
        <v>0</v>
      </c>
      <c r="CX4" s="38">
        <f>'７割'!CX4+'９割'!CX4</f>
        <v>0</v>
      </c>
      <c r="CY4" s="38">
        <f>'７割'!CY4+'９割'!CY4</f>
        <v>0</v>
      </c>
      <c r="CZ4" s="37">
        <f>'７割'!CZ4+'９割'!CZ4</f>
        <v>5406</v>
      </c>
      <c r="DA4" s="38">
        <f>'７割'!DA4+'９割'!DA4</f>
        <v>32887353</v>
      </c>
      <c r="DB4" s="38">
        <f>'７割'!DB4+'９割'!DB4</f>
        <v>28690042</v>
      </c>
      <c r="DC4" s="38">
        <f>'７割'!DC4+'９割'!DC4</f>
        <v>0</v>
      </c>
      <c r="DD4" s="38">
        <f>'７割'!DD4+'９割'!DD4</f>
        <v>4197311</v>
      </c>
      <c r="DE4" s="38">
        <f>'７割'!DE4+'９割'!DE4</f>
        <v>0</v>
      </c>
      <c r="DF4" s="38">
        <f>'７割'!DF4+'９割'!DF4</f>
        <v>972704</v>
      </c>
      <c r="DG4" s="38">
        <f>'７割'!DG4+'９割'!DG4</f>
        <v>35345847178</v>
      </c>
      <c r="DH4" s="38">
        <f>'７割'!DH4+'９割'!DH4</f>
        <v>30790376370</v>
      </c>
      <c r="DI4" s="38">
        <f>'７割'!DI4+'９割'!DI4</f>
        <v>1432088424</v>
      </c>
      <c r="DJ4" s="38">
        <f>'７割'!DJ4+'９割'!DJ4</f>
        <v>2919133608</v>
      </c>
      <c r="DK4" s="38">
        <f>'７割'!DK4+'９割'!DK4</f>
        <v>204248776</v>
      </c>
      <c r="DL4" s="38">
        <f>'７割'!DL4+'９割'!DL4</f>
        <v>20075</v>
      </c>
      <c r="DM4" s="38">
        <f>'７割'!DM4+'９割'!DM4</f>
        <v>11040</v>
      </c>
      <c r="DN4" s="38">
        <f>'７割'!DN4+'９割'!DN4</f>
        <v>31115</v>
      </c>
      <c r="DO4" s="38">
        <f>'７割'!DO4+'９割'!DO4</f>
        <v>4509</v>
      </c>
      <c r="DP4" s="38">
        <f>'７割'!DP4+'９割'!DP4</f>
        <v>1775</v>
      </c>
      <c r="DR4" s="38">
        <f>'７割'!DR4+'９割'!DR4</f>
        <v>5406</v>
      </c>
      <c r="DS4" s="38">
        <f>'７割'!DS4+'９割'!DS4</f>
        <v>28690042</v>
      </c>
      <c r="DT4" s="38">
        <f>'７割'!DT4+'９割'!DT4</f>
        <v>1783</v>
      </c>
      <c r="DU4" s="38">
        <f>'７割'!DU4+'９割'!DU4</f>
        <v>30839759</v>
      </c>
      <c r="DV4" s="38">
        <f>'７割'!DV4+'９割'!DV4</f>
        <v>3090</v>
      </c>
      <c r="DW4" s="38">
        <f>'７割'!DW4+'９割'!DW4</f>
        <v>90309065</v>
      </c>
      <c r="DX4" s="38">
        <f>'７割'!DX4+'９割'!DX4</f>
        <v>1058</v>
      </c>
      <c r="DY4" s="38">
        <f>'７割'!DY4+'９割'!DY4</f>
        <v>30190221</v>
      </c>
      <c r="DZ4" s="38">
        <f>'７割'!DZ4+'９割'!DZ4</f>
        <v>25</v>
      </c>
      <c r="EA4" s="38">
        <f>'７割'!EA4+'９割'!EA4</f>
        <v>718678</v>
      </c>
      <c r="EB4" s="38">
        <f>'７割'!EB4+'９割'!EB4</f>
        <v>13</v>
      </c>
      <c r="EC4" s="38">
        <f>'７割'!EC4+'９割'!EC4</f>
        <v>1653039</v>
      </c>
      <c r="ED4" s="38">
        <f>'７割'!ED4+'９割'!ED4</f>
        <v>0</v>
      </c>
      <c r="EE4" s="38">
        <f>'７割'!EE4+'９割'!EE4</f>
        <v>0</v>
      </c>
      <c r="EF4" s="38">
        <f>'７割'!EF4+'９割'!EF4</f>
        <v>891</v>
      </c>
      <c r="EG4" s="38">
        <f>'７割'!EG4+'９割'!EG4</f>
        <v>3564037</v>
      </c>
      <c r="EH4" s="38">
        <f>'７割'!EH4+'９割'!EH4</f>
        <v>12266</v>
      </c>
      <c r="EI4" s="38">
        <f>'７割'!EI4+'９割'!EI4</f>
        <v>185964841</v>
      </c>
      <c r="EK4" s="38">
        <f>'７割'!EK4+'９割'!EK4</f>
        <v>984970</v>
      </c>
      <c r="EL4" s="38">
        <f>'７割'!EL4+'９割'!EL4</f>
        <v>35531812019</v>
      </c>
      <c r="EN4" s="46">
        <f>ROUND(EL4/被保険者数!O4,0)</f>
        <v>1059487</v>
      </c>
      <c r="EO4" s="35">
        <f>RANK(EN4,$EN$4:$EN$45)</f>
        <v>4</v>
      </c>
      <c r="EP4" s="46">
        <f t="shared" ref="EP4:EP45" si="0">C4+U4</f>
        <v>19663282470</v>
      </c>
      <c r="EQ4" s="46">
        <f t="shared" ref="EQ4:EQ45" si="1">I4+AA4</f>
        <v>9302119430</v>
      </c>
      <c r="ER4" s="46">
        <f t="shared" ref="ER4:ER45" si="2">EL4-EP4-EQ4</f>
        <v>6566410119</v>
      </c>
      <c r="ES4" s="46">
        <f>ROUND(EP4/被保険者数!O4,0)</f>
        <v>586320</v>
      </c>
      <c r="ET4" s="46">
        <f>RANK(ES4,$ES$4:$ES$45)</f>
        <v>13</v>
      </c>
      <c r="EU4" s="46">
        <f>ROUND(EQ4/被保険者数!O4,0)</f>
        <v>277371</v>
      </c>
      <c r="EV4" s="35">
        <f>RANK(EU4,$EU$4:$EU$45)</f>
        <v>1</v>
      </c>
      <c r="EW4" s="46"/>
    </row>
    <row r="5" spans="1:153" s="35" customFormat="1" ht="15.95" customHeight="1" x14ac:dyDescent="0.15">
      <c r="A5" s="49" t="s">
        <v>15</v>
      </c>
      <c r="B5" s="37">
        <f>'７割'!B5+'９割'!B5</f>
        <v>7989</v>
      </c>
      <c r="C5" s="38">
        <f>'７割'!C5+'９割'!C5</f>
        <v>4973863130</v>
      </c>
      <c r="D5" s="38">
        <f>'７割'!D5+'９割'!D5</f>
        <v>4372279689</v>
      </c>
      <c r="E5" s="38">
        <f>'７割'!E5+'９割'!E5</f>
        <v>321088593</v>
      </c>
      <c r="F5" s="38">
        <f>'７割'!F5+'９割'!F5</f>
        <v>263701967</v>
      </c>
      <c r="G5" s="38">
        <f>'７割'!G5+'９割'!G5</f>
        <v>16792881</v>
      </c>
      <c r="H5" s="38">
        <f>'７割'!H5+'９割'!H5</f>
        <v>117264</v>
      </c>
      <c r="I5" s="38">
        <f>'７割'!I5+'９割'!I5</f>
        <v>1986290010</v>
      </c>
      <c r="J5" s="38">
        <f>'７割'!J5+'９割'!J5</f>
        <v>1735400294</v>
      </c>
      <c r="K5" s="38">
        <f>'７割'!K5+'９割'!K5</f>
        <v>43871685</v>
      </c>
      <c r="L5" s="38">
        <f>'７割'!L5+'９割'!L5</f>
        <v>194405606</v>
      </c>
      <c r="M5" s="38">
        <f>'７割'!M5+'９割'!M5</f>
        <v>12612425</v>
      </c>
      <c r="N5" s="38">
        <f>'７割'!N5+'９割'!N5</f>
        <v>125253</v>
      </c>
      <c r="O5" s="38">
        <f>'７割'!O5+'９割'!O5</f>
        <v>6960153140</v>
      </c>
      <c r="P5" s="38">
        <f>'７割'!P5+'９割'!P5</f>
        <v>6107679983</v>
      </c>
      <c r="Q5" s="38">
        <f>'７割'!Q5+'９割'!Q5</f>
        <v>364960278</v>
      </c>
      <c r="R5" s="38">
        <f>'７割'!R5+'９割'!R5</f>
        <v>458107573</v>
      </c>
      <c r="S5" s="38">
        <f>'７割'!S5+'９割'!S5</f>
        <v>29405306</v>
      </c>
      <c r="T5" s="37">
        <f>'７割'!T5+'９割'!T5</f>
        <v>15</v>
      </c>
      <c r="U5" s="38">
        <f>'７割'!U5+'９割'!U5</f>
        <v>2969430</v>
      </c>
      <c r="V5" s="38">
        <f>'７割'!V5+'９割'!V5</f>
        <v>2633452</v>
      </c>
      <c r="W5" s="38">
        <f>'７割'!W5+'９割'!W5</f>
        <v>41595</v>
      </c>
      <c r="X5" s="38">
        <f>'７割'!X5+'９割'!X5</f>
        <v>294383</v>
      </c>
      <c r="Y5" s="38">
        <f>'７割'!Y5+'９割'!Y5</f>
        <v>0</v>
      </c>
      <c r="Z5" s="38">
        <f>'７割'!Z5+'９割'!Z5</f>
        <v>14160</v>
      </c>
      <c r="AA5" s="38">
        <f>'７割'!AA5+'９割'!AA5</f>
        <v>199945120</v>
      </c>
      <c r="AB5" s="38">
        <f>'７割'!AB5+'９割'!AB5</f>
        <v>173748484</v>
      </c>
      <c r="AC5" s="38">
        <f>'７割'!AC5+'９割'!AC5</f>
        <v>76184</v>
      </c>
      <c r="AD5" s="38">
        <f>'７割'!AD5+'９割'!AD5</f>
        <v>26052949</v>
      </c>
      <c r="AE5" s="38">
        <f>'７割'!AE5+'９割'!AE5</f>
        <v>67503</v>
      </c>
      <c r="AF5" s="38">
        <f>'７割'!AF5+'９割'!AF5</f>
        <v>14175</v>
      </c>
      <c r="AG5" s="38">
        <f>'７割'!AG5+'９割'!AG5</f>
        <v>202914550</v>
      </c>
      <c r="AH5" s="38">
        <f>'７割'!AH5+'９割'!AH5</f>
        <v>176381936</v>
      </c>
      <c r="AI5" s="38">
        <f>'７割'!AI5+'９割'!AI5</f>
        <v>117779</v>
      </c>
      <c r="AJ5" s="38">
        <f>'７割'!AJ5+'９割'!AJ5</f>
        <v>26347332</v>
      </c>
      <c r="AK5" s="38">
        <f>'７割'!AK5+'９割'!AK5</f>
        <v>67503</v>
      </c>
      <c r="AL5" s="37">
        <f>'７割'!AL5+'９割'!AL5</f>
        <v>139428</v>
      </c>
      <c r="AM5" s="38">
        <f>'７割'!AM5+'９割'!AM5</f>
        <v>7163067690</v>
      </c>
      <c r="AN5" s="38">
        <f>'７割'!AN5+'９割'!AN5</f>
        <v>6284061919</v>
      </c>
      <c r="AO5" s="38">
        <f>'７割'!AO5+'９割'!AO5</f>
        <v>365078057</v>
      </c>
      <c r="AP5" s="38">
        <f>'７割'!AP5+'９割'!AP5</f>
        <v>484454905</v>
      </c>
      <c r="AQ5" s="38">
        <f>'７割'!AQ5+'９割'!AQ5</f>
        <v>29472809</v>
      </c>
      <c r="AR5" s="38">
        <f>'７割'!AR5+'９割'!AR5</f>
        <v>82798</v>
      </c>
      <c r="AS5" s="38">
        <f>'７割'!AS5+'９割'!AS5</f>
        <v>1175520590</v>
      </c>
      <c r="AT5" s="38">
        <f>'７割'!AT5+'９割'!AT5</f>
        <v>1026047359</v>
      </c>
      <c r="AU5" s="38">
        <f>'７割'!AU5+'９割'!AU5</f>
        <v>8104313</v>
      </c>
      <c r="AV5" s="38">
        <f>'７割'!AV5+'９割'!AV5</f>
        <v>132984965</v>
      </c>
      <c r="AW5" s="38">
        <f>'７割'!AW5+'９割'!AW5</f>
        <v>8383953</v>
      </c>
      <c r="AX5" s="38">
        <f>'７割'!AX5+'９割'!AX5</f>
        <v>222226</v>
      </c>
      <c r="AY5" s="38">
        <f>'７割'!AY5+'９割'!AY5</f>
        <v>8338588280</v>
      </c>
      <c r="AZ5" s="38">
        <f>'７割'!AZ5+'９割'!AZ5</f>
        <v>7310109278</v>
      </c>
      <c r="BA5" s="38">
        <f>'７割'!BA5+'９割'!BA5</f>
        <v>373182370</v>
      </c>
      <c r="BB5" s="38">
        <f>'７割'!BB5+'９割'!BB5</f>
        <v>617439870</v>
      </c>
      <c r="BC5" s="38">
        <f>'７割'!BC5+'９割'!BC5</f>
        <v>37856762</v>
      </c>
      <c r="BD5" s="37">
        <f>'７割'!BD5+'９割'!BD5</f>
        <v>7582</v>
      </c>
      <c r="BE5" s="38">
        <f>'７割'!BE5+'９割'!BE5</f>
        <v>261581256</v>
      </c>
      <c r="BF5" s="38">
        <f>'７割'!BF5+'９割'!BF5</f>
        <v>139520996</v>
      </c>
      <c r="BG5" s="38">
        <f>'７割'!BG5+'９割'!BG5</f>
        <v>0</v>
      </c>
      <c r="BH5" s="38">
        <f>'７割'!BH5+'９割'!BH5</f>
        <v>121792220</v>
      </c>
      <c r="BI5" s="38">
        <f>'７割'!BI5+'９割'!BI5</f>
        <v>268040</v>
      </c>
      <c r="BJ5" s="38">
        <f>'７割'!BJ5+'９割'!BJ5</f>
        <v>15</v>
      </c>
      <c r="BK5" s="38">
        <f>'７割'!BK5+'９割'!BK5</f>
        <v>98662</v>
      </c>
      <c r="BL5" s="38">
        <f>'７割'!BL5+'９割'!BL5</f>
        <v>47322</v>
      </c>
      <c r="BM5" s="38">
        <f>'７割'!BM5+'９割'!BM5</f>
        <v>0</v>
      </c>
      <c r="BN5" s="38">
        <f>'７割'!BN5+'９割'!BN5</f>
        <v>51340</v>
      </c>
      <c r="BO5" s="38">
        <f>'７割'!BO5+'９割'!BO5</f>
        <v>0</v>
      </c>
      <c r="BP5" s="38">
        <f>'７割'!BP5+'９割'!BP5</f>
        <v>7597</v>
      </c>
      <c r="BQ5" s="38">
        <f>'７割'!BQ5+'９割'!BQ5</f>
        <v>261679918</v>
      </c>
      <c r="BR5" s="38">
        <f>'７割'!BR5+'９割'!BR5</f>
        <v>139568318</v>
      </c>
      <c r="BS5" s="38">
        <f>'７割'!BS5+'９割'!BS5</f>
        <v>0</v>
      </c>
      <c r="BT5" s="38">
        <f>'７割'!BT5+'９割'!BT5</f>
        <v>121843560</v>
      </c>
      <c r="BU5" s="38">
        <f>'７割'!BU5+'９割'!BU5</f>
        <v>268040</v>
      </c>
      <c r="BV5" s="37">
        <f>'７割'!BV5+'９割'!BV5</f>
        <v>439</v>
      </c>
      <c r="BW5" s="38">
        <f>'７割'!BW5+'９割'!BW5</f>
        <v>53115400</v>
      </c>
      <c r="BX5" s="38">
        <f>'７割'!BX5+'９割'!BX5</f>
        <v>44607604</v>
      </c>
      <c r="BY5" s="38">
        <f>'７割'!BY5+'９割'!BY5</f>
        <v>1156174</v>
      </c>
      <c r="BZ5" s="38">
        <f>'７割'!BZ5+'９割'!BZ5</f>
        <v>2681340</v>
      </c>
      <c r="CA5" s="38">
        <f>'７割'!CA5+'９割'!CA5</f>
        <v>4670282</v>
      </c>
      <c r="CB5" s="38">
        <f>'７割'!CB5+'９割'!CB5</f>
        <v>222665</v>
      </c>
      <c r="CC5" s="38">
        <f>'７割'!CC5+'９割'!CC5</f>
        <v>8653383598</v>
      </c>
      <c r="CD5" s="38">
        <f>'７割'!CD5+'９割'!CD5</f>
        <v>7494285200</v>
      </c>
      <c r="CE5" s="38">
        <f>'７割'!CE5+'９割'!CE5</f>
        <v>374338544</v>
      </c>
      <c r="CF5" s="38">
        <f>'７割'!CF5+'９割'!CF5</f>
        <v>741964770</v>
      </c>
      <c r="CG5" s="38">
        <f>'７割'!CG5+'９割'!CG5</f>
        <v>42795084</v>
      </c>
      <c r="CH5" s="39">
        <f>'７割'!CH5+'９割'!CH5</f>
        <v>1335</v>
      </c>
      <c r="CI5" s="38">
        <f>'７割'!CI5+'９割'!CI5</f>
        <v>9390097</v>
      </c>
      <c r="CJ5" s="38">
        <f>'７割'!CJ5+'９割'!CJ5</f>
        <v>8219197</v>
      </c>
      <c r="CK5" s="38">
        <f>'７割'!CK5+'９割'!CK5</f>
        <v>0</v>
      </c>
      <c r="CL5" s="38">
        <f>'７割'!CL5+'９割'!CL5</f>
        <v>1170900</v>
      </c>
      <c r="CM5" s="38">
        <f>'７割'!CM5+'９割'!CM5</f>
        <v>0</v>
      </c>
      <c r="CN5" s="38">
        <f>'７割'!CN5+'９割'!CN5</f>
        <v>0</v>
      </c>
      <c r="CO5" s="38">
        <f>'７割'!CO5+'９割'!CO5</f>
        <v>0</v>
      </c>
      <c r="CP5" s="38">
        <f>'７割'!CP5+'９割'!CP5</f>
        <v>0</v>
      </c>
      <c r="CQ5" s="38">
        <f>'７割'!CQ5+'９割'!CQ5</f>
        <v>0</v>
      </c>
      <c r="CR5" s="38">
        <f>'７割'!CR5+'９割'!CR5</f>
        <v>0</v>
      </c>
      <c r="CS5" s="38">
        <f>'７割'!CS5+'９割'!CS5</f>
        <v>0</v>
      </c>
      <c r="CT5" s="38">
        <f>'７割'!CT5+'９割'!CT5</f>
        <v>0</v>
      </c>
      <c r="CU5" s="38">
        <f>'７割'!CU5+'９割'!CU5</f>
        <v>0</v>
      </c>
      <c r="CV5" s="38">
        <f>'７割'!CV5+'９割'!CV5</f>
        <v>0</v>
      </c>
      <c r="CW5" s="38">
        <f>'７割'!CW5+'９割'!CW5</f>
        <v>0</v>
      </c>
      <c r="CX5" s="38">
        <f>'７割'!CX5+'９割'!CX5</f>
        <v>0</v>
      </c>
      <c r="CY5" s="38">
        <f>'７割'!CY5+'９割'!CY5</f>
        <v>0</v>
      </c>
      <c r="CZ5" s="37">
        <f>'７割'!CZ5+'９割'!CZ5</f>
        <v>1335</v>
      </c>
      <c r="DA5" s="38">
        <f>'７割'!DA5+'９割'!DA5</f>
        <v>9390097</v>
      </c>
      <c r="DB5" s="38">
        <f>'７割'!DB5+'９割'!DB5</f>
        <v>8219197</v>
      </c>
      <c r="DC5" s="38">
        <f>'７割'!DC5+'９割'!DC5</f>
        <v>0</v>
      </c>
      <c r="DD5" s="38">
        <f>'７割'!DD5+'９割'!DD5</f>
        <v>1170900</v>
      </c>
      <c r="DE5" s="38">
        <f>'７割'!DE5+'９割'!DE5</f>
        <v>0</v>
      </c>
      <c r="DF5" s="38">
        <f>'７割'!DF5+'９割'!DF5</f>
        <v>224000</v>
      </c>
      <c r="DG5" s="38">
        <f>'７割'!DG5+'９割'!DG5</f>
        <v>8662773695</v>
      </c>
      <c r="DH5" s="38">
        <f>'７割'!DH5+'９割'!DH5</f>
        <v>7502504397</v>
      </c>
      <c r="DI5" s="38">
        <f>'７割'!DI5+'９割'!DI5</f>
        <v>374338544</v>
      </c>
      <c r="DJ5" s="38">
        <f>'７割'!DJ5+'９割'!DJ5</f>
        <v>743135670</v>
      </c>
      <c r="DK5" s="38">
        <f>'７割'!DK5+'９割'!DK5</f>
        <v>42795084</v>
      </c>
      <c r="DL5" s="38">
        <f>'７割'!DL5+'９割'!DL5</f>
        <v>5351</v>
      </c>
      <c r="DM5" s="38">
        <f>'７割'!DM5+'９割'!DM5</f>
        <v>2500</v>
      </c>
      <c r="DN5" s="38">
        <f>'７割'!DN5+'９割'!DN5</f>
        <v>7851</v>
      </c>
      <c r="DO5" s="38">
        <f>'７割'!DO5+'９割'!DO5</f>
        <v>1270</v>
      </c>
      <c r="DP5" s="38">
        <f>'７割'!DP5+'９割'!DP5</f>
        <v>456</v>
      </c>
      <c r="DR5" s="38">
        <f>'７割'!DR5+'９割'!DR5</f>
        <v>1335</v>
      </c>
      <c r="DS5" s="38">
        <f>'７割'!DS5+'９割'!DS5</f>
        <v>8219197</v>
      </c>
      <c r="DT5" s="38">
        <f>'７割'!DT5+'９割'!DT5</f>
        <v>514</v>
      </c>
      <c r="DU5" s="38">
        <f>'７割'!DU5+'９割'!DU5</f>
        <v>9390451</v>
      </c>
      <c r="DV5" s="38">
        <f>'７割'!DV5+'９割'!DV5</f>
        <v>567</v>
      </c>
      <c r="DW5" s="38">
        <f>'７割'!DW5+'９割'!DW5</f>
        <v>10501544</v>
      </c>
      <c r="DX5" s="38">
        <f>'７割'!DX5+'９割'!DX5</f>
        <v>283</v>
      </c>
      <c r="DY5" s="38">
        <f>'７割'!DY5+'９割'!DY5</f>
        <v>7531817</v>
      </c>
      <c r="DZ5" s="38">
        <f>'７割'!DZ5+'９割'!DZ5</f>
        <v>1</v>
      </c>
      <c r="EA5" s="38">
        <f>'７割'!EA5+'９割'!EA5</f>
        <v>9855</v>
      </c>
      <c r="EB5" s="38">
        <f>'７割'!EB5+'９割'!EB5</f>
        <v>0</v>
      </c>
      <c r="EC5" s="38">
        <f>'７割'!EC5+'９割'!EC5</f>
        <v>0</v>
      </c>
      <c r="ED5" s="38">
        <f>'７割'!ED5+'９割'!ED5</f>
        <v>0</v>
      </c>
      <c r="EE5" s="38">
        <f>'７割'!EE5+'９割'!EE5</f>
        <v>0</v>
      </c>
      <c r="EF5" s="38">
        <f>'７割'!EF5+'９割'!EF5</f>
        <v>0</v>
      </c>
      <c r="EG5" s="38">
        <f>'７割'!EG5+'９割'!EG5</f>
        <v>0</v>
      </c>
      <c r="EH5" s="38">
        <f>'７割'!EH5+'９割'!EH5</f>
        <v>2700</v>
      </c>
      <c r="EI5" s="38">
        <f>'７割'!EI5+'９割'!EI5</f>
        <v>35652864</v>
      </c>
      <c r="EK5" s="38">
        <f>'７割'!EK5+'９割'!EK5</f>
        <v>226700</v>
      </c>
      <c r="EL5" s="38">
        <f>'７割'!EL5+'９割'!EL5</f>
        <v>8698426559</v>
      </c>
      <c r="EN5" s="46">
        <f>ROUND(EL5/被保険者数!O5,0)</f>
        <v>1003742</v>
      </c>
      <c r="EO5" s="35">
        <f t="shared" ref="EO5:EO45" si="3">RANK(EN5,$EN$4:$EN$45)</f>
        <v>14</v>
      </c>
      <c r="EP5" s="46">
        <f t="shared" si="0"/>
        <v>4976832560</v>
      </c>
      <c r="EQ5" s="46">
        <f t="shared" si="1"/>
        <v>2186235130</v>
      </c>
      <c r="ER5" s="46">
        <f t="shared" si="2"/>
        <v>1535358869</v>
      </c>
      <c r="ES5" s="46">
        <f>ROUND(EP5/被保険者数!O5,0)</f>
        <v>574294</v>
      </c>
      <c r="ET5" s="46">
        <f t="shared" ref="ET5:ET45" si="4">RANK(ES5,$ES$4:$ES$45)</f>
        <v>17</v>
      </c>
      <c r="EU5" s="46">
        <f>ROUND(EQ5/被保険者数!O5,0)</f>
        <v>252277</v>
      </c>
      <c r="EV5" s="35">
        <f t="shared" ref="EV5:EV45" si="5">RANK(EU5,$EU$4:$EU$45)</f>
        <v>10</v>
      </c>
    </row>
    <row r="6" spans="1:153" s="35" customFormat="1" ht="15.95" customHeight="1" x14ac:dyDescent="0.15">
      <c r="A6" s="49" t="s">
        <v>27</v>
      </c>
      <c r="B6" s="37">
        <f>'７割'!B6+'９割'!B6</f>
        <v>4145</v>
      </c>
      <c r="C6" s="38">
        <f>'７割'!C6+'９割'!C6</f>
        <v>2376742540</v>
      </c>
      <c r="D6" s="38">
        <f>'７割'!D6+'９割'!D6</f>
        <v>2115516375</v>
      </c>
      <c r="E6" s="38">
        <f>'７割'!E6+'９割'!E6</f>
        <v>144440225</v>
      </c>
      <c r="F6" s="38">
        <f>'７割'!F6+'９割'!F6</f>
        <v>107058025</v>
      </c>
      <c r="G6" s="38">
        <f>'７割'!G6+'９割'!G6</f>
        <v>9727915</v>
      </c>
      <c r="H6" s="38">
        <f>'７割'!H6+'９割'!H6</f>
        <v>68215</v>
      </c>
      <c r="I6" s="38">
        <f>'７割'!I6+'９割'!I6</f>
        <v>1087196430</v>
      </c>
      <c r="J6" s="38">
        <f>'７割'!J6+'９割'!J6</f>
        <v>962443218</v>
      </c>
      <c r="K6" s="38">
        <f>'７割'!K6+'９割'!K6</f>
        <v>17820193</v>
      </c>
      <c r="L6" s="38">
        <f>'７割'!L6+'９割'!L6</f>
        <v>101986546</v>
      </c>
      <c r="M6" s="38">
        <f>'７割'!M6+'９割'!M6</f>
        <v>4946473</v>
      </c>
      <c r="N6" s="38">
        <f>'７割'!N6+'９割'!N6</f>
        <v>72360</v>
      </c>
      <c r="O6" s="38">
        <f>'７割'!O6+'９割'!O6</f>
        <v>3463938970</v>
      </c>
      <c r="P6" s="38">
        <f>'７割'!P6+'９割'!P6</f>
        <v>3077959593</v>
      </c>
      <c r="Q6" s="38">
        <f>'７割'!Q6+'９割'!Q6</f>
        <v>162260418</v>
      </c>
      <c r="R6" s="38">
        <f>'７割'!R6+'９割'!R6</f>
        <v>209044571</v>
      </c>
      <c r="S6" s="38">
        <f>'７割'!S6+'９割'!S6</f>
        <v>14674388</v>
      </c>
      <c r="T6" s="37">
        <f>'７割'!T6+'９割'!T6</f>
        <v>6</v>
      </c>
      <c r="U6" s="38">
        <f>'７割'!U6+'９割'!U6</f>
        <v>558480</v>
      </c>
      <c r="V6" s="38">
        <f>'７割'!V6+'９割'!V6</f>
        <v>449795</v>
      </c>
      <c r="W6" s="38">
        <f>'７割'!W6+'９割'!W6</f>
        <v>0</v>
      </c>
      <c r="X6" s="38">
        <f>'７割'!X6+'９割'!X6</f>
        <v>108685</v>
      </c>
      <c r="Y6" s="38">
        <f>'７割'!Y6+'９割'!Y6</f>
        <v>0</v>
      </c>
      <c r="Z6" s="38">
        <f>'７割'!Z6+'９割'!Z6</f>
        <v>6243</v>
      </c>
      <c r="AA6" s="38">
        <f>'７割'!AA6+'９割'!AA6</f>
        <v>84886030</v>
      </c>
      <c r="AB6" s="38">
        <f>'７割'!AB6+'９割'!AB6</f>
        <v>75297513</v>
      </c>
      <c r="AC6" s="38">
        <f>'７割'!AC6+'９割'!AC6</f>
        <v>112390</v>
      </c>
      <c r="AD6" s="38">
        <f>'７割'!AD6+'９割'!AD6</f>
        <v>9445498</v>
      </c>
      <c r="AE6" s="38">
        <f>'７割'!AE6+'９割'!AE6</f>
        <v>30629</v>
      </c>
      <c r="AF6" s="38">
        <f>'７割'!AF6+'９割'!AF6</f>
        <v>6249</v>
      </c>
      <c r="AG6" s="38">
        <f>'７割'!AG6+'９割'!AG6</f>
        <v>85444510</v>
      </c>
      <c r="AH6" s="38">
        <f>'７割'!AH6+'９割'!AH6</f>
        <v>75747308</v>
      </c>
      <c r="AI6" s="38">
        <f>'７割'!AI6+'９割'!AI6</f>
        <v>112390</v>
      </c>
      <c r="AJ6" s="38">
        <f>'７割'!AJ6+'９割'!AJ6</f>
        <v>9554183</v>
      </c>
      <c r="AK6" s="38">
        <f>'７割'!AK6+'９割'!AK6</f>
        <v>30629</v>
      </c>
      <c r="AL6" s="37">
        <f>'７割'!AL6+'９割'!AL6</f>
        <v>78609</v>
      </c>
      <c r="AM6" s="38">
        <f>'７割'!AM6+'９割'!AM6</f>
        <v>3549383480</v>
      </c>
      <c r="AN6" s="38">
        <f>'７割'!AN6+'９割'!AN6</f>
        <v>3153706901</v>
      </c>
      <c r="AO6" s="38">
        <f>'７割'!AO6+'９割'!AO6</f>
        <v>162372808</v>
      </c>
      <c r="AP6" s="38">
        <f>'７割'!AP6+'９割'!AP6</f>
        <v>218598754</v>
      </c>
      <c r="AQ6" s="38">
        <f>'７割'!AQ6+'９割'!AQ6</f>
        <v>14705017</v>
      </c>
      <c r="AR6" s="38">
        <f>'７割'!AR6+'９割'!AR6</f>
        <v>50912</v>
      </c>
      <c r="AS6" s="38">
        <f>'７割'!AS6+'９割'!AS6</f>
        <v>679804210</v>
      </c>
      <c r="AT6" s="38">
        <f>'７割'!AT6+'９割'!AT6</f>
        <v>605433102</v>
      </c>
      <c r="AU6" s="38">
        <f>'７割'!AU6+'９割'!AU6</f>
        <v>3613158</v>
      </c>
      <c r="AV6" s="38">
        <f>'７割'!AV6+'９割'!AV6</f>
        <v>68017985</v>
      </c>
      <c r="AW6" s="38">
        <f>'７割'!AW6+'９割'!AW6</f>
        <v>2739965</v>
      </c>
      <c r="AX6" s="38">
        <f>'７割'!AX6+'９割'!AX6</f>
        <v>129521</v>
      </c>
      <c r="AY6" s="38">
        <f>'７割'!AY6+'９割'!AY6</f>
        <v>4229187690</v>
      </c>
      <c r="AZ6" s="38">
        <f>'７割'!AZ6+'９割'!AZ6</f>
        <v>3759140003</v>
      </c>
      <c r="BA6" s="38">
        <f>'７割'!BA6+'９割'!BA6</f>
        <v>165985966</v>
      </c>
      <c r="BB6" s="38">
        <f>'７割'!BB6+'９割'!BB6</f>
        <v>286616739</v>
      </c>
      <c r="BC6" s="38">
        <f>'７割'!BC6+'９割'!BC6</f>
        <v>17444982</v>
      </c>
      <c r="BD6" s="37">
        <f>'７割'!BD6+'９割'!BD6</f>
        <v>4010</v>
      </c>
      <c r="BE6" s="38">
        <f>'７割'!BE6+'９割'!BE6</f>
        <v>119159072</v>
      </c>
      <c r="BF6" s="38">
        <f>'７割'!BF6+'９割'!BF6</f>
        <v>69880652</v>
      </c>
      <c r="BG6" s="38">
        <f>'７割'!BG6+'９割'!BG6</f>
        <v>0</v>
      </c>
      <c r="BH6" s="38">
        <f>'７割'!BH6+'９割'!BH6</f>
        <v>48890040</v>
      </c>
      <c r="BI6" s="38">
        <f>'７割'!BI6+'９割'!BI6</f>
        <v>388380</v>
      </c>
      <c r="BJ6" s="38">
        <f>'７割'!BJ6+'９割'!BJ6</f>
        <v>6</v>
      </c>
      <c r="BK6" s="38">
        <f>'７割'!BK6+'９割'!BK6</f>
        <v>10150</v>
      </c>
      <c r="BL6" s="38">
        <f>'７割'!BL6+'９割'!BL6</f>
        <v>4750</v>
      </c>
      <c r="BM6" s="38">
        <f>'７割'!BM6+'９割'!BM6</f>
        <v>0</v>
      </c>
      <c r="BN6" s="38">
        <f>'７割'!BN6+'９割'!BN6</f>
        <v>5400</v>
      </c>
      <c r="BO6" s="38">
        <f>'７割'!BO6+'９割'!BO6</f>
        <v>0</v>
      </c>
      <c r="BP6" s="38">
        <f>'７割'!BP6+'９割'!BP6</f>
        <v>4016</v>
      </c>
      <c r="BQ6" s="38">
        <f>'７割'!BQ6+'９割'!BQ6</f>
        <v>119169222</v>
      </c>
      <c r="BR6" s="38">
        <f>'７割'!BR6+'９割'!BR6</f>
        <v>69885402</v>
      </c>
      <c r="BS6" s="38">
        <f>'７割'!BS6+'９割'!BS6</f>
        <v>0</v>
      </c>
      <c r="BT6" s="38">
        <f>'７割'!BT6+'９割'!BT6</f>
        <v>48895440</v>
      </c>
      <c r="BU6" s="38">
        <f>'７割'!BU6+'９割'!BU6</f>
        <v>388380</v>
      </c>
      <c r="BV6" s="37">
        <f>'７割'!BV6+'９割'!BV6</f>
        <v>225</v>
      </c>
      <c r="BW6" s="38">
        <f>'７割'!BW6+'９割'!BW6</f>
        <v>17059210</v>
      </c>
      <c r="BX6" s="38">
        <f>'７割'!BX6+'９割'!BX6</f>
        <v>15175093</v>
      </c>
      <c r="BY6" s="38">
        <f>'７割'!BY6+'９割'!BY6</f>
        <v>454457</v>
      </c>
      <c r="BZ6" s="38">
        <f>'７割'!BZ6+'９割'!BZ6</f>
        <v>976264</v>
      </c>
      <c r="CA6" s="38">
        <f>'７割'!CA6+'９割'!CA6</f>
        <v>453396</v>
      </c>
      <c r="CB6" s="38">
        <f>'７割'!CB6+'９割'!CB6</f>
        <v>129746</v>
      </c>
      <c r="CC6" s="38">
        <f>'７割'!CC6+'９割'!CC6</f>
        <v>4365416122</v>
      </c>
      <c r="CD6" s="38">
        <f>'７割'!CD6+'９割'!CD6</f>
        <v>3844200498</v>
      </c>
      <c r="CE6" s="38">
        <f>'７割'!CE6+'９割'!CE6</f>
        <v>166440423</v>
      </c>
      <c r="CF6" s="38">
        <f>'７割'!CF6+'９割'!CF6</f>
        <v>336488443</v>
      </c>
      <c r="CG6" s="38">
        <f>'７割'!CG6+'９割'!CG6</f>
        <v>18286758</v>
      </c>
      <c r="CH6" s="39">
        <f>'７割'!CH6+'９割'!CH6</f>
        <v>790</v>
      </c>
      <c r="CI6" s="38">
        <f>'７割'!CI6+'９割'!CI6</f>
        <v>5031603</v>
      </c>
      <c r="CJ6" s="38">
        <f>'７割'!CJ6+'９割'!CJ6</f>
        <v>4446125</v>
      </c>
      <c r="CK6" s="38">
        <f>'７割'!CK6+'９割'!CK6</f>
        <v>0</v>
      </c>
      <c r="CL6" s="38">
        <f>'７割'!CL6+'９割'!CL6</f>
        <v>585478</v>
      </c>
      <c r="CM6" s="38">
        <f>'７割'!CM6+'９割'!CM6</f>
        <v>0</v>
      </c>
      <c r="CN6" s="38">
        <f>'７割'!CN6+'９割'!CN6</f>
        <v>0</v>
      </c>
      <c r="CO6" s="38">
        <f>'７割'!CO6+'９割'!CO6</f>
        <v>0</v>
      </c>
      <c r="CP6" s="38">
        <f>'７割'!CP6+'９割'!CP6</f>
        <v>0</v>
      </c>
      <c r="CQ6" s="38">
        <f>'７割'!CQ6+'９割'!CQ6</f>
        <v>0</v>
      </c>
      <c r="CR6" s="38">
        <f>'７割'!CR6+'９割'!CR6</f>
        <v>0</v>
      </c>
      <c r="CS6" s="38">
        <f>'７割'!CS6+'９割'!CS6</f>
        <v>0</v>
      </c>
      <c r="CT6" s="38">
        <f>'７割'!CT6+'９割'!CT6</f>
        <v>0</v>
      </c>
      <c r="CU6" s="38">
        <f>'７割'!CU6+'９割'!CU6</f>
        <v>0</v>
      </c>
      <c r="CV6" s="38">
        <f>'７割'!CV6+'９割'!CV6</f>
        <v>0</v>
      </c>
      <c r="CW6" s="38">
        <f>'７割'!CW6+'９割'!CW6</f>
        <v>0</v>
      </c>
      <c r="CX6" s="38">
        <f>'７割'!CX6+'９割'!CX6</f>
        <v>0</v>
      </c>
      <c r="CY6" s="38">
        <f>'７割'!CY6+'９割'!CY6</f>
        <v>0</v>
      </c>
      <c r="CZ6" s="37">
        <f>'７割'!CZ6+'９割'!CZ6</f>
        <v>790</v>
      </c>
      <c r="DA6" s="38">
        <f>'７割'!DA6+'９割'!DA6</f>
        <v>5031603</v>
      </c>
      <c r="DB6" s="38">
        <f>'７割'!DB6+'９割'!DB6</f>
        <v>4446125</v>
      </c>
      <c r="DC6" s="38">
        <f>'７割'!DC6+'９割'!DC6</f>
        <v>0</v>
      </c>
      <c r="DD6" s="38">
        <f>'７割'!DD6+'９割'!DD6</f>
        <v>585478</v>
      </c>
      <c r="DE6" s="38">
        <f>'７割'!DE6+'９割'!DE6</f>
        <v>0</v>
      </c>
      <c r="DF6" s="38">
        <f>'７割'!DF6+'９割'!DF6</f>
        <v>130536</v>
      </c>
      <c r="DG6" s="38">
        <f>'７割'!DG6+'９割'!DG6</f>
        <v>4370447725</v>
      </c>
      <c r="DH6" s="38">
        <f>'７割'!DH6+'９割'!DH6</f>
        <v>3848646623</v>
      </c>
      <c r="DI6" s="38">
        <f>'７割'!DI6+'９割'!DI6</f>
        <v>166440423</v>
      </c>
      <c r="DJ6" s="38">
        <f>'７割'!DJ6+'９割'!DJ6</f>
        <v>337073921</v>
      </c>
      <c r="DK6" s="38">
        <f>'７割'!DK6+'９割'!DK6</f>
        <v>18286758</v>
      </c>
      <c r="DL6" s="38">
        <f>'７割'!DL6+'９割'!DL6</f>
        <v>2804</v>
      </c>
      <c r="DM6" s="38">
        <f>'７割'!DM6+'９割'!DM6</f>
        <v>1130</v>
      </c>
      <c r="DN6" s="38">
        <f>'７割'!DN6+'９割'!DN6</f>
        <v>3934</v>
      </c>
      <c r="DO6" s="38">
        <f>'７割'!DO6+'９割'!DO6</f>
        <v>495</v>
      </c>
      <c r="DP6" s="38">
        <f>'７割'!DP6+'９割'!DP6</f>
        <v>69</v>
      </c>
      <c r="DR6" s="38">
        <f>'７割'!DR6+'９割'!DR6</f>
        <v>790</v>
      </c>
      <c r="DS6" s="38">
        <f>'７割'!DS6+'９割'!DS6</f>
        <v>4446125</v>
      </c>
      <c r="DT6" s="38">
        <f>'７割'!DT6+'９割'!DT6</f>
        <v>150</v>
      </c>
      <c r="DU6" s="38">
        <f>'７割'!DU6+'９割'!DU6</f>
        <v>1328609</v>
      </c>
      <c r="DV6" s="38">
        <f>'７割'!DV6+'９割'!DV6</f>
        <v>352</v>
      </c>
      <c r="DW6" s="38">
        <f>'７割'!DW6+'９割'!DW6</f>
        <v>7096423</v>
      </c>
      <c r="DX6" s="38">
        <f>'７割'!DX6+'９割'!DX6</f>
        <v>163</v>
      </c>
      <c r="DY6" s="38">
        <f>'７割'!DY6+'９割'!DY6</f>
        <v>5095761</v>
      </c>
      <c r="DZ6" s="38">
        <f>'７割'!DZ6+'９割'!DZ6</f>
        <v>27</v>
      </c>
      <c r="EA6" s="38">
        <f>'７割'!EA6+'９割'!EA6</f>
        <v>1447090</v>
      </c>
      <c r="EB6" s="38">
        <f>'７割'!EB6+'９割'!EB6</f>
        <v>0</v>
      </c>
      <c r="EC6" s="38">
        <f>'７割'!EC6+'９割'!EC6</f>
        <v>0</v>
      </c>
      <c r="ED6" s="38">
        <f>'７割'!ED6+'９割'!ED6</f>
        <v>0</v>
      </c>
      <c r="EE6" s="38">
        <f>'７割'!EE6+'９割'!EE6</f>
        <v>0</v>
      </c>
      <c r="EF6" s="38">
        <f>'７割'!EF6+'９割'!EF6</f>
        <v>0</v>
      </c>
      <c r="EG6" s="38">
        <f>'７割'!EG6+'９割'!EG6</f>
        <v>0</v>
      </c>
      <c r="EH6" s="38">
        <f>'７割'!EH6+'９割'!EH6</f>
        <v>1482</v>
      </c>
      <c r="EI6" s="38">
        <f>'７割'!EI6+'９割'!EI6</f>
        <v>19414008</v>
      </c>
      <c r="EK6" s="38">
        <f>'７割'!EK6+'９割'!EK6</f>
        <v>132018</v>
      </c>
      <c r="EL6" s="38">
        <f>'７割'!EL6+'９割'!EL6</f>
        <v>4389861733</v>
      </c>
      <c r="EN6" s="46">
        <f>ROUND(EL6/被保険者数!O6,0)</f>
        <v>951422</v>
      </c>
      <c r="EO6" s="35">
        <f t="shared" si="3"/>
        <v>24</v>
      </c>
      <c r="EP6" s="46">
        <f t="shared" si="0"/>
        <v>2377301020</v>
      </c>
      <c r="EQ6" s="46">
        <f t="shared" si="1"/>
        <v>1172082460</v>
      </c>
      <c r="ER6" s="46">
        <f t="shared" si="2"/>
        <v>840478253</v>
      </c>
      <c r="ES6" s="46">
        <f>ROUND(EP6/被保険者数!O6,0)</f>
        <v>515236</v>
      </c>
      <c r="ET6" s="46">
        <f t="shared" si="4"/>
        <v>28</v>
      </c>
      <c r="EU6" s="46">
        <f>ROUND(EQ6/被保険者数!O6,0)</f>
        <v>254027</v>
      </c>
      <c r="EV6" s="35">
        <f t="shared" si="5"/>
        <v>7</v>
      </c>
    </row>
    <row r="7" spans="1:153" s="35" customFormat="1" ht="15.95" customHeight="1" x14ac:dyDescent="0.15">
      <c r="A7" s="49" t="s">
        <v>8</v>
      </c>
      <c r="B7" s="37">
        <f>'７割'!B7+'９割'!B7</f>
        <v>8593</v>
      </c>
      <c r="C7" s="38">
        <f>'７割'!C7+'９割'!C7</f>
        <v>5636788990</v>
      </c>
      <c r="D7" s="38">
        <f>'７割'!D7+'９割'!D7</f>
        <v>4958569775</v>
      </c>
      <c r="E7" s="38">
        <f>'７割'!E7+'９割'!E7</f>
        <v>367975114</v>
      </c>
      <c r="F7" s="38">
        <f>'７割'!F7+'９割'!F7</f>
        <v>288944328</v>
      </c>
      <c r="G7" s="38">
        <f>'７割'!G7+'９割'!G7</f>
        <v>21299773</v>
      </c>
      <c r="H7" s="38">
        <f>'７割'!H7+'９割'!H7</f>
        <v>148360</v>
      </c>
      <c r="I7" s="38">
        <f>'７割'!I7+'９割'!I7</f>
        <v>2511093660</v>
      </c>
      <c r="J7" s="38">
        <f>'７割'!J7+'９割'!J7</f>
        <v>2202512813</v>
      </c>
      <c r="K7" s="38">
        <f>'７割'!K7+'９割'!K7</f>
        <v>56184385</v>
      </c>
      <c r="L7" s="38">
        <f>'７割'!L7+'９割'!L7</f>
        <v>237221151</v>
      </c>
      <c r="M7" s="38">
        <f>'７割'!M7+'９割'!M7</f>
        <v>15175311</v>
      </c>
      <c r="N7" s="38">
        <f>'７割'!N7+'９割'!N7</f>
        <v>156953</v>
      </c>
      <c r="O7" s="38">
        <f>'７割'!O7+'９割'!O7</f>
        <v>8147882650</v>
      </c>
      <c r="P7" s="38">
        <f>'７割'!P7+'９割'!P7</f>
        <v>7161082588</v>
      </c>
      <c r="Q7" s="38">
        <f>'７割'!Q7+'９割'!Q7</f>
        <v>424159499</v>
      </c>
      <c r="R7" s="38">
        <f>'７割'!R7+'９割'!R7</f>
        <v>526165479</v>
      </c>
      <c r="S7" s="38">
        <f>'７割'!S7+'９割'!S7</f>
        <v>36475084</v>
      </c>
      <c r="T7" s="37">
        <f>'７割'!T7+'９割'!T7</f>
        <v>20</v>
      </c>
      <c r="U7" s="38">
        <f>'７割'!U7+'９割'!U7</f>
        <v>5407030</v>
      </c>
      <c r="V7" s="38">
        <f>'７割'!V7+'９割'!V7</f>
        <v>4866303</v>
      </c>
      <c r="W7" s="38">
        <f>'７割'!W7+'９割'!W7</f>
        <v>109471</v>
      </c>
      <c r="X7" s="38">
        <f>'７割'!X7+'９割'!X7</f>
        <v>429176</v>
      </c>
      <c r="Y7" s="38">
        <f>'７割'!Y7+'９割'!Y7</f>
        <v>2080</v>
      </c>
      <c r="Z7" s="38">
        <f>'７割'!Z7+'９割'!Z7</f>
        <v>18023</v>
      </c>
      <c r="AA7" s="38">
        <f>'７割'!AA7+'９割'!AA7</f>
        <v>258174750</v>
      </c>
      <c r="AB7" s="38">
        <f>'７割'!AB7+'９割'!AB7</f>
        <v>226036229</v>
      </c>
      <c r="AC7" s="38">
        <f>'７割'!AC7+'９割'!AC7</f>
        <v>61250</v>
      </c>
      <c r="AD7" s="38">
        <f>'７割'!AD7+'９割'!AD7</f>
        <v>32013210</v>
      </c>
      <c r="AE7" s="38">
        <f>'７割'!AE7+'９割'!AE7</f>
        <v>64061</v>
      </c>
      <c r="AF7" s="38">
        <f>'７割'!AF7+'９割'!AF7</f>
        <v>18043</v>
      </c>
      <c r="AG7" s="38">
        <f>'７割'!AG7+'９割'!AG7</f>
        <v>263581780</v>
      </c>
      <c r="AH7" s="38">
        <f>'７割'!AH7+'９割'!AH7</f>
        <v>230902532</v>
      </c>
      <c r="AI7" s="38">
        <f>'７割'!AI7+'９割'!AI7</f>
        <v>170721</v>
      </c>
      <c r="AJ7" s="38">
        <f>'７割'!AJ7+'９割'!AJ7</f>
        <v>32442386</v>
      </c>
      <c r="AK7" s="38">
        <f>'７割'!AK7+'９割'!AK7</f>
        <v>66141</v>
      </c>
      <c r="AL7" s="37">
        <f>'７割'!AL7+'９割'!AL7</f>
        <v>174996</v>
      </c>
      <c r="AM7" s="38">
        <f>'７割'!AM7+'９割'!AM7</f>
        <v>8411464430</v>
      </c>
      <c r="AN7" s="38">
        <f>'７割'!AN7+'９割'!AN7</f>
        <v>7391985120</v>
      </c>
      <c r="AO7" s="38">
        <f>'７割'!AO7+'９割'!AO7</f>
        <v>424330220</v>
      </c>
      <c r="AP7" s="38">
        <f>'７割'!AP7+'９割'!AP7</f>
        <v>558607865</v>
      </c>
      <c r="AQ7" s="38">
        <f>'７割'!AQ7+'９割'!AQ7</f>
        <v>36541225</v>
      </c>
      <c r="AR7" s="38">
        <f>'７割'!AR7+'９割'!AR7</f>
        <v>111895</v>
      </c>
      <c r="AS7" s="38">
        <f>'７割'!AS7+'９割'!AS7</f>
        <v>1526522380</v>
      </c>
      <c r="AT7" s="38">
        <f>'７割'!AT7+'９割'!AT7</f>
        <v>1342615757</v>
      </c>
      <c r="AU7" s="38">
        <f>'７割'!AU7+'９割'!AU7</f>
        <v>10016330</v>
      </c>
      <c r="AV7" s="38">
        <f>'７割'!AV7+'９割'!AV7</f>
        <v>160244797</v>
      </c>
      <c r="AW7" s="38">
        <f>'７割'!AW7+'９割'!AW7</f>
        <v>13645496</v>
      </c>
      <c r="AX7" s="38">
        <f>'７割'!AX7+'９割'!AX7</f>
        <v>286891</v>
      </c>
      <c r="AY7" s="38">
        <f>'７割'!AY7+'９割'!AY7</f>
        <v>9937986810</v>
      </c>
      <c r="AZ7" s="38">
        <f>'７割'!AZ7+'９割'!AZ7</f>
        <v>8734600877</v>
      </c>
      <c r="BA7" s="38">
        <f>'７割'!BA7+'９割'!BA7</f>
        <v>434346550</v>
      </c>
      <c r="BB7" s="38">
        <f>'７割'!BB7+'９割'!BB7</f>
        <v>718852662</v>
      </c>
      <c r="BC7" s="38">
        <f>'７割'!BC7+'９割'!BC7</f>
        <v>50186721</v>
      </c>
      <c r="BD7" s="37">
        <f>'７割'!BD7+'９割'!BD7</f>
        <v>8172</v>
      </c>
      <c r="BE7" s="38">
        <f>'７割'!BE7+'９割'!BE7</f>
        <v>269781105</v>
      </c>
      <c r="BF7" s="38">
        <f>'７割'!BF7+'９割'!BF7</f>
        <v>137734785</v>
      </c>
      <c r="BG7" s="38">
        <f>'７割'!BG7+'９割'!BG7</f>
        <v>0</v>
      </c>
      <c r="BH7" s="38">
        <f>'７割'!BH7+'９割'!BH7</f>
        <v>130827390</v>
      </c>
      <c r="BI7" s="38">
        <f>'７割'!BI7+'９割'!BI7</f>
        <v>1218930</v>
      </c>
      <c r="BJ7" s="38">
        <f>'７割'!BJ7+'９割'!BJ7</f>
        <v>20</v>
      </c>
      <c r="BK7" s="38">
        <f>'７割'!BK7+'９割'!BK7</f>
        <v>146994</v>
      </c>
      <c r="BL7" s="38">
        <f>'７割'!BL7+'９割'!BL7</f>
        <v>52774</v>
      </c>
      <c r="BM7" s="38">
        <f>'７割'!BM7+'９割'!BM7</f>
        <v>0</v>
      </c>
      <c r="BN7" s="38">
        <f>'７割'!BN7+'９割'!BN7</f>
        <v>94220</v>
      </c>
      <c r="BO7" s="38">
        <f>'７割'!BO7+'９割'!BO7</f>
        <v>0</v>
      </c>
      <c r="BP7" s="38">
        <f>'７割'!BP7+'９割'!BP7</f>
        <v>8192</v>
      </c>
      <c r="BQ7" s="38">
        <f>'７割'!BQ7+'９割'!BQ7</f>
        <v>269928099</v>
      </c>
      <c r="BR7" s="38">
        <f>'７割'!BR7+'９割'!BR7</f>
        <v>137787559</v>
      </c>
      <c r="BS7" s="38">
        <f>'７割'!BS7+'９割'!BS7</f>
        <v>0</v>
      </c>
      <c r="BT7" s="38">
        <f>'７割'!BT7+'９割'!BT7</f>
        <v>130921610</v>
      </c>
      <c r="BU7" s="38">
        <f>'７割'!BU7+'９割'!BU7</f>
        <v>1218930</v>
      </c>
      <c r="BV7" s="37">
        <f>'７割'!BV7+'９割'!BV7</f>
        <v>755</v>
      </c>
      <c r="BW7" s="38">
        <f>'７割'!BW7+'９割'!BW7</f>
        <v>81631850</v>
      </c>
      <c r="BX7" s="38">
        <f>'７割'!BX7+'９割'!BX7</f>
        <v>72627827</v>
      </c>
      <c r="BY7" s="38">
        <f>'７割'!BY7+'９割'!BY7</f>
        <v>1857263</v>
      </c>
      <c r="BZ7" s="38">
        <f>'７割'!BZ7+'９割'!BZ7</f>
        <v>4378652</v>
      </c>
      <c r="CA7" s="38">
        <f>'７割'!CA7+'９割'!CA7</f>
        <v>2768108</v>
      </c>
      <c r="CB7" s="38">
        <f>'７割'!CB7+'９割'!CB7</f>
        <v>287646</v>
      </c>
      <c r="CC7" s="38">
        <f>'７割'!CC7+'９割'!CC7</f>
        <v>10289546759</v>
      </c>
      <c r="CD7" s="38">
        <f>'７割'!CD7+'９割'!CD7</f>
        <v>8945016263</v>
      </c>
      <c r="CE7" s="38">
        <f>'７割'!CE7+'９割'!CE7</f>
        <v>436203813</v>
      </c>
      <c r="CF7" s="38">
        <f>'７割'!CF7+'９割'!CF7</f>
        <v>854152924</v>
      </c>
      <c r="CG7" s="38">
        <f>'７割'!CG7+'９割'!CG7</f>
        <v>54173759</v>
      </c>
      <c r="CH7" s="39">
        <f>'７割'!CH7+'９割'!CH7</f>
        <v>1333</v>
      </c>
      <c r="CI7" s="38">
        <f>'７割'!CI7+'９割'!CI7</f>
        <v>9347085</v>
      </c>
      <c r="CJ7" s="38">
        <f>'７割'!CJ7+'９割'!CJ7</f>
        <v>8061759</v>
      </c>
      <c r="CK7" s="38">
        <f>'７割'!CK7+'９割'!CK7</f>
        <v>0</v>
      </c>
      <c r="CL7" s="38">
        <f>'７割'!CL7+'９割'!CL7</f>
        <v>1285326</v>
      </c>
      <c r="CM7" s="38">
        <f>'７割'!CM7+'９割'!CM7</f>
        <v>0</v>
      </c>
      <c r="CN7" s="38">
        <f>'７割'!CN7+'９割'!CN7</f>
        <v>0</v>
      </c>
      <c r="CO7" s="38">
        <f>'７割'!CO7+'９割'!CO7</f>
        <v>0</v>
      </c>
      <c r="CP7" s="38">
        <f>'７割'!CP7+'９割'!CP7</f>
        <v>0</v>
      </c>
      <c r="CQ7" s="38">
        <f>'７割'!CQ7+'９割'!CQ7</f>
        <v>0</v>
      </c>
      <c r="CR7" s="38">
        <f>'７割'!CR7+'９割'!CR7</f>
        <v>0</v>
      </c>
      <c r="CS7" s="38">
        <f>'７割'!CS7+'９割'!CS7</f>
        <v>0</v>
      </c>
      <c r="CT7" s="38">
        <f>'７割'!CT7+'９割'!CT7</f>
        <v>0</v>
      </c>
      <c r="CU7" s="38">
        <f>'７割'!CU7+'９割'!CU7</f>
        <v>0</v>
      </c>
      <c r="CV7" s="38">
        <f>'７割'!CV7+'９割'!CV7</f>
        <v>0</v>
      </c>
      <c r="CW7" s="38">
        <f>'７割'!CW7+'９割'!CW7</f>
        <v>0</v>
      </c>
      <c r="CX7" s="38">
        <f>'７割'!CX7+'９割'!CX7</f>
        <v>0</v>
      </c>
      <c r="CY7" s="38">
        <f>'７割'!CY7+'９割'!CY7</f>
        <v>0</v>
      </c>
      <c r="CZ7" s="37">
        <f>'７割'!CZ7+'９割'!CZ7</f>
        <v>1333</v>
      </c>
      <c r="DA7" s="38">
        <f>'７割'!DA7+'９割'!DA7</f>
        <v>9347085</v>
      </c>
      <c r="DB7" s="38">
        <f>'７割'!DB7+'９割'!DB7</f>
        <v>8061759</v>
      </c>
      <c r="DC7" s="38">
        <f>'７割'!DC7+'９割'!DC7</f>
        <v>0</v>
      </c>
      <c r="DD7" s="38">
        <f>'７割'!DD7+'９割'!DD7</f>
        <v>1285326</v>
      </c>
      <c r="DE7" s="38">
        <f>'７割'!DE7+'９割'!DE7</f>
        <v>0</v>
      </c>
      <c r="DF7" s="38">
        <f>'７割'!DF7+'９割'!DF7</f>
        <v>288979</v>
      </c>
      <c r="DG7" s="38">
        <f>'７割'!DG7+'９割'!DG7</f>
        <v>10298893844</v>
      </c>
      <c r="DH7" s="38">
        <f>'７割'!DH7+'９割'!DH7</f>
        <v>8953078022</v>
      </c>
      <c r="DI7" s="38">
        <f>'７割'!DI7+'９割'!DI7</f>
        <v>436203813</v>
      </c>
      <c r="DJ7" s="38">
        <f>'７割'!DJ7+'９割'!DJ7</f>
        <v>855438250</v>
      </c>
      <c r="DK7" s="38">
        <f>'７割'!DK7+'９割'!DK7</f>
        <v>54173759</v>
      </c>
      <c r="DL7" s="38">
        <f>'７割'!DL7+'９割'!DL7</f>
        <v>5582</v>
      </c>
      <c r="DM7" s="38">
        <f>'７割'!DM7+'９割'!DM7</f>
        <v>3165</v>
      </c>
      <c r="DN7" s="38">
        <f>'７割'!DN7+'９割'!DN7</f>
        <v>8747</v>
      </c>
      <c r="DO7" s="38">
        <f>'７割'!DO7+'９割'!DO7</f>
        <v>1396</v>
      </c>
      <c r="DP7" s="38">
        <f>'７割'!DP7+'９割'!DP7</f>
        <v>519</v>
      </c>
      <c r="DR7" s="38">
        <f>'７割'!DR7+'９割'!DR7</f>
        <v>1333</v>
      </c>
      <c r="DS7" s="38">
        <f>'７割'!DS7+'９割'!DS7</f>
        <v>8061759</v>
      </c>
      <c r="DT7" s="38">
        <f>'７割'!DT7+'９割'!DT7</f>
        <v>423</v>
      </c>
      <c r="DU7" s="38">
        <f>'７割'!DU7+'９割'!DU7</f>
        <v>7762955</v>
      </c>
      <c r="DV7" s="38">
        <f>'７割'!DV7+'９割'!DV7</f>
        <v>626</v>
      </c>
      <c r="DW7" s="38">
        <f>'７割'!DW7+'９割'!DW7</f>
        <v>16202750</v>
      </c>
      <c r="DX7" s="38">
        <f>'７割'!DX7+'９割'!DX7</f>
        <v>300</v>
      </c>
      <c r="DY7" s="38">
        <f>'７割'!DY7+'９割'!DY7</f>
        <v>9136633</v>
      </c>
      <c r="DZ7" s="38">
        <f>'７割'!DZ7+'９割'!DZ7</f>
        <v>2</v>
      </c>
      <c r="EA7" s="38">
        <f>'７割'!EA7+'９割'!EA7</f>
        <v>14787</v>
      </c>
      <c r="EB7" s="38">
        <f>'７割'!EB7+'９割'!EB7</f>
        <v>0</v>
      </c>
      <c r="EC7" s="38">
        <f>'７割'!EC7+'９割'!EC7</f>
        <v>0</v>
      </c>
      <c r="ED7" s="38">
        <f>'７割'!ED7+'９割'!ED7</f>
        <v>0</v>
      </c>
      <c r="EE7" s="38">
        <f>'７割'!EE7+'９割'!EE7</f>
        <v>0</v>
      </c>
      <c r="EF7" s="38">
        <f>'７割'!EF7+'９割'!EF7</f>
        <v>0</v>
      </c>
      <c r="EG7" s="38">
        <f>'７割'!EG7+'９割'!EG7</f>
        <v>0</v>
      </c>
      <c r="EH7" s="38">
        <f>'７割'!EH7+'９割'!EH7</f>
        <v>2684</v>
      </c>
      <c r="EI7" s="38">
        <f>'７割'!EI7+'９割'!EI7</f>
        <v>41178884</v>
      </c>
      <c r="EK7" s="38">
        <f>'７割'!EK7+'９割'!EK7</f>
        <v>291663</v>
      </c>
      <c r="EL7" s="38">
        <f>'７割'!EL7+'９割'!EL7</f>
        <v>10340072728</v>
      </c>
      <c r="EN7" s="46">
        <f>ROUND(EL7/被保険者数!O7,0)</f>
        <v>1030514</v>
      </c>
      <c r="EO7" s="35">
        <f t="shared" si="3"/>
        <v>9</v>
      </c>
      <c r="EP7" s="46">
        <f t="shared" si="0"/>
        <v>5642196020</v>
      </c>
      <c r="EQ7" s="46">
        <f t="shared" si="1"/>
        <v>2769268410</v>
      </c>
      <c r="ER7" s="46">
        <f t="shared" si="2"/>
        <v>1928608298</v>
      </c>
      <c r="ES7" s="46">
        <f>ROUND(EP7/被保険者数!O7,0)</f>
        <v>562313</v>
      </c>
      <c r="ET7" s="46">
        <f t="shared" si="4"/>
        <v>22</v>
      </c>
      <c r="EU7" s="46">
        <f>ROUND(EQ7/被保険者数!O7,0)</f>
        <v>275991</v>
      </c>
      <c r="EV7" s="35">
        <f t="shared" si="5"/>
        <v>2</v>
      </c>
    </row>
    <row r="8" spans="1:153" s="35" customFormat="1" ht="15.95" customHeight="1" x14ac:dyDescent="0.15">
      <c r="A8" s="49" t="s">
        <v>16</v>
      </c>
      <c r="B8" s="37">
        <f>'７割'!B8+'９割'!B8</f>
        <v>5949</v>
      </c>
      <c r="C8" s="38">
        <f>'７割'!C8+'９割'!C8</f>
        <v>3566735140</v>
      </c>
      <c r="D8" s="38">
        <f>'７割'!D8+'９割'!D8</f>
        <v>3176867096</v>
      </c>
      <c r="E8" s="38">
        <f>'７割'!E8+'９割'!E8</f>
        <v>211559219</v>
      </c>
      <c r="F8" s="38">
        <f>'７割'!F8+'９割'!F8</f>
        <v>168062076</v>
      </c>
      <c r="G8" s="38">
        <f>'７割'!G8+'９割'!G8</f>
        <v>10246749</v>
      </c>
      <c r="H8" s="38">
        <f>'７割'!H8+'９割'!H8</f>
        <v>83406</v>
      </c>
      <c r="I8" s="38">
        <f>'７割'!I8+'９割'!I8</f>
        <v>1471335930</v>
      </c>
      <c r="J8" s="38">
        <f>'７割'!J8+'９割'!J8</f>
        <v>1307289574</v>
      </c>
      <c r="K8" s="38">
        <f>'７割'!K8+'９割'!K8</f>
        <v>32833384</v>
      </c>
      <c r="L8" s="38">
        <f>'７割'!L8+'９割'!L8</f>
        <v>114124423</v>
      </c>
      <c r="M8" s="38">
        <f>'７割'!M8+'９割'!M8</f>
        <v>17088549</v>
      </c>
      <c r="N8" s="38">
        <f>'７割'!N8+'９割'!N8</f>
        <v>89355</v>
      </c>
      <c r="O8" s="38">
        <f>'７割'!O8+'９割'!O8</f>
        <v>5038071070</v>
      </c>
      <c r="P8" s="38">
        <f>'７割'!P8+'９割'!P8</f>
        <v>4484156670</v>
      </c>
      <c r="Q8" s="38">
        <f>'７割'!Q8+'９割'!Q8</f>
        <v>244392603</v>
      </c>
      <c r="R8" s="38">
        <f>'７割'!R8+'９割'!R8</f>
        <v>282186499</v>
      </c>
      <c r="S8" s="38">
        <f>'７割'!S8+'９割'!S8</f>
        <v>27335298</v>
      </c>
      <c r="T8" s="37">
        <f>'７割'!T8+'９割'!T8</f>
        <v>21</v>
      </c>
      <c r="U8" s="38">
        <f>'７割'!U8+'９割'!U8</f>
        <v>5867450</v>
      </c>
      <c r="V8" s="38">
        <f>'７割'!V8+'９割'!V8</f>
        <v>5280707</v>
      </c>
      <c r="W8" s="38">
        <f>'７割'!W8+'９割'!W8</f>
        <v>202917</v>
      </c>
      <c r="X8" s="38">
        <f>'７割'!X8+'９割'!X8</f>
        <v>383826</v>
      </c>
      <c r="Y8" s="38">
        <f>'７割'!Y8+'９割'!Y8</f>
        <v>0</v>
      </c>
      <c r="Z8" s="38">
        <f>'７割'!Z8+'９割'!Z8</f>
        <v>10401</v>
      </c>
      <c r="AA8" s="38">
        <f>'７割'!AA8+'９割'!AA8</f>
        <v>137609660</v>
      </c>
      <c r="AB8" s="38">
        <f>'７割'!AB8+'９割'!AB8</f>
        <v>122133416</v>
      </c>
      <c r="AC8" s="38">
        <f>'７割'!AC8+'９割'!AC8</f>
        <v>38159</v>
      </c>
      <c r="AD8" s="38">
        <f>'７割'!AD8+'９割'!AD8</f>
        <v>15431083</v>
      </c>
      <c r="AE8" s="38">
        <f>'７割'!AE8+'９割'!AE8</f>
        <v>7002</v>
      </c>
      <c r="AF8" s="38">
        <f>'７割'!AF8+'９割'!AF8</f>
        <v>10422</v>
      </c>
      <c r="AG8" s="38">
        <f>'７割'!AG8+'９割'!AG8</f>
        <v>143477110</v>
      </c>
      <c r="AH8" s="38">
        <f>'７割'!AH8+'９割'!AH8</f>
        <v>127414123</v>
      </c>
      <c r="AI8" s="38">
        <f>'７割'!AI8+'９割'!AI8</f>
        <v>241076</v>
      </c>
      <c r="AJ8" s="38">
        <f>'７割'!AJ8+'９割'!AJ8</f>
        <v>15814909</v>
      </c>
      <c r="AK8" s="38">
        <f>'７割'!AK8+'９割'!AK8</f>
        <v>7002</v>
      </c>
      <c r="AL8" s="37">
        <f>'７割'!AL8+'９割'!AL8</f>
        <v>99777</v>
      </c>
      <c r="AM8" s="38">
        <f>'７割'!AM8+'９割'!AM8</f>
        <v>5181548180</v>
      </c>
      <c r="AN8" s="38">
        <f>'７割'!AN8+'９割'!AN8</f>
        <v>4611570793</v>
      </c>
      <c r="AO8" s="38">
        <f>'７割'!AO8+'９割'!AO8</f>
        <v>244633679</v>
      </c>
      <c r="AP8" s="38">
        <f>'７割'!AP8+'９割'!AP8</f>
        <v>298001408</v>
      </c>
      <c r="AQ8" s="38">
        <f>'７割'!AQ8+'９割'!AQ8</f>
        <v>27342300</v>
      </c>
      <c r="AR8" s="38">
        <f>'７割'!AR8+'９割'!AR8</f>
        <v>64684</v>
      </c>
      <c r="AS8" s="38">
        <f>'７割'!AS8+'９割'!AS8</f>
        <v>957883410</v>
      </c>
      <c r="AT8" s="38">
        <f>'７割'!AT8+'９割'!AT8</f>
        <v>850134282</v>
      </c>
      <c r="AU8" s="38">
        <f>'７割'!AU8+'９割'!AU8</f>
        <v>6963246</v>
      </c>
      <c r="AV8" s="38">
        <f>'７割'!AV8+'９割'!AV8</f>
        <v>94700448</v>
      </c>
      <c r="AW8" s="38">
        <f>'７割'!AW8+'９割'!AW8</f>
        <v>6085434</v>
      </c>
      <c r="AX8" s="38">
        <f>'７割'!AX8+'９割'!AX8</f>
        <v>164461</v>
      </c>
      <c r="AY8" s="38">
        <f>'７割'!AY8+'９割'!AY8</f>
        <v>6139431590</v>
      </c>
      <c r="AZ8" s="38">
        <f>'７割'!AZ8+'９割'!AZ8</f>
        <v>5461705075</v>
      </c>
      <c r="BA8" s="38">
        <f>'７割'!BA8+'９割'!BA8</f>
        <v>251596925</v>
      </c>
      <c r="BB8" s="38">
        <f>'７割'!BB8+'９割'!BB8</f>
        <v>392701856</v>
      </c>
      <c r="BC8" s="38">
        <f>'７割'!BC8+'９割'!BC8</f>
        <v>33427734</v>
      </c>
      <c r="BD8" s="37">
        <f>'７割'!BD8+'９割'!BD8</f>
        <v>5604</v>
      </c>
      <c r="BE8" s="38">
        <f>'７割'!BE8+'９割'!BE8</f>
        <v>202874085</v>
      </c>
      <c r="BF8" s="38">
        <f>'７割'!BF8+'９割'!BF8</f>
        <v>111991685</v>
      </c>
      <c r="BG8" s="38">
        <f>'７割'!BG8+'９割'!BG8</f>
        <v>0</v>
      </c>
      <c r="BH8" s="38">
        <f>'７割'!BH8+'９割'!BH8</f>
        <v>90765510</v>
      </c>
      <c r="BI8" s="38">
        <f>'７割'!BI8+'９割'!BI8</f>
        <v>116890</v>
      </c>
      <c r="BJ8" s="38">
        <f>'７割'!BJ8+'９割'!BJ8</f>
        <v>21</v>
      </c>
      <c r="BK8" s="38">
        <f>'７割'!BK8+'９割'!BK8</f>
        <v>171940</v>
      </c>
      <c r="BL8" s="38">
        <f>'７割'!BL8+'９割'!BL8</f>
        <v>92790</v>
      </c>
      <c r="BM8" s="38">
        <f>'７割'!BM8+'９割'!BM8</f>
        <v>0</v>
      </c>
      <c r="BN8" s="38">
        <f>'７割'!BN8+'９割'!BN8</f>
        <v>79150</v>
      </c>
      <c r="BO8" s="38">
        <f>'７割'!BO8+'９割'!BO8</f>
        <v>0</v>
      </c>
      <c r="BP8" s="38">
        <f>'７割'!BP8+'９割'!BP8</f>
        <v>5625</v>
      </c>
      <c r="BQ8" s="38">
        <f>'７割'!BQ8+'９割'!BQ8</f>
        <v>203046025</v>
      </c>
      <c r="BR8" s="38">
        <f>'７割'!BR8+'９割'!BR8</f>
        <v>112084475</v>
      </c>
      <c r="BS8" s="38">
        <f>'７割'!BS8+'９割'!BS8</f>
        <v>0</v>
      </c>
      <c r="BT8" s="38">
        <f>'７割'!BT8+'９割'!BT8</f>
        <v>90844660</v>
      </c>
      <c r="BU8" s="38">
        <f>'７割'!BU8+'９割'!BU8</f>
        <v>116890</v>
      </c>
      <c r="BV8" s="37">
        <f>'７割'!BV8+'９割'!BV8</f>
        <v>377</v>
      </c>
      <c r="BW8" s="38">
        <f>'７割'!BW8+'９割'!BW8</f>
        <v>39804670</v>
      </c>
      <c r="BX8" s="38">
        <f>'７割'!BX8+'９割'!BX8</f>
        <v>35520133</v>
      </c>
      <c r="BY8" s="38">
        <f>'７割'!BY8+'９割'!BY8</f>
        <v>826225</v>
      </c>
      <c r="BZ8" s="38">
        <f>'７割'!BZ8+'９割'!BZ8</f>
        <v>2381985</v>
      </c>
      <c r="CA8" s="38">
        <f>'７割'!CA8+'９割'!CA8</f>
        <v>1076327</v>
      </c>
      <c r="CB8" s="38">
        <f>'７割'!CB8+'９割'!CB8</f>
        <v>164838</v>
      </c>
      <c r="CC8" s="38">
        <f>'７割'!CC8+'９割'!CC8</f>
        <v>6382282285</v>
      </c>
      <c r="CD8" s="38">
        <f>'７割'!CD8+'９割'!CD8</f>
        <v>5609309683</v>
      </c>
      <c r="CE8" s="38">
        <f>'７割'!CE8+'９割'!CE8</f>
        <v>252423150</v>
      </c>
      <c r="CF8" s="38">
        <f>'７割'!CF8+'９割'!CF8</f>
        <v>485928501</v>
      </c>
      <c r="CG8" s="38">
        <f>'７割'!CG8+'９割'!CG8</f>
        <v>34620951</v>
      </c>
      <c r="CH8" s="39">
        <f>'７割'!CH8+'９割'!CH8</f>
        <v>421</v>
      </c>
      <c r="CI8" s="38">
        <f>'７割'!CI8+'９割'!CI8</f>
        <v>2671672</v>
      </c>
      <c r="CJ8" s="38">
        <f>'７割'!CJ8+'９割'!CJ8</f>
        <v>2379954</v>
      </c>
      <c r="CK8" s="38">
        <f>'７割'!CK8+'９割'!CK8</f>
        <v>0</v>
      </c>
      <c r="CL8" s="38">
        <f>'７割'!CL8+'９割'!CL8</f>
        <v>291718</v>
      </c>
      <c r="CM8" s="38">
        <f>'７割'!CM8+'９割'!CM8</f>
        <v>0</v>
      </c>
      <c r="CN8" s="38">
        <f>'７割'!CN8+'９割'!CN8</f>
        <v>0</v>
      </c>
      <c r="CO8" s="38">
        <f>'７割'!CO8+'９割'!CO8</f>
        <v>0</v>
      </c>
      <c r="CP8" s="38">
        <f>'７割'!CP8+'９割'!CP8</f>
        <v>0</v>
      </c>
      <c r="CQ8" s="38">
        <f>'７割'!CQ8+'９割'!CQ8</f>
        <v>0</v>
      </c>
      <c r="CR8" s="38">
        <f>'７割'!CR8+'９割'!CR8</f>
        <v>0</v>
      </c>
      <c r="CS8" s="38">
        <f>'７割'!CS8+'９割'!CS8</f>
        <v>0</v>
      </c>
      <c r="CT8" s="38">
        <f>'７割'!CT8+'９割'!CT8</f>
        <v>0</v>
      </c>
      <c r="CU8" s="38">
        <f>'７割'!CU8+'９割'!CU8</f>
        <v>0</v>
      </c>
      <c r="CV8" s="38">
        <f>'７割'!CV8+'９割'!CV8</f>
        <v>0</v>
      </c>
      <c r="CW8" s="38">
        <f>'７割'!CW8+'９割'!CW8</f>
        <v>0</v>
      </c>
      <c r="CX8" s="38">
        <f>'７割'!CX8+'９割'!CX8</f>
        <v>0</v>
      </c>
      <c r="CY8" s="38">
        <f>'７割'!CY8+'９割'!CY8</f>
        <v>0</v>
      </c>
      <c r="CZ8" s="37">
        <f>'７割'!CZ8+'９割'!CZ8</f>
        <v>421</v>
      </c>
      <c r="DA8" s="38">
        <f>'７割'!DA8+'９割'!DA8</f>
        <v>2671672</v>
      </c>
      <c r="DB8" s="38">
        <f>'７割'!DB8+'９割'!DB8</f>
        <v>2379954</v>
      </c>
      <c r="DC8" s="38">
        <f>'７割'!DC8+'９割'!DC8</f>
        <v>0</v>
      </c>
      <c r="DD8" s="38">
        <f>'７割'!DD8+'９割'!DD8</f>
        <v>291718</v>
      </c>
      <c r="DE8" s="38">
        <f>'７割'!DE8+'９割'!DE8</f>
        <v>0</v>
      </c>
      <c r="DF8" s="38">
        <f>'７割'!DF8+'９割'!DF8</f>
        <v>165259</v>
      </c>
      <c r="DG8" s="38">
        <f>'７割'!DG8+'９割'!DG8</f>
        <v>6384953957</v>
      </c>
      <c r="DH8" s="38">
        <f>'７割'!DH8+'９割'!DH8</f>
        <v>5611689637</v>
      </c>
      <c r="DI8" s="38">
        <f>'７割'!DI8+'９割'!DI8</f>
        <v>252423150</v>
      </c>
      <c r="DJ8" s="38">
        <f>'７割'!DJ8+'９割'!DJ8</f>
        <v>486220219</v>
      </c>
      <c r="DK8" s="38">
        <f>'７割'!DK8+'９割'!DK8</f>
        <v>34620951</v>
      </c>
      <c r="DL8" s="38">
        <f>'７割'!DL8+'９割'!DL8</f>
        <v>4131</v>
      </c>
      <c r="DM8" s="38">
        <f>'７割'!DM8+'９割'!DM8</f>
        <v>2102</v>
      </c>
      <c r="DN8" s="38">
        <f>'７割'!DN8+'９割'!DN8</f>
        <v>6233</v>
      </c>
      <c r="DO8" s="38">
        <f>'７割'!DO8+'９割'!DO8</f>
        <v>854</v>
      </c>
      <c r="DP8" s="38">
        <f>'７割'!DP8+'９割'!DP8</f>
        <v>308</v>
      </c>
      <c r="DR8" s="38">
        <f>'７割'!DR8+'９割'!DR8</f>
        <v>421</v>
      </c>
      <c r="DS8" s="38">
        <f>'７割'!DS8+'９割'!DS8</f>
        <v>2379954</v>
      </c>
      <c r="DT8" s="38">
        <f>'７割'!DT8+'９割'!DT8</f>
        <v>335</v>
      </c>
      <c r="DU8" s="38">
        <f>'７割'!DU8+'９割'!DU8</f>
        <v>7057722</v>
      </c>
      <c r="DV8" s="38">
        <f>'７割'!DV8+'９割'!DV8</f>
        <v>106</v>
      </c>
      <c r="DW8" s="38">
        <f>'７割'!DW8+'９割'!DW8</f>
        <v>1725046</v>
      </c>
      <c r="DX8" s="38">
        <f>'７割'!DX8+'９割'!DX8</f>
        <v>169</v>
      </c>
      <c r="DY8" s="38">
        <f>'７割'!DY8+'９割'!DY8</f>
        <v>5235124</v>
      </c>
      <c r="DZ8" s="38">
        <f>'７割'!DZ8+'９割'!DZ8</f>
        <v>4</v>
      </c>
      <c r="EA8" s="38">
        <f>'７割'!EA8+'９割'!EA8</f>
        <v>78777</v>
      </c>
      <c r="EB8" s="38">
        <f>'７割'!EB8+'９割'!EB8</f>
        <v>0</v>
      </c>
      <c r="EC8" s="38">
        <f>'７割'!EC8+'９割'!EC8</f>
        <v>0</v>
      </c>
      <c r="ED8" s="38">
        <f>'７割'!ED8+'９割'!ED8</f>
        <v>0</v>
      </c>
      <c r="EE8" s="38">
        <f>'７割'!EE8+'９割'!EE8</f>
        <v>0</v>
      </c>
      <c r="EF8" s="38">
        <f>'７割'!EF8+'９割'!EF8</f>
        <v>0</v>
      </c>
      <c r="EG8" s="38">
        <f>'７割'!EG8+'９割'!EG8</f>
        <v>0</v>
      </c>
      <c r="EH8" s="38">
        <f>'７割'!EH8+'９割'!EH8</f>
        <v>1035</v>
      </c>
      <c r="EI8" s="38">
        <f>'７割'!EI8+'９割'!EI8</f>
        <v>16476623</v>
      </c>
      <c r="EK8" s="38">
        <f>'７割'!EK8+'９割'!EK8</f>
        <v>166294</v>
      </c>
      <c r="EL8" s="38">
        <f>'７割'!EL8+'９割'!EL8</f>
        <v>6401430580</v>
      </c>
      <c r="EN8" s="46">
        <f>ROUND(EL8/被保険者数!O8,0)</f>
        <v>1043377</v>
      </c>
      <c r="EO8" s="35">
        <f t="shared" si="3"/>
        <v>7</v>
      </c>
      <c r="EP8" s="46">
        <f t="shared" si="0"/>
        <v>3572602590</v>
      </c>
      <c r="EQ8" s="46">
        <f t="shared" si="1"/>
        <v>1608945590</v>
      </c>
      <c r="ER8" s="46">
        <f t="shared" si="2"/>
        <v>1219882400</v>
      </c>
      <c r="ES8" s="46">
        <f>ROUND(EP8/被保険者数!O8,0)</f>
        <v>582303</v>
      </c>
      <c r="ET8" s="46">
        <f t="shared" si="4"/>
        <v>15</v>
      </c>
      <c r="EU8" s="46">
        <f>ROUND(EQ8/被保険者数!O8,0)</f>
        <v>262244</v>
      </c>
      <c r="EV8" s="35">
        <f t="shared" si="5"/>
        <v>4</v>
      </c>
    </row>
    <row r="9" spans="1:153" s="35" customFormat="1" ht="15.95" customHeight="1" x14ac:dyDescent="0.15">
      <c r="A9" s="49" t="s">
        <v>11</v>
      </c>
      <c r="B9" s="37">
        <f>'７割'!B9+'９割'!B9</f>
        <v>6753</v>
      </c>
      <c r="C9" s="38">
        <f>'７割'!C9+'９割'!C9</f>
        <v>3869517460</v>
      </c>
      <c r="D9" s="38">
        <f>'７割'!D9+'９割'!D9</f>
        <v>3456537479</v>
      </c>
      <c r="E9" s="38">
        <f>'７割'!E9+'９割'!E9</f>
        <v>230703518</v>
      </c>
      <c r="F9" s="38">
        <f>'７割'!F9+'９割'!F9</f>
        <v>167130475</v>
      </c>
      <c r="G9" s="38">
        <f>'７割'!G9+'９割'!G9</f>
        <v>15142988</v>
      </c>
      <c r="H9" s="38">
        <f>'７割'!H9+'９割'!H9</f>
        <v>74071</v>
      </c>
      <c r="I9" s="38">
        <f>'７割'!I9+'９割'!I9</f>
        <v>1166411000</v>
      </c>
      <c r="J9" s="38">
        <f>'７割'!J9+'９割'!J9</f>
        <v>1037670738</v>
      </c>
      <c r="K9" s="38">
        <f>'７割'!K9+'９割'!K9</f>
        <v>18808098</v>
      </c>
      <c r="L9" s="38">
        <f>'７割'!L9+'９割'!L9</f>
        <v>99907469</v>
      </c>
      <c r="M9" s="38">
        <f>'７割'!M9+'９割'!M9</f>
        <v>10024695</v>
      </c>
      <c r="N9" s="38">
        <f>'７割'!N9+'９割'!N9</f>
        <v>80824</v>
      </c>
      <c r="O9" s="38">
        <f>'７割'!O9+'９割'!O9</f>
        <v>5035928460</v>
      </c>
      <c r="P9" s="38">
        <f>'７割'!P9+'９割'!P9</f>
        <v>4494208217</v>
      </c>
      <c r="Q9" s="38">
        <f>'７割'!Q9+'９割'!Q9</f>
        <v>249511616</v>
      </c>
      <c r="R9" s="38">
        <f>'７割'!R9+'９割'!R9</f>
        <v>267037944</v>
      </c>
      <c r="S9" s="38">
        <f>'７割'!S9+'９割'!S9</f>
        <v>25167683</v>
      </c>
      <c r="T9" s="37">
        <f>'７割'!T9+'９割'!T9</f>
        <v>3</v>
      </c>
      <c r="U9" s="38">
        <f>'７割'!U9+'９割'!U9</f>
        <v>490870</v>
      </c>
      <c r="V9" s="38">
        <f>'７割'!V9+'９割'!V9</f>
        <v>441778</v>
      </c>
      <c r="W9" s="38">
        <f>'７割'!W9+'９割'!W9</f>
        <v>1202</v>
      </c>
      <c r="X9" s="38">
        <f>'７割'!X9+'９割'!X9</f>
        <v>47890</v>
      </c>
      <c r="Y9" s="38">
        <f>'７割'!Y9+'９割'!Y9</f>
        <v>0</v>
      </c>
      <c r="Z9" s="38">
        <f>'７割'!Z9+'９割'!Z9</f>
        <v>5907</v>
      </c>
      <c r="AA9" s="38">
        <f>'７割'!AA9+'９割'!AA9</f>
        <v>87522170</v>
      </c>
      <c r="AB9" s="38">
        <f>'７割'!AB9+'９割'!AB9</f>
        <v>77771831</v>
      </c>
      <c r="AC9" s="38">
        <f>'７割'!AC9+'９割'!AC9</f>
        <v>41147</v>
      </c>
      <c r="AD9" s="38">
        <f>'７割'!AD9+'９割'!AD9</f>
        <v>9709192</v>
      </c>
      <c r="AE9" s="38">
        <f>'７割'!AE9+'９割'!AE9</f>
        <v>0</v>
      </c>
      <c r="AF9" s="38">
        <f>'７割'!AF9+'９割'!AF9</f>
        <v>5910</v>
      </c>
      <c r="AG9" s="38">
        <f>'７割'!AG9+'９割'!AG9</f>
        <v>88013040</v>
      </c>
      <c r="AH9" s="38">
        <f>'７割'!AH9+'９割'!AH9</f>
        <v>78213609</v>
      </c>
      <c r="AI9" s="38">
        <f>'７割'!AI9+'９割'!AI9</f>
        <v>42349</v>
      </c>
      <c r="AJ9" s="38">
        <f>'７割'!AJ9+'９割'!AJ9</f>
        <v>9757082</v>
      </c>
      <c r="AK9" s="38">
        <f>'７割'!AK9+'９割'!AK9</f>
        <v>0</v>
      </c>
      <c r="AL9" s="37">
        <f>'７割'!AL9+'９割'!AL9</f>
        <v>86734</v>
      </c>
      <c r="AM9" s="38">
        <f>'７割'!AM9+'９割'!AM9</f>
        <v>5123941500</v>
      </c>
      <c r="AN9" s="38">
        <f>'７割'!AN9+'９割'!AN9</f>
        <v>4572421826</v>
      </c>
      <c r="AO9" s="38">
        <f>'７割'!AO9+'９割'!AO9</f>
        <v>249553965</v>
      </c>
      <c r="AP9" s="38">
        <f>'７割'!AP9+'９割'!AP9</f>
        <v>276795026</v>
      </c>
      <c r="AQ9" s="38">
        <f>'７割'!AQ9+'９割'!AQ9</f>
        <v>25167683</v>
      </c>
      <c r="AR9" s="38">
        <f>'７割'!AR9+'９割'!AR9</f>
        <v>54255</v>
      </c>
      <c r="AS9" s="38">
        <f>'７割'!AS9+'９割'!AS9</f>
        <v>730230610</v>
      </c>
      <c r="AT9" s="38">
        <f>'７割'!AT9+'９割'!AT9</f>
        <v>649581456</v>
      </c>
      <c r="AU9" s="38">
        <f>'７割'!AU9+'９割'!AU9</f>
        <v>4325220</v>
      </c>
      <c r="AV9" s="38">
        <f>'７割'!AV9+'９割'!AV9</f>
        <v>72152917</v>
      </c>
      <c r="AW9" s="38">
        <f>'７割'!AW9+'９割'!AW9</f>
        <v>4171017</v>
      </c>
      <c r="AX9" s="38">
        <f>'７割'!AX9+'９割'!AX9</f>
        <v>140989</v>
      </c>
      <c r="AY9" s="38">
        <f>'７割'!AY9+'９割'!AY9</f>
        <v>5854172110</v>
      </c>
      <c r="AZ9" s="38">
        <f>'７割'!AZ9+'９割'!AZ9</f>
        <v>5222003282</v>
      </c>
      <c r="BA9" s="38">
        <f>'７割'!BA9+'９割'!BA9</f>
        <v>253879185</v>
      </c>
      <c r="BB9" s="38">
        <f>'７割'!BB9+'９割'!BB9</f>
        <v>348947943</v>
      </c>
      <c r="BC9" s="38">
        <f>'７割'!BC9+'９割'!BC9</f>
        <v>29338700</v>
      </c>
      <c r="BD9" s="37">
        <f>'７割'!BD9+'９割'!BD9</f>
        <v>6264</v>
      </c>
      <c r="BE9" s="38">
        <f>'７割'!BE9+'９割'!BE9</f>
        <v>227996552</v>
      </c>
      <c r="BF9" s="38">
        <f>'７割'!BF9+'９割'!BF9</f>
        <v>145894432</v>
      </c>
      <c r="BG9" s="38">
        <f>'７割'!BG9+'９割'!BG9</f>
        <v>0</v>
      </c>
      <c r="BH9" s="38">
        <f>'７割'!BH9+'９割'!BH9</f>
        <v>81629080</v>
      </c>
      <c r="BI9" s="38">
        <f>'７割'!BI9+'９割'!BI9</f>
        <v>473040</v>
      </c>
      <c r="BJ9" s="38">
        <f>'７割'!BJ9+'９割'!BJ9</f>
        <v>3</v>
      </c>
      <c r="BK9" s="38">
        <f>'７割'!BK9+'９割'!BK9</f>
        <v>13300</v>
      </c>
      <c r="BL9" s="38">
        <f>'７割'!BL9+'９割'!BL9</f>
        <v>8600</v>
      </c>
      <c r="BM9" s="38">
        <f>'７割'!BM9+'９割'!BM9</f>
        <v>0</v>
      </c>
      <c r="BN9" s="38">
        <f>'７割'!BN9+'９割'!BN9</f>
        <v>4700</v>
      </c>
      <c r="BO9" s="38">
        <f>'７割'!BO9+'９割'!BO9</f>
        <v>0</v>
      </c>
      <c r="BP9" s="38">
        <f>'７割'!BP9+'９割'!BP9</f>
        <v>6267</v>
      </c>
      <c r="BQ9" s="38">
        <f>'７割'!BQ9+'９割'!BQ9</f>
        <v>228009852</v>
      </c>
      <c r="BR9" s="38">
        <f>'７割'!BR9+'９割'!BR9</f>
        <v>145903032</v>
      </c>
      <c r="BS9" s="38">
        <f>'７割'!BS9+'９割'!BS9</f>
        <v>0</v>
      </c>
      <c r="BT9" s="38">
        <f>'７割'!BT9+'９割'!BT9</f>
        <v>81633780</v>
      </c>
      <c r="BU9" s="38">
        <f>'７割'!BU9+'９割'!BU9</f>
        <v>473040</v>
      </c>
      <c r="BV9" s="37">
        <f>'７割'!BV9+'９割'!BV9</f>
        <v>222</v>
      </c>
      <c r="BW9" s="38">
        <f>'７割'!BW9+'９割'!BW9</f>
        <v>16861850</v>
      </c>
      <c r="BX9" s="38">
        <f>'７割'!BX9+'９割'!BX9</f>
        <v>15129801</v>
      </c>
      <c r="BY9" s="38">
        <f>'７割'!BY9+'９割'!BY9</f>
        <v>339166</v>
      </c>
      <c r="BZ9" s="38">
        <f>'７割'!BZ9+'９割'!BZ9</f>
        <v>956618</v>
      </c>
      <c r="CA9" s="38">
        <f>'７割'!CA9+'９割'!CA9</f>
        <v>436265</v>
      </c>
      <c r="CB9" s="38">
        <f>'７割'!CB9+'９割'!CB9</f>
        <v>141211</v>
      </c>
      <c r="CC9" s="38">
        <f>'７割'!CC9+'９割'!CC9</f>
        <v>6099043812</v>
      </c>
      <c r="CD9" s="38">
        <f>'７割'!CD9+'９割'!CD9</f>
        <v>5383036115</v>
      </c>
      <c r="CE9" s="38">
        <f>'７割'!CE9+'９割'!CE9</f>
        <v>254218351</v>
      </c>
      <c r="CF9" s="38">
        <f>'７割'!CF9+'９割'!CF9</f>
        <v>431538341</v>
      </c>
      <c r="CG9" s="38">
        <f>'７割'!CG9+'９割'!CG9</f>
        <v>30248005</v>
      </c>
      <c r="CH9" s="39">
        <f>'７割'!CH9+'９割'!CH9</f>
        <v>741</v>
      </c>
      <c r="CI9" s="38">
        <f>'７割'!CI9+'９割'!CI9</f>
        <v>4509917</v>
      </c>
      <c r="CJ9" s="38">
        <f>'７割'!CJ9+'９割'!CJ9</f>
        <v>4007655</v>
      </c>
      <c r="CK9" s="38">
        <f>'７割'!CK9+'９割'!CK9</f>
        <v>0</v>
      </c>
      <c r="CL9" s="38">
        <f>'７割'!CL9+'９割'!CL9</f>
        <v>502262</v>
      </c>
      <c r="CM9" s="38">
        <f>'７割'!CM9+'９割'!CM9</f>
        <v>0</v>
      </c>
      <c r="CN9" s="38">
        <f>'７割'!CN9+'９割'!CN9</f>
        <v>0</v>
      </c>
      <c r="CO9" s="38">
        <f>'７割'!CO9+'９割'!CO9</f>
        <v>0</v>
      </c>
      <c r="CP9" s="38">
        <f>'７割'!CP9+'９割'!CP9</f>
        <v>0</v>
      </c>
      <c r="CQ9" s="38">
        <f>'７割'!CQ9+'９割'!CQ9</f>
        <v>0</v>
      </c>
      <c r="CR9" s="38">
        <f>'７割'!CR9+'９割'!CR9</f>
        <v>0</v>
      </c>
      <c r="CS9" s="38">
        <f>'７割'!CS9+'９割'!CS9</f>
        <v>0</v>
      </c>
      <c r="CT9" s="38">
        <f>'７割'!CT9+'９割'!CT9</f>
        <v>0</v>
      </c>
      <c r="CU9" s="38">
        <f>'７割'!CU9+'９割'!CU9</f>
        <v>0</v>
      </c>
      <c r="CV9" s="38">
        <f>'７割'!CV9+'９割'!CV9</f>
        <v>0</v>
      </c>
      <c r="CW9" s="38">
        <f>'７割'!CW9+'９割'!CW9</f>
        <v>0</v>
      </c>
      <c r="CX9" s="38">
        <f>'７割'!CX9+'９割'!CX9</f>
        <v>0</v>
      </c>
      <c r="CY9" s="38">
        <f>'７割'!CY9+'９割'!CY9</f>
        <v>0</v>
      </c>
      <c r="CZ9" s="37">
        <f>'７割'!CZ9+'９割'!CZ9</f>
        <v>741</v>
      </c>
      <c r="DA9" s="38">
        <f>'７割'!DA9+'９割'!DA9</f>
        <v>4509917</v>
      </c>
      <c r="DB9" s="38">
        <f>'７割'!DB9+'９割'!DB9</f>
        <v>4007655</v>
      </c>
      <c r="DC9" s="38">
        <f>'７割'!DC9+'９割'!DC9</f>
        <v>0</v>
      </c>
      <c r="DD9" s="38">
        <f>'７割'!DD9+'９割'!DD9</f>
        <v>502262</v>
      </c>
      <c r="DE9" s="38">
        <f>'７割'!DE9+'９割'!DE9</f>
        <v>0</v>
      </c>
      <c r="DF9" s="38">
        <f>'７割'!DF9+'９割'!DF9</f>
        <v>141952</v>
      </c>
      <c r="DG9" s="38">
        <f>'７割'!DG9+'９割'!DG9</f>
        <v>6103553729</v>
      </c>
      <c r="DH9" s="38">
        <f>'７割'!DH9+'９割'!DH9</f>
        <v>5387043770</v>
      </c>
      <c r="DI9" s="38">
        <f>'７割'!DI9+'９割'!DI9</f>
        <v>254218351</v>
      </c>
      <c r="DJ9" s="38">
        <f>'７割'!DJ9+'９割'!DJ9</f>
        <v>432040603</v>
      </c>
      <c r="DK9" s="38">
        <f>'７割'!DK9+'９割'!DK9</f>
        <v>30248005</v>
      </c>
      <c r="DL9" s="38">
        <f>'７割'!DL9+'９割'!DL9</f>
        <v>4654</v>
      </c>
      <c r="DM9" s="38">
        <f>'７割'!DM9+'９割'!DM9</f>
        <v>1351</v>
      </c>
      <c r="DN9" s="38">
        <f>'７割'!DN9+'９割'!DN9</f>
        <v>6005</v>
      </c>
      <c r="DO9" s="38">
        <f>'７割'!DO9+'９割'!DO9</f>
        <v>588</v>
      </c>
      <c r="DP9" s="38">
        <f>'７割'!DP9+'９割'!DP9</f>
        <v>213</v>
      </c>
      <c r="DR9" s="38">
        <f>'７割'!DR9+'９割'!DR9</f>
        <v>741</v>
      </c>
      <c r="DS9" s="38">
        <f>'７割'!DS9+'９割'!DS9</f>
        <v>4007655</v>
      </c>
      <c r="DT9" s="38">
        <f>'７割'!DT9+'９割'!DT9</f>
        <v>41</v>
      </c>
      <c r="DU9" s="38">
        <f>'７割'!DU9+'９割'!DU9</f>
        <v>1236455</v>
      </c>
      <c r="DV9" s="38">
        <f>'７割'!DV9+'９割'!DV9</f>
        <v>121</v>
      </c>
      <c r="DW9" s="38">
        <f>'７割'!DW9+'９割'!DW9</f>
        <v>3280245</v>
      </c>
      <c r="DX9" s="38">
        <f>'７割'!DX9+'９割'!DX9</f>
        <v>157</v>
      </c>
      <c r="DY9" s="38">
        <f>'７割'!DY9+'９割'!DY9</f>
        <v>5121928</v>
      </c>
      <c r="DZ9" s="38">
        <f>'７割'!DZ9+'９割'!DZ9</f>
        <v>6</v>
      </c>
      <c r="EA9" s="38">
        <f>'７割'!EA9+'９割'!EA9</f>
        <v>63117</v>
      </c>
      <c r="EB9" s="38">
        <f>'７割'!EB9+'９割'!EB9</f>
        <v>0</v>
      </c>
      <c r="EC9" s="38">
        <f>'７割'!EC9+'９割'!EC9</f>
        <v>0</v>
      </c>
      <c r="ED9" s="38">
        <f>'７割'!ED9+'９割'!ED9</f>
        <v>0</v>
      </c>
      <c r="EE9" s="38">
        <f>'７割'!EE9+'９割'!EE9</f>
        <v>0</v>
      </c>
      <c r="EF9" s="38">
        <f>'７割'!EF9+'９割'!EF9</f>
        <v>0</v>
      </c>
      <c r="EG9" s="38">
        <f>'７割'!EG9+'９割'!EG9</f>
        <v>0</v>
      </c>
      <c r="EH9" s="38">
        <f>'７割'!EH9+'９割'!EH9</f>
        <v>1066</v>
      </c>
      <c r="EI9" s="38">
        <f>'７割'!EI9+'９割'!EI9</f>
        <v>13709400</v>
      </c>
      <c r="EK9" s="38">
        <f>'７割'!EK9+'９割'!EK9</f>
        <v>143018</v>
      </c>
      <c r="EL9" s="38">
        <f>'７割'!EL9+'９割'!EL9</f>
        <v>6117263129</v>
      </c>
      <c r="EN9" s="46">
        <f>ROUND(EL9/被保険者数!O9,0)</f>
        <v>1093169</v>
      </c>
      <c r="EO9" s="35">
        <f t="shared" si="3"/>
        <v>3</v>
      </c>
      <c r="EP9" s="46">
        <f t="shared" si="0"/>
        <v>3870008330</v>
      </c>
      <c r="EQ9" s="46">
        <f t="shared" si="1"/>
        <v>1253933170</v>
      </c>
      <c r="ER9" s="46">
        <f t="shared" si="2"/>
        <v>993321629</v>
      </c>
      <c r="ES9" s="46">
        <f>ROUND(EP9/被保険者数!O9,0)</f>
        <v>691579</v>
      </c>
      <c r="ET9" s="46">
        <f t="shared" si="4"/>
        <v>4</v>
      </c>
      <c r="EU9" s="46">
        <f>ROUND(EQ9/被保険者数!O9,0)</f>
        <v>224081</v>
      </c>
      <c r="EV9" s="35">
        <f t="shared" si="5"/>
        <v>28</v>
      </c>
    </row>
    <row r="10" spans="1:153" s="35" customFormat="1" ht="15.95" customHeight="1" x14ac:dyDescent="0.15">
      <c r="A10" s="49" t="s">
        <v>17</v>
      </c>
      <c r="B10" s="37">
        <f>'７割'!B10+'９割'!B10</f>
        <v>11972</v>
      </c>
      <c r="C10" s="38">
        <f>'７割'!C10+'９割'!C10</f>
        <v>7310560210</v>
      </c>
      <c r="D10" s="38">
        <f>'７割'!D10+'９割'!D10</f>
        <v>6425211981</v>
      </c>
      <c r="E10" s="38">
        <f>'７割'!E10+'９割'!E10</f>
        <v>468413052</v>
      </c>
      <c r="F10" s="38">
        <f>'７割'!F10+'９割'!F10</f>
        <v>399102299</v>
      </c>
      <c r="G10" s="38">
        <f>'７割'!G10+'９割'!G10</f>
        <v>18076678</v>
      </c>
      <c r="H10" s="38">
        <f>'７割'!H10+'９割'!H10</f>
        <v>155667</v>
      </c>
      <c r="I10" s="38">
        <f>'７割'!I10+'９割'!I10</f>
        <v>2890137600</v>
      </c>
      <c r="J10" s="38">
        <f>'７割'!J10+'９割'!J10</f>
        <v>2528968614</v>
      </c>
      <c r="K10" s="38">
        <f>'７割'!K10+'９割'!K10</f>
        <v>89034630</v>
      </c>
      <c r="L10" s="38">
        <f>'７割'!L10+'９割'!L10</f>
        <v>244995680</v>
      </c>
      <c r="M10" s="38">
        <f>'７割'!M10+'９割'!M10</f>
        <v>27138676</v>
      </c>
      <c r="N10" s="38">
        <f>'７割'!N10+'９割'!N10</f>
        <v>167639</v>
      </c>
      <c r="O10" s="38">
        <f>'７割'!O10+'９割'!O10</f>
        <v>10200697810</v>
      </c>
      <c r="P10" s="38">
        <f>'７割'!P10+'９割'!P10</f>
        <v>8954180595</v>
      </c>
      <c r="Q10" s="38">
        <f>'７割'!Q10+'９割'!Q10</f>
        <v>557447682</v>
      </c>
      <c r="R10" s="38">
        <f>'７割'!R10+'９割'!R10</f>
        <v>644097979</v>
      </c>
      <c r="S10" s="38">
        <f>'７割'!S10+'９割'!S10</f>
        <v>45215354</v>
      </c>
      <c r="T10" s="37">
        <f>'７割'!T10+'９割'!T10</f>
        <v>33</v>
      </c>
      <c r="U10" s="38">
        <f>'７割'!U10+'９割'!U10</f>
        <v>9552170</v>
      </c>
      <c r="V10" s="38">
        <f>'７割'!V10+'９割'!V10</f>
        <v>8561133</v>
      </c>
      <c r="W10" s="38">
        <f>'７割'!W10+'９割'!W10</f>
        <v>363113</v>
      </c>
      <c r="X10" s="38">
        <f>'７割'!X10+'９割'!X10</f>
        <v>627924</v>
      </c>
      <c r="Y10" s="38">
        <f>'７割'!Y10+'９割'!Y10</f>
        <v>0</v>
      </c>
      <c r="Z10" s="38">
        <f>'７割'!Z10+'９割'!Z10</f>
        <v>19682</v>
      </c>
      <c r="AA10" s="38">
        <f>'７割'!AA10+'９割'!AA10</f>
        <v>283496610</v>
      </c>
      <c r="AB10" s="38">
        <f>'７割'!AB10+'９割'!AB10</f>
        <v>247932223</v>
      </c>
      <c r="AC10" s="38">
        <f>'７割'!AC10+'９割'!AC10</f>
        <v>103522</v>
      </c>
      <c r="AD10" s="38">
        <f>'７割'!AD10+'９割'!AD10</f>
        <v>35430218</v>
      </c>
      <c r="AE10" s="38">
        <f>'７割'!AE10+'９割'!AE10</f>
        <v>30647</v>
      </c>
      <c r="AF10" s="38">
        <f>'７割'!AF10+'９割'!AF10</f>
        <v>19715</v>
      </c>
      <c r="AG10" s="38">
        <f>'７割'!AG10+'９割'!AG10</f>
        <v>293048780</v>
      </c>
      <c r="AH10" s="38">
        <f>'７割'!AH10+'９割'!AH10</f>
        <v>256493356</v>
      </c>
      <c r="AI10" s="38">
        <f>'７割'!AI10+'９割'!AI10</f>
        <v>466635</v>
      </c>
      <c r="AJ10" s="38">
        <f>'７割'!AJ10+'９割'!AJ10</f>
        <v>36058142</v>
      </c>
      <c r="AK10" s="38">
        <f>'７割'!AK10+'９割'!AK10</f>
        <v>30647</v>
      </c>
      <c r="AL10" s="37">
        <f>'７割'!AL10+'９割'!AL10</f>
        <v>187354</v>
      </c>
      <c r="AM10" s="38">
        <f>'７割'!AM10+'９割'!AM10</f>
        <v>10493746590</v>
      </c>
      <c r="AN10" s="38">
        <f>'７割'!AN10+'９割'!AN10</f>
        <v>9210673951</v>
      </c>
      <c r="AO10" s="38">
        <f>'７割'!AO10+'９割'!AO10</f>
        <v>557914317</v>
      </c>
      <c r="AP10" s="38">
        <f>'７割'!AP10+'９割'!AP10</f>
        <v>680156121</v>
      </c>
      <c r="AQ10" s="38">
        <f>'７割'!AQ10+'９割'!AQ10</f>
        <v>45246001</v>
      </c>
      <c r="AR10" s="38">
        <f>'７割'!AR10+'９割'!AR10</f>
        <v>119566</v>
      </c>
      <c r="AS10" s="38">
        <f>'７割'!AS10+'９割'!AS10</f>
        <v>1614195030</v>
      </c>
      <c r="AT10" s="38">
        <f>'７割'!AT10+'９割'!AT10</f>
        <v>1413950747</v>
      </c>
      <c r="AU10" s="38">
        <f>'７割'!AU10+'９割'!AU10</f>
        <v>9440757</v>
      </c>
      <c r="AV10" s="38">
        <f>'７割'!AV10+'９割'!AV10</f>
        <v>176677843</v>
      </c>
      <c r="AW10" s="38">
        <f>'７割'!AW10+'９割'!AW10</f>
        <v>14125683</v>
      </c>
      <c r="AX10" s="38">
        <f>'７割'!AX10+'９割'!AX10</f>
        <v>306920</v>
      </c>
      <c r="AY10" s="38">
        <f>'７割'!AY10+'９割'!AY10</f>
        <v>12107941620</v>
      </c>
      <c r="AZ10" s="38">
        <f>'７割'!AZ10+'９割'!AZ10</f>
        <v>10624624698</v>
      </c>
      <c r="BA10" s="38">
        <f>'７割'!BA10+'９割'!BA10</f>
        <v>567355074</v>
      </c>
      <c r="BB10" s="38">
        <f>'７割'!BB10+'９割'!BB10</f>
        <v>856833964</v>
      </c>
      <c r="BC10" s="38">
        <f>'７割'!BC10+'９割'!BC10</f>
        <v>59371684</v>
      </c>
      <c r="BD10" s="37">
        <f>'７割'!BD10+'９割'!BD10</f>
        <v>11410</v>
      </c>
      <c r="BE10" s="38">
        <f>'７割'!BE10+'９割'!BE10</f>
        <v>411453590</v>
      </c>
      <c r="BF10" s="38">
        <f>'７割'!BF10+'９割'!BF10</f>
        <v>216190040</v>
      </c>
      <c r="BG10" s="38">
        <f>'７割'!BG10+'９割'!BG10</f>
        <v>0</v>
      </c>
      <c r="BH10" s="38">
        <f>'７割'!BH10+'９割'!BH10</f>
        <v>194787900</v>
      </c>
      <c r="BI10" s="38">
        <f>'７割'!BI10+'９割'!BI10</f>
        <v>475650</v>
      </c>
      <c r="BJ10" s="38">
        <f>'７割'!BJ10+'９割'!BJ10</f>
        <v>33</v>
      </c>
      <c r="BK10" s="38">
        <f>'７割'!BK10+'９割'!BK10</f>
        <v>236355</v>
      </c>
      <c r="BL10" s="38">
        <f>'７割'!BL10+'９割'!BL10</f>
        <v>106905</v>
      </c>
      <c r="BM10" s="38">
        <f>'７割'!BM10+'９割'!BM10</f>
        <v>0</v>
      </c>
      <c r="BN10" s="38">
        <f>'７割'!BN10+'９割'!BN10</f>
        <v>129450</v>
      </c>
      <c r="BO10" s="38">
        <f>'７割'!BO10+'９割'!BO10</f>
        <v>0</v>
      </c>
      <c r="BP10" s="38">
        <f>'７割'!BP10+'９割'!BP10</f>
        <v>11443</v>
      </c>
      <c r="BQ10" s="38">
        <f>'７割'!BQ10+'９割'!BQ10</f>
        <v>411689945</v>
      </c>
      <c r="BR10" s="38">
        <f>'７割'!BR10+'９割'!BR10</f>
        <v>216296945</v>
      </c>
      <c r="BS10" s="38">
        <f>'７割'!BS10+'９割'!BS10</f>
        <v>0</v>
      </c>
      <c r="BT10" s="38">
        <f>'７割'!BT10+'９割'!BT10</f>
        <v>194917350</v>
      </c>
      <c r="BU10" s="38">
        <f>'７割'!BU10+'９割'!BU10</f>
        <v>475650</v>
      </c>
      <c r="BV10" s="37">
        <f>'７割'!BV10+'９割'!BV10</f>
        <v>606</v>
      </c>
      <c r="BW10" s="38">
        <f>'７割'!BW10+'９割'!BW10</f>
        <v>60484770</v>
      </c>
      <c r="BX10" s="38">
        <f>'７割'!BX10+'９割'!BX10</f>
        <v>52386109</v>
      </c>
      <c r="BY10" s="38">
        <f>'７割'!BY10+'９割'!BY10</f>
        <v>1342447</v>
      </c>
      <c r="BZ10" s="38">
        <f>'７割'!BZ10+'９割'!BZ10</f>
        <v>4417832</v>
      </c>
      <c r="CA10" s="38">
        <f>'７割'!CA10+'９割'!CA10</f>
        <v>2338382</v>
      </c>
      <c r="CB10" s="38">
        <f>'７割'!CB10+'９割'!CB10</f>
        <v>307526</v>
      </c>
      <c r="CC10" s="38">
        <f>'７割'!CC10+'９割'!CC10</f>
        <v>12580116335</v>
      </c>
      <c r="CD10" s="38">
        <f>'７割'!CD10+'９割'!CD10</f>
        <v>10893307752</v>
      </c>
      <c r="CE10" s="38">
        <f>'７割'!CE10+'９割'!CE10</f>
        <v>568697521</v>
      </c>
      <c r="CF10" s="38">
        <f>'７割'!CF10+'９割'!CF10</f>
        <v>1056169146</v>
      </c>
      <c r="CG10" s="38">
        <f>'７割'!CG10+'９割'!CG10</f>
        <v>62185716</v>
      </c>
      <c r="CH10" s="39">
        <f>'７割'!CH10+'９割'!CH10</f>
        <v>1932</v>
      </c>
      <c r="CI10" s="38">
        <f>'７割'!CI10+'９割'!CI10</f>
        <v>12074044</v>
      </c>
      <c r="CJ10" s="38">
        <f>'７割'!CJ10+'９割'!CJ10</f>
        <v>10495156</v>
      </c>
      <c r="CK10" s="38">
        <f>'７割'!CK10+'９割'!CK10</f>
        <v>0</v>
      </c>
      <c r="CL10" s="38">
        <f>'７割'!CL10+'９割'!CL10</f>
        <v>1578888</v>
      </c>
      <c r="CM10" s="38">
        <f>'７割'!CM10+'９割'!CM10</f>
        <v>0</v>
      </c>
      <c r="CN10" s="38">
        <f>'７割'!CN10+'９割'!CN10</f>
        <v>0</v>
      </c>
      <c r="CO10" s="38">
        <f>'７割'!CO10+'９割'!CO10</f>
        <v>0</v>
      </c>
      <c r="CP10" s="38">
        <f>'７割'!CP10+'９割'!CP10</f>
        <v>0</v>
      </c>
      <c r="CQ10" s="38">
        <f>'７割'!CQ10+'９割'!CQ10</f>
        <v>0</v>
      </c>
      <c r="CR10" s="38">
        <f>'７割'!CR10+'９割'!CR10</f>
        <v>0</v>
      </c>
      <c r="CS10" s="38">
        <f>'７割'!CS10+'９割'!CS10</f>
        <v>0</v>
      </c>
      <c r="CT10" s="38">
        <f>'７割'!CT10+'９割'!CT10</f>
        <v>0</v>
      </c>
      <c r="CU10" s="38">
        <f>'７割'!CU10+'９割'!CU10</f>
        <v>0</v>
      </c>
      <c r="CV10" s="38">
        <f>'７割'!CV10+'９割'!CV10</f>
        <v>0</v>
      </c>
      <c r="CW10" s="38">
        <f>'７割'!CW10+'９割'!CW10</f>
        <v>0</v>
      </c>
      <c r="CX10" s="38">
        <f>'７割'!CX10+'９割'!CX10</f>
        <v>0</v>
      </c>
      <c r="CY10" s="38">
        <f>'７割'!CY10+'９割'!CY10</f>
        <v>0</v>
      </c>
      <c r="CZ10" s="37">
        <f>'７割'!CZ10+'９割'!CZ10</f>
        <v>1932</v>
      </c>
      <c r="DA10" s="38">
        <f>'７割'!DA10+'９割'!DA10</f>
        <v>12074044</v>
      </c>
      <c r="DB10" s="38">
        <f>'７割'!DB10+'９割'!DB10</f>
        <v>10495156</v>
      </c>
      <c r="DC10" s="38">
        <f>'７割'!DC10+'９割'!DC10</f>
        <v>0</v>
      </c>
      <c r="DD10" s="38">
        <f>'７割'!DD10+'９割'!DD10</f>
        <v>1578888</v>
      </c>
      <c r="DE10" s="38">
        <f>'７割'!DE10+'９割'!DE10</f>
        <v>0</v>
      </c>
      <c r="DF10" s="38">
        <f>'７割'!DF10+'９割'!DF10</f>
        <v>309458</v>
      </c>
      <c r="DG10" s="38">
        <f>'７割'!DG10+'９割'!DG10</f>
        <v>12592190379</v>
      </c>
      <c r="DH10" s="38">
        <f>'７割'!DH10+'９割'!DH10</f>
        <v>10903802908</v>
      </c>
      <c r="DI10" s="38">
        <f>'７割'!DI10+'９割'!DI10</f>
        <v>568697521</v>
      </c>
      <c r="DJ10" s="38">
        <f>'７割'!DJ10+'９割'!DJ10</f>
        <v>1057748034</v>
      </c>
      <c r="DK10" s="38">
        <f>'７割'!DK10+'９割'!DK10</f>
        <v>62185716</v>
      </c>
      <c r="DL10" s="38">
        <f>'７割'!DL10+'９割'!DL10</f>
        <v>8204</v>
      </c>
      <c r="DM10" s="38">
        <f>'７割'!DM10+'９割'!DM10</f>
        <v>4330</v>
      </c>
      <c r="DN10" s="38">
        <f>'７割'!DN10+'９割'!DN10</f>
        <v>12534</v>
      </c>
      <c r="DO10" s="38">
        <f>'７割'!DO10+'９割'!DO10</f>
        <v>2269</v>
      </c>
      <c r="DP10" s="38">
        <f>'７割'!DP10+'９割'!DP10</f>
        <v>610</v>
      </c>
      <c r="DR10" s="38">
        <f>'７割'!DR10+'９割'!DR10</f>
        <v>1932</v>
      </c>
      <c r="DS10" s="38">
        <f>'７割'!DS10+'９割'!DS10</f>
        <v>10495156</v>
      </c>
      <c r="DT10" s="38">
        <f>'７割'!DT10+'９割'!DT10</f>
        <v>223</v>
      </c>
      <c r="DU10" s="38">
        <f>'７割'!DU10+'９割'!DU10</f>
        <v>4354265</v>
      </c>
      <c r="DV10" s="38">
        <f>'７割'!DV10+'９割'!DV10</f>
        <v>681</v>
      </c>
      <c r="DW10" s="38">
        <f>'７割'!DW10+'９割'!DW10</f>
        <v>16090414</v>
      </c>
      <c r="DX10" s="38">
        <f>'７割'!DX10+'９割'!DX10</f>
        <v>434</v>
      </c>
      <c r="DY10" s="38">
        <f>'７割'!DY10+'９割'!DY10</f>
        <v>13052389</v>
      </c>
      <c r="DZ10" s="38">
        <f>'７割'!DZ10+'９割'!DZ10</f>
        <v>3</v>
      </c>
      <c r="EA10" s="38">
        <f>'７割'!EA10+'９割'!EA10</f>
        <v>65052</v>
      </c>
      <c r="EB10" s="38">
        <f>'７割'!EB10+'９割'!EB10</f>
        <v>0</v>
      </c>
      <c r="EC10" s="38">
        <f>'７割'!EC10+'９割'!EC10</f>
        <v>0</v>
      </c>
      <c r="ED10" s="38">
        <f>'７割'!ED10+'９割'!ED10</f>
        <v>0</v>
      </c>
      <c r="EE10" s="38">
        <f>'７割'!EE10+'９割'!EE10</f>
        <v>0</v>
      </c>
      <c r="EF10" s="38">
        <f>'７割'!EF10+'９割'!EF10</f>
        <v>153</v>
      </c>
      <c r="EG10" s="38">
        <f>'７割'!EG10+'９割'!EG10</f>
        <v>528949</v>
      </c>
      <c r="EH10" s="38">
        <f>'７割'!EH10+'９割'!EH10</f>
        <v>3426</v>
      </c>
      <c r="EI10" s="38">
        <f>'７割'!EI10+'９割'!EI10</f>
        <v>44586225</v>
      </c>
      <c r="EK10" s="38">
        <f>'７割'!EK10+'９割'!EK10</f>
        <v>312884</v>
      </c>
      <c r="EL10" s="38">
        <f>'７割'!EL10+'９割'!EL10</f>
        <v>12636776604</v>
      </c>
      <c r="EN10" s="46">
        <f>ROUND(EL10/被保険者数!O10,0)</f>
        <v>1005808</v>
      </c>
      <c r="EO10" s="35">
        <f t="shared" si="3"/>
        <v>13</v>
      </c>
      <c r="EP10" s="46">
        <f t="shared" si="0"/>
        <v>7320112380</v>
      </c>
      <c r="EQ10" s="46">
        <f t="shared" si="1"/>
        <v>3173634210</v>
      </c>
      <c r="ER10" s="46">
        <f t="shared" si="2"/>
        <v>2143030014</v>
      </c>
      <c r="ES10" s="46">
        <f>ROUND(EP10/被保険者数!O10,0)</f>
        <v>582635</v>
      </c>
      <c r="ET10" s="46">
        <f t="shared" si="4"/>
        <v>14</v>
      </c>
      <c r="EU10" s="46">
        <f>ROUND(EQ10/被保険者数!O10,0)</f>
        <v>252601</v>
      </c>
      <c r="EV10" s="35">
        <f t="shared" si="5"/>
        <v>8</v>
      </c>
    </row>
    <row r="11" spans="1:153" s="35" customFormat="1" ht="15.95" customHeight="1" x14ac:dyDescent="0.15">
      <c r="A11" s="49" t="s">
        <v>13</v>
      </c>
      <c r="B11" s="37">
        <f>'７割'!B11+'９割'!B11</f>
        <v>4873</v>
      </c>
      <c r="C11" s="38">
        <f>'７割'!C11+'９割'!C11</f>
        <v>2984178210</v>
      </c>
      <c r="D11" s="38">
        <f>'７割'!D11+'９割'!D11</f>
        <v>2656141916</v>
      </c>
      <c r="E11" s="38">
        <f>'７割'!E11+'９割'!E11</f>
        <v>179452618</v>
      </c>
      <c r="F11" s="38">
        <f>'７割'!F11+'９割'!F11</f>
        <v>140646244</v>
      </c>
      <c r="G11" s="38">
        <f>'７割'!G11+'９割'!G11</f>
        <v>7937432</v>
      </c>
      <c r="H11" s="38">
        <f>'７割'!H11+'９割'!H11</f>
        <v>76178</v>
      </c>
      <c r="I11" s="38">
        <f>'７割'!I11+'９割'!I11</f>
        <v>1326830870</v>
      </c>
      <c r="J11" s="38">
        <f>'７割'!J11+'９割'!J11</f>
        <v>1171469161</v>
      </c>
      <c r="K11" s="38">
        <f>'７割'!K11+'９割'!K11</f>
        <v>36700127</v>
      </c>
      <c r="L11" s="38">
        <f>'７割'!L11+'９割'!L11</f>
        <v>110912528</v>
      </c>
      <c r="M11" s="38">
        <f>'７割'!M11+'９割'!M11</f>
        <v>7749054</v>
      </c>
      <c r="N11" s="38">
        <f>'７割'!N11+'９割'!N11</f>
        <v>81051</v>
      </c>
      <c r="O11" s="38">
        <f>'７割'!O11+'９割'!O11</f>
        <v>4311009080</v>
      </c>
      <c r="P11" s="38">
        <f>'７割'!P11+'９割'!P11</f>
        <v>3827611077</v>
      </c>
      <c r="Q11" s="38">
        <f>'７割'!Q11+'９割'!Q11</f>
        <v>216152745</v>
      </c>
      <c r="R11" s="38">
        <f>'７割'!R11+'９割'!R11</f>
        <v>251558772</v>
      </c>
      <c r="S11" s="38">
        <f>'７割'!S11+'９割'!S11</f>
        <v>15686486</v>
      </c>
      <c r="T11" s="37">
        <f>'７割'!T11+'９割'!T11</f>
        <v>8</v>
      </c>
      <c r="U11" s="38">
        <f>'７割'!U11+'９割'!U11</f>
        <v>1196310</v>
      </c>
      <c r="V11" s="38">
        <f>'７割'!V11+'９割'!V11</f>
        <v>1076668</v>
      </c>
      <c r="W11" s="38">
        <f>'７割'!W11+'９割'!W11</f>
        <v>0</v>
      </c>
      <c r="X11" s="38">
        <f>'７割'!X11+'９割'!X11</f>
        <v>118292</v>
      </c>
      <c r="Y11" s="38">
        <f>'７割'!Y11+'９割'!Y11</f>
        <v>1350</v>
      </c>
      <c r="Z11" s="38">
        <f>'７割'!Z11+'９割'!Z11</f>
        <v>7280</v>
      </c>
      <c r="AA11" s="38">
        <f>'７割'!AA11+'９割'!AA11</f>
        <v>109305010</v>
      </c>
      <c r="AB11" s="38">
        <f>'７割'!AB11+'９割'!AB11</f>
        <v>96426417</v>
      </c>
      <c r="AC11" s="38">
        <f>'７割'!AC11+'９割'!AC11</f>
        <v>70096</v>
      </c>
      <c r="AD11" s="38">
        <f>'７割'!AD11+'９割'!AD11</f>
        <v>12794728</v>
      </c>
      <c r="AE11" s="38">
        <f>'７割'!AE11+'９割'!AE11</f>
        <v>13769</v>
      </c>
      <c r="AF11" s="38">
        <f>'７割'!AF11+'９割'!AF11</f>
        <v>7288</v>
      </c>
      <c r="AG11" s="38">
        <f>'７割'!AG11+'９割'!AG11</f>
        <v>110501320</v>
      </c>
      <c r="AH11" s="38">
        <f>'７割'!AH11+'９割'!AH11</f>
        <v>97503085</v>
      </c>
      <c r="AI11" s="38">
        <f>'７割'!AI11+'９割'!AI11</f>
        <v>70096</v>
      </c>
      <c r="AJ11" s="38">
        <f>'７割'!AJ11+'９割'!AJ11</f>
        <v>12913020</v>
      </c>
      <c r="AK11" s="38">
        <f>'７割'!AK11+'９割'!AK11</f>
        <v>15119</v>
      </c>
      <c r="AL11" s="37">
        <f>'７割'!AL11+'９割'!AL11</f>
        <v>88339</v>
      </c>
      <c r="AM11" s="38">
        <f>'７割'!AM11+'９割'!AM11</f>
        <v>4421510400</v>
      </c>
      <c r="AN11" s="38">
        <f>'７割'!AN11+'９割'!AN11</f>
        <v>3925114162</v>
      </c>
      <c r="AO11" s="38">
        <f>'７割'!AO11+'９割'!AO11</f>
        <v>216222841</v>
      </c>
      <c r="AP11" s="38">
        <f>'７割'!AP11+'９割'!AP11</f>
        <v>264471792</v>
      </c>
      <c r="AQ11" s="38">
        <f>'７割'!AQ11+'９割'!AQ11</f>
        <v>15701605</v>
      </c>
      <c r="AR11" s="38">
        <f>'７割'!AR11+'９割'!AR11</f>
        <v>54542</v>
      </c>
      <c r="AS11" s="38">
        <f>'７割'!AS11+'９割'!AS11</f>
        <v>717793050</v>
      </c>
      <c r="AT11" s="38">
        <f>'７割'!AT11+'９割'!AT11</f>
        <v>634488571</v>
      </c>
      <c r="AU11" s="38">
        <f>'７割'!AU11+'９割'!AU11</f>
        <v>4729811</v>
      </c>
      <c r="AV11" s="38">
        <f>'７割'!AV11+'９割'!AV11</f>
        <v>74049292</v>
      </c>
      <c r="AW11" s="38">
        <f>'７割'!AW11+'９割'!AW11</f>
        <v>4525376</v>
      </c>
      <c r="AX11" s="38">
        <f>'７割'!AX11+'９割'!AX11</f>
        <v>142881</v>
      </c>
      <c r="AY11" s="38">
        <f>'７割'!AY11+'９割'!AY11</f>
        <v>5139303450</v>
      </c>
      <c r="AZ11" s="38">
        <f>'７割'!AZ11+'９割'!AZ11</f>
        <v>4559602733</v>
      </c>
      <c r="BA11" s="38">
        <f>'７割'!BA11+'９割'!BA11</f>
        <v>220952652</v>
      </c>
      <c r="BB11" s="38">
        <f>'７割'!BB11+'９割'!BB11</f>
        <v>338521084</v>
      </c>
      <c r="BC11" s="38">
        <f>'７割'!BC11+'９割'!BC11</f>
        <v>20226981</v>
      </c>
      <c r="BD11" s="37">
        <f>'７割'!BD11+'９割'!BD11</f>
        <v>4464</v>
      </c>
      <c r="BE11" s="38">
        <f>'７割'!BE11+'９割'!BE11</f>
        <v>144962342</v>
      </c>
      <c r="BF11" s="38">
        <f>'７割'!BF11+'９割'!BF11</f>
        <v>81045752</v>
      </c>
      <c r="BG11" s="38">
        <f>'７割'!BG11+'９割'!BG11</f>
        <v>0</v>
      </c>
      <c r="BH11" s="38">
        <f>'７割'!BH11+'９割'!BH11</f>
        <v>63610790</v>
      </c>
      <c r="BI11" s="38">
        <f>'７割'!BI11+'９割'!BI11</f>
        <v>305800</v>
      </c>
      <c r="BJ11" s="38">
        <f>'７割'!BJ11+'９割'!BJ11</f>
        <v>8</v>
      </c>
      <c r="BK11" s="38">
        <f>'７割'!BK11+'９割'!BK11</f>
        <v>26110</v>
      </c>
      <c r="BL11" s="38">
        <f>'７割'!BL11+'９割'!BL11</f>
        <v>9250</v>
      </c>
      <c r="BM11" s="38">
        <f>'７割'!BM11+'９割'!BM11</f>
        <v>0</v>
      </c>
      <c r="BN11" s="38">
        <f>'７割'!BN11+'９割'!BN11</f>
        <v>16860</v>
      </c>
      <c r="BO11" s="38">
        <f>'７割'!BO11+'９割'!BO11</f>
        <v>0</v>
      </c>
      <c r="BP11" s="38">
        <f>'７割'!BP11+'９割'!BP11</f>
        <v>4472</v>
      </c>
      <c r="BQ11" s="38">
        <f>'７割'!BQ11+'９割'!BQ11</f>
        <v>144988452</v>
      </c>
      <c r="BR11" s="38">
        <f>'７割'!BR11+'９割'!BR11</f>
        <v>81055002</v>
      </c>
      <c r="BS11" s="38">
        <f>'７割'!BS11+'９割'!BS11</f>
        <v>0</v>
      </c>
      <c r="BT11" s="38">
        <f>'７割'!BT11+'９割'!BT11</f>
        <v>63627650</v>
      </c>
      <c r="BU11" s="38">
        <f>'７割'!BU11+'９割'!BU11</f>
        <v>305800</v>
      </c>
      <c r="BV11" s="37">
        <f>'７割'!BV11+'９割'!BV11</f>
        <v>241</v>
      </c>
      <c r="BW11" s="38">
        <f>'７割'!BW11+'９割'!BW11</f>
        <v>27253240</v>
      </c>
      <c r="BX11" s="38">
        <f>'７割'!BX11+'９割'!BX11</f>
        <v>24494982</v>
      </c>
      <c r="BY11" s="38">
        <f>'７割'!BY11+'９割'!BY11</f>
        <v>842994</v>
      </c>
      <c r="BZ11" s="38">
        <f>'７割'!BZ11+'９割'!BZ11</f>
        <v>1149006</v>
      </c>
      <c r="CA11" s="38">
        <f>'７割'!CA11+'９割'!CA11</f>
        <v>766258</v>
      </c>
      <c r="CB11" s="38">
        <f>'７割'!CB11+'９割'!CB11</f>
        <v>143122</v>
      </c>
      <c r="CC11" s="38">
        <f>'７割'!CC11+'９割'!CC11</f>
        <v>5311545142</v>
      </c>
      <c r="CD11" s="38">
        <f>'７割'!CD11+'９割'!CD11</f>
        <v>4665152717</v>
      </c>
      <c r="CE11" s="38">
        <f>'７割'!CE11+'９割'!CE11</f>
        <v>221795646</v>
      </c>
      <c r="CF11" s="38">
        <f>'７割'!CF11+'９割'!CF11</f>
        <v>403297740</v>
      </c>
      <c r="CG11" s="38">
        <f>'７割'!CG11+'９割'!CG11</f>
        <v>21299039</v>
      </c>
      <c r="CH11" s="39">
        <f>'７割'!CH11+'９割'!CH11</f>
        <v>888</v>
      </c>
      <c r="CI11" s="38">
        <f>'７割'!CI11+'９割'!CI11</f>
        <v>5276184</v>
      </c>
      <c r="CJ11" s="38">
        <f>'７割'!CJ11+'９割'!CJ11</f>
        <v>4631087</v>
      </c>
      <c r="CK11" s="38">
        <f>'７割'!CK11+'９割'!CK11</f>
        <v>0</v>
      </c>
      <c r="CL11" s="38">
        <f>'７割'!CL11+'９割'!CL11</f>
        <v>645097</v>
      </c>
      <c r="CM11" s="38">
        <f>'７割'!CM11+'９割'!CM11</f>
        <v>0</v>
      </c>
      <c r="CN11" s="38">
        <f>'７割'!CN11+'９割'!CN11</f>
        <v>0</v>
      </c>
      <c r="CO11" s="38">
        <f>'７割'!CO11+'９割'!CO11</f>
        <v>0</v>
      </c>
      <c r="CP11" s="38">
        <f>'７割'!CP11+'９割'!CP11</f>
        <v>0</v>
      </c>
      <c r="CQ11" s="38">
        <f>'７割'!CQ11+'９割'!CQ11</f>
        <v>0</v>
      </c>
      <c r="CR11" s="38">
        <f>'７割'!CR11+'９割'!CR11</f>
        <v>0</v>
      </c>
      <c r="CS11" s="38">
        <f>'７割'!CS11+'９割'!CS11</f>
        <v>0</v>
      </c>
      <c r="CT11" s="38">
        <f>'７割'!CT11+'９割'!CT11</f>
        <v>0</v>
      </c>
      <c r="CU11" s="38">
        <f>'７割'!CU11+'９割'!CU11</f>
        <v>0</v>
      </c>
      <c r="CV11" s="38">
        <f>'７割'!CV11+'９割'!CV11</f>
        <v>0</v>
      </c>
      <c r="CW11" s="38">
        <f>'７割'!CW11+'９割'!CW11</f>
        <v>0</v>
      </c>
      <c r="CX11" s="38">
        <f>'７割'!CX11+'９割'!CX11</f>
        <v>0</v>
      </c>
      <c r="CY11" s="38">
        <f>'７割'!CY11+'９割'!CY11</f>
        <v>0</v>
      </c>
      <c r="CZ11" s="37">
        <f>'７割'!CZ11+'９割'!CZ11</f>
        <v>888</v>
      </c>
      <c r="DA11" s="38">
        <f>'７割'!DA11+'９割'!DA11</f>
        <v>5276184</v>
      </c>
      <c r="DB11" s="38">
        <f>'７割'!DB11+'９割'!DB11</f>
        <v>4631087</v>
      </c>
      <c r="DC11" s="38">
        <f>'７割'!DC11+'９割'!DC11</f>
        <v>0</v>
      </c>
      <c r="DD11" s="38">
        <f>'７割'!DD11+'９割'!DD11</f>
        <v>645097</v>
      </c>
      <c r="DE11" s="38">
        <f>'７割'!DE11+'９割'!DE11</f>
        <v>0</v>
      </c>
      <c r="DF11" s="38">
        <f>'７割'!DF11+'９割'!DF11</f>
        <v>144010</v>
      </c>
      <c r="DG11" s="38">
        <f>'７割'!DG11+'９割'!DG11</f>
        <v>5316821326</v>
      </c>
      <c r="DH11" s="38">
        <f>'７割'!DH11+'９割'!DH11</f>
        <v>4669783804</v>
      </c>
      <c r="DI11" s="38">
        <f>'７割'!DI11+'９割'!DI11</f>
        <v>221795646</v>
      </c>
      <c r="DJ11" s="38">
        <f>'７割'!DJ11+'９割'!DJ11</f>
        <v>403942837</v>
      </c>
      <c r="DK11" s="38">
        <f>'７割'!DK11+'９割'!DK11</f>
        <v>21299039</v>
      </c>
      <c r="DL11" s="38">
        <f>'７割'!DL11+'９割'!DL11</f>
        <v>3298</v>
      </c>
      <c r="DM11" s="38">
        <f>'７割'!DM11+'９割'!DM11</f>
        <v>1680</v>
      </c>
      <c r="DN11" s="38">
        <f>'７割'!DN11+'９割'!DN11</f>
        <v>4978</v>
      </c>
      <c r="DO11" s="38">
        <f>'７割'!DO11+'９割'!DO11</f>
        <v>818</v>
      </c>
      <c r="DP11" s="38">
        <f>'７割'!DP11+'９割'!DP11</f>
        <v>283</v>
      </c>
      <c r="DR11" s="38">
        <f>'７割'!DR11+'９割'!DR11</f>
        <v>888</v>
      </c>
      <c r="DS11" s="38">
        <f>'７割'!DS11+'９割'!DS11</f>
        <v>4631087</v>
      </c>
      <c r="DT11" s="38">
        <f>'７割'!DT11+'９割'!DT11</f>
        <v>202</v>
      </c>
      <c r="DU11" s="38">
        <f>'７割'!DU11+'９割'!DU11</f>
        <v>3801075</v>
      </c>
      <c r="DV11" s="38">
        <f>'７割'!DV11+'９割'!DV11</f>
        <v>306</v>
      </c>
      <c r="DW11" s="38">
        <f>'７割'!DW11+'９割'!DW11</f>
        <v>8666288</v>
      </c>
      <c r="DX11" s="38">
        <f>'７割'!DX11+'９割'!DX11</f>
        <v>169</v>
      </c>
      <c r="DY11" s="38">
        <f>'７割'!DY11+'９割'!DY11</f>
        <v>4922463</v>
      </c>
      <c r="DZ11" s="38">
        <f>'７割'!DZ11+'９割'!DZ11</f>
        <v>3</v>
      </c>
      <c r="EA11" s="38">
        <f>'７割'!EA11+'９割'!EA11</f>
        <v>48537</v>
      </c>
      <c r="EB11" s="38">
        <f>'７割'!EB11+'９割'!EB11</f>
        <v>0</v>
      </c>
      <c r="EC11" s="38">
        <f>'７割'!EC11+'９割'!EC11</f>
        <v>0</v>
      </c>
      <c r="ED11" s="38">
        <f>'７割'!ED11+'９割'!ED11</f>
        <v>0</v>
      </c>
      <c r="EE11" s="38">
        <f>'７割'!EE11+'９割'!EE11</f>
        <v>0</v>
      </c>
      <c r="EF11" s="38">
        <f>'７割'!EF11+'９割'!EF11</f>
        <v>0</v>
      </c>
      <c r="EG11" s="38">
        <f>'７割'!EG11+'９割'!EG11</f>
        <v>0</v>
      </c>
      <c r="EH11" s="38">
        <f>'７割'!EH11+'９割'!EH11</f>
        <v>1568</v>
      </c>
      <c r="EI11" s="38">
        <f>'７割'!EI11+'９割'!EI11</f>
        <v>22069450</v>
      </c>
      <c r="EK11" s="38">
        <f>'７割'!EK11+'９割'!EK11</f>
        <v>145578</v>
      </c>
      <c r="EL11" s="38">
        <f>'７割'!EL11+'９割'!EL11</f>
        <v>5338890776</v>
      </c>
      <c r="EN11" s="46">
        <f>ROUND(EL11/被保険者数!O11,0)</f>
        <v>1012131</v>
      </c>
      <c r="EO11" s="35">
        <f t="shared" si="3"/>
        <v>12</v>
      </c>
      <c r="EP11" s="46">
        <f t="shared" si="0"/>
        <v>2985374520</v>
      </c>
      <c r="EQ11" s="46">
        <f t="shared" si="1"/>
        <v>1436135880</v>
      </c>
      <c r="ER11" s="46">
        <f t="shared" si="2"/>
        <v>917380376</v>
      </c>
      <c r="ES11" s="46">
        <f>ROUND(EP11/被保険者数!O11,0)</f>
        <v>565959</v>
      </c>
      <c r="ET11" s="46">
        <f t="shared" si="4"/>
        <v>20</v>
      </c>
      <c r="EU11" s="46">
        <f>ROUND(EQ11/被保険者数!O11,0)</f>
        <v>272258</v>
      </c>
      <c r="EV11" s="35">
        <f t="shared" si="5"/>
        <v>3</v>
      </c>
    </row>
    <row r="12" spans="1:153" s="35" customFormat="1" ht="15.95" customHeight="1" x14ac:dyDescent="0.15">
      <c r="A12" s="49" t="s">
        <v>35</v>
      </c>
      <c r="B12" s="37">
        <f>'７割'!B12+'９割'!B12</f>
        <v>11265</v>
      </c>
      <c r="C12" s="38">
        <f>'７割'!C12+'９割'!C12</f>
        <v>6681066040</v>
      </c>
      <c r="D12" s="38">
        <f>'７割'!D12+'９割'!D12</f>
        <v>5939335881</v>
      </c>
      <c r="E12" s="38">
        <f>'７割'!E12+'９割'!E12</f>
        <v>393762807</v>
      </c>
      <c r="F12" s="38">
        <f>'７割'!F12+'９割'!F12</f>
        <v>328938382</v>
      </c>
      <c r="G12" s="38">
        <f>'７割'!G12+'９割'!G12</f>
        <v>19028970</v>
      </c>
      <c r="H12" s="38">
        <f>'７割'!H12+'９割'!H12</f>
        <v>144561</v>
      </c>
      <c r="I12" s="38">
        <f>'７割'!I12+'９割'!I12</f>
        <v>2633001370</v>
      </c>
      <c r="J12" s="38">
        <f>'７割'!J12+'９割'!J12</f>
        <v>2331819059</v>
      </c>
      <c r="K12" s="38">
        <f>'７割'!K12+'９割'!K12</f>
        <v>68473313</v>
      </c>
      <c r="L12" s="38">
        <f>'７割'!L12+'９割'!L12</f>
        <v>209252057</v>
      </c>
      <c r="M12" s="38">
        <f>'７割'!M12+'９割'!M12</f>
        <v>23456941</v>
      </c>
      <c r="N12" s="38">
        <f>'７割'!N12+'９割'!N12</f>
        <v>155826</v>
      </c>
      <c r="O12" s="38">
        <f>'７割'!O12+'９割'!O12</f>
        <v>9314067410</v>
      </c>
      <c r="P12" s="38">
        <f>'７割'!P12+'９割'!P12</f>
        <v>8271154940</v>
      </c>
      <c r="Q12" s="38">
        <f>'７割'!Q12+'９割'!Q12</f>
        <v>462236120</v>
      </c>
      <c r="R12" s="38">
        <f>'７割'!R12+'９割'!R12</f>
        <v>538190439</v>
      </c>
      <c r="S12" s="38">
        <f>'７割'!S12+'９割'!S12</f>
        <v>42485911</v>
      </c>
      <c r="T12" s="37">
        <f>'７割'!T12+'９割'!T12</f>
        <v>9</v>
      </c>
      <c r="U12" s="38">
        <f>'７割'!U12+'９割'!U12</f>
        <v>2819190</v>
      </c>
      <c r="V12" s="38">
        <f>'７割'!V12+'９割'!V12</f>
        <v>2537262</v>
      </c>
      <c r="W12" s="38">
        <f>'７割'!W12+'９割'!W12</f>
        <v>115787</v>
      </c>
      <c r="X12" s="38">
        <f>'７割'!X12+'９割'!X12</f>
        <v>166141</v>
      </c>
      <c r="Y12" s="38">
        <f>'７割'!Y12+'９割'!Y12</f>
        <v>0</v>
      </c>
      <c r="Z12" s="38">
        <f>'７割'!Z12+'９割'!Z12</f>
        <v>17157</v>
      </c>
      <c r="AA12" s="38">
        <f>'７割'!AA12+'９割'!AA12</f>
        <v>245663990</v>
      </c>
      <c r="AB12" s="38">
        <f>'７割'!AB12+'９割'!AB12</f>
        <v>217048037</v>
      </c>
      <c r="AC12" s="38">
        <f>'７割'!AC12+'９割'!AC12</f>
        <v>104331</v>
      </c>
      <c r="AD12" s="38">
        <f>'７割'!AD12+'９割'!AD12</f>
        <v>28509885</v>
      </c>
      <c r="AE12" s="38">
        <f>'７割'!AE12+'９割'!AE12</f>
        <v>1737</v>
      </c>
      <c r="AF12" s="38">
        <f>'７割'!AF12+'９割'!AF12</f>
        <v>17166</v>
      </c>
      <c r="AG12" s="38">
        <f>'７割'!AG12+'９割'!AG12</f>
        <v>248483180</v>
      </c>
      <c r="AH12" s="38">
        <f>'７割'!AH12+'９割'!AH12</f>
        <v>219585299</v>
      </c>
      <c r="AI12" s="38">
        <f>'７割'!AI12+'９割'!AI12</f>
        <v>220118</v>
      </c>
      <c r="AJ12" s="38">
        <f>'７割'!AJ12+'９割'!AJ12</f>
        <v>28676026</v>
      </c>
      <c r="AK12" s="38">
        <f>'７割'!AK12+'９割'!AK12</f>
        <v>1737</v>
      </c>
      <c r="AL12" s="37">
        <f>'７割'!AL12+'９割'!AL12</f>
        <v>172992</v>
      </c>
      <c r="AM12" s="38">
        <f>'７割'!AM12+'９割'!AM12</f>
        <v>9562550590</v>
      </c>
      <c r="AN12" s="38">
        <f>'７割'!AN12+'９割'!AN12</f>
        <v>8490740239</v>
      </c>
      <c r="AO12" s="38">
        <f>'７割'!AO12+'９割'!AO12</f>
        <v>462456238</v>
      </c>
      <c r="AP12" s="38">
        <f>'７割'!AP12+'９割'!AP12</f>
        <v>566866465</v>
      </c>
      <c r="AQ12" s="38">
        <f>'７割'!AQ12+'９割'!AQ12</f>
        <v>42487648</v>
      </c>
      <c r="AR12" s="38">
        <f>'７割'!AR12+'９割'!AR12</f>
        <v>106570</v>
      </c>
      <c r="AS12" s="38">
        <f>'７割'!AS12+'９割'!AS12</f>
        <v>1599856110</v>
      </c>
      <c r="AT12" s="38">
        <f>'７割'!AT12+'９割'!AT12</f>
        <v>1418283397</v>
      </c>
      <c r="AU12" s="38">
        <f>'７割'!AU12+'９割'!AU12</f>
        <v>15026036</v>
      </c>
      <c r="AV12" s="38">
        <f>'７割'!AV12+'９割'!AV12</f>
        <v>157266968</v>
      </c>
      <c r="AW12" s="38">
        <f>'７割'!AW12+'９割'!AW12</f>
        <v>9279709</v>
      </c>
      <c r="AX12" s="38">
        <f>'７割'!AX12+'９割'!AX12</f>
        <v>279562</v>
      </c>
      <c r="AY12" s="38">
        <f>'７割'!AY12+'９割'!AY12</f>
        <v>11162406700</v>
      </c>
      <c r="AZ12" s="38">
        <f>'７割'!AZ12+'９割'!AZ12</f>
        <v>9909023636</v>
      </c>
      <c r="BA12" s="38">
        <f>'７割'!BA12+'９割'!BA12</f>
        <v>477482274</v>
      </c>
      <c r="BB12" s="38">
        <f>'７割'!BB12+'９割'!BB12</f>
        <v>724133433</v>
      </c>
      <c r="BC12" s="38">
        <f>'７割'!BC12+'９割'!BC12</f>
        <v>51767357</v>
      </c>
      <c r="BD12" s="37">
        <f>'７割'!BD12+'９割'!BD12</f>
        <v>10715</v>
      </c>
      <c r="BE12" s="38">
        <f>'７割'!BE12+'９割'!BE12</f>
        <v>382120271</v>
      </c>
      <c r="BF12" s="38">
        <f>'７割'!BF12+'９割'!BF12</f>
        <v>210335171</v>
      </c>
      <c r="BG12" s="38">
        <f>'７割'!BG12+'９割'!BG12</f>
        <v>0</v>
      </c>
      <c r="BH12" s="38">
        <f>'７割'!BH12+'９割'!BH12</f>
        <v>171104320</v>
      </c>
      <c r="BI12" s="38">
        <f>'７割'!BI12+'９割'!BI12</f>
        <v>680780</v>
      </c>
      <c r="BJ12" s="38">
        <f>'７割'!BJ12+'９割'!BJ12</f>
        <v>9</v>
      </c>
      <c r="BK12" s="38">
        <f>'７割'!BK12+'９割'!BK12</f>
        <v>89912</v>
      </c>
      <c r="BL12" s="38">
        <f>'７割'!BL12+'９割'!BL12</f>
        <v>49132</v>
      </c>
      <c r="BM12" s="38">
        <f>'７割'!BM12+'９割'!BM12</f>
        <v>0</v>
      </c>
      <c r="BN12" s="38">
        <f>'７割'!BN12+'９割'!BN12</f>
        <v>40780</v>
      </c>
      <c r="BO12" s="38">
        <f>'７割'!BO12+'９割'!BO12</f>
        <v>0</v>
      </c>
      <c r="BP12" s="38">
        <f>'７割'!BP12+'９割'!BP12</f>
        <v>10724</v>
      </c>
      <c r="BQ12" s="38">
        <f>'７割'!BQ12+'９割'!BQ12</f>
        <v>382210183</v>
      </c>
      <c r="BR12" s="38">
        <f>'７割'!BR12+'９割'!BR12</f>
        <v>210384303</v>
      </c>
      <c r="BS12" s="38">
        <f>'７割'!BS12+'９割'!BS12</f>
        <v>0</v>
      </c>
      <c r="BT12" s="38">
        <f>'７割'!BT12+'９割'!BT12</f>
        <v>171145100</v>
      </c>
      <c r="BU12" s="38">
        <f>'７割'!BU12+'９割'!BU12</f>
        <v>680780</v>
      </c>
      <c r="BV12" s="37">
        <f>'７割'!BV12+'９割'!BV12</f>
        <v>440</v>
      </c>
      <c r="BW12" s="38">
        <f>'７割'!BW12+'９割'!BW12</f>
        <v>44371930</v>
      </c>
      <c r="BX12" s="38">
        <f>'７割'!BX12+'９割'!BX12</f>
        <v>39621023</v>
      </c>
      <c r="BY12" s="38">
        <f>'７割'!BY12+'９割'!BY12</f>
        <v>915251</v>
      </c>
      <c r="BZ12" s="38">
        <f>'７割'!BZ12+'９割'!BZ12</f>
        <v>2932772</v>
      </c>
      <c r="CA12" s="38">
        <f>'７割'!CA12+'９割'!CA12</f>
        <v>902884</v>
      </c>
      <c r="CB12" s="38">
        <f>'７割'!CB12+'９割'!CB12</f>
        <v>280002</v>
      </c>
      <c r="CC12" s="38">
        <f>'７割'!CC12+'９割'!CC12</f>
        <v>11588988813</v>
      </c>
      <c r="CD12" s="38">
        <f>'７割'!CD12+'９割'!CD12</f>
        <v>10159028962</v>
      </c>
      <c r="CE12" s="38">
        <f>'７割'!CE12+'９割'!CE12</f>
        <v>478397525</v>
      </c>
      <c r="CF12" s="38">
        <f>'７割'!CF12+'９割'!CF12</f>
        <v>898211305</v>
      </c>
      <c r="CG12" s="38">
        <f>'７割'!CG12+'９割'!CG12</f>
        <v>53351021</v>
      </c>
      <c r="CH12" s="39">
        <f>'７割'!CH12+'９割'!CH12</f>
        <v>2718</v>
      </c>
      <c r="CI12" s="38">
        <f>'７割'!CI12+'９割'!CI12</f>
        <v>20665458</v>
      </c>
      <c r="CJ12" s="38">
        <f>'７割'!CJ12+'９割'!CJ12</f>
        <v>18287675</v>
      </c>
      <c r="CK12" s="38">
        <f>'７割'!CK12+'９割'!CK12</f>
        <v>0</v>
      </c>
      <c r="CL12" s="38">
        <f>'７割'!CL12+'９割'!CL12</f>
        <v>2377783</v>
      </c>
      <c r="CM12" s="38">
        <f>'７割'!CM12+'９割'!CM12</f>
        <v>0</v>
      </c>
      <c r="CN12" s="38">
        <f>'７割'!CN12+'９割'!CN12</f>
        <v>0</v>
      </c>
      <c r="CO12" s="38">
        <f>'７割'!CO12+'９割'!CO12</f>
        <v>0</v>
      </c>
      <c r="CP12" s="38">
        <f>'７割'!CP12+'９割'!CP12</f>
        <v>0</v>
      </c>
      <c r="CQ12" s="38">
        <f>'７割'!CQ12+'９割'!CQ12</f>
        <v>0</v>
      </c>
      <c r="CR12" s="38">
        <f>'７割'!CR12+'９割'!CR12</f>
        <v>0</v>
      </c>
      <c r="CS12" s="38">
        <f>'７割'!CS12+'９割'!CS12</f>
        <v>0</v>
      </c>
      <c r="CT12" s="38">
        <f>'７割'!CT12+'９割'!CT12</f>
        <v>0</v>
      </c>
      <c r="CU12" s="38">
        <f>'７割'!CU12+'９割'!CU12</f>
        <v>0</v>
      </c>
      <c r="CV12" s="38">
        <f>'７割'!CV12+'９割'!CV12</f>
        <v>0</v>
      </c>
      <c r="CW12" s="38">
        <f>'７割'!CW12+'９割'!CW12</f>
        <v>0</v>
      </c>
      <c r="CX12" s="38">
        <f>'７割'!CX12+'９割'!CX12</f>
        <v>0</v>
      </c>
      <c r="CY12" s="38">
        <f>'７割'!CY12+'９割'!CY12</f>
        <v>0</v>
      </c>
      <c r="CZ12" s="37">
        <f>'７割'!CZ12+'９割'!CZ12</f>
        <v>2718</v>
      </c>
      <c r="DA12" s="38">
        <f>'７割'!DA12+'９割'!DA12</f>
        <v>20665458</v>
      </c>
      <c r="DB12" s="38">
        <f>'７割'!DB12+'９割'!DB12</f>
        <v>18287675</v>
      </c>
      <c r="DC12" s="38">
        <f>'７割'!DC12+'９割'!DC12</f>
        <v>0</v>
      </c>
      <c r="DD12" s="38">
        <f>'７割'!DD12+'９割'!DD12</f>
        <v>2377783</v>
      </c>
      <c r="DE12" s="38">
        <f>'７割'!DE12+'９割'!DE12</f>
        <v>0</v>
      </c>
      <c r="DF12" s="38">
        <f>'７割'!DF12+'９割'!DF12</f>
        <v>282720</v>
      </c>
      <c r="DG12" s="38">
        <f>'７割'!DG12+'９割'!DG12</f>
        <v>11609654271</v>
      </c>
      <c r="DH12" s="38">
        <f>'７割'!DH12+'９割'!DH12</f>
        <v>10177316637</v>
      </c>
      <c r="DI12" s="38">
        <f>'７割'!DI12+'９割'!DI12</f>
        <v>478397525</v>
      </c>
      <c r="DJ12" s="38">
        <f>'７割'!DJ12+'９割'!DJ12</f>
        <v>900589088</v>
      </c>
      <c r="DK12" s="38">
        <f>'７割'!DK12+'９割'!DK12</f>
        <v>53351021</v>
      </c>
      <c r="DL12" s="38">
        <f>'７割'!DL12+'９割'!DL12</f>
        <v>7614</v>
      </c>
      <c r="DM12" s="38">
        <f>'７割'!DM12+'９割'!DM12</f>
        <v>3900</v>
      </c>
      <c r="DN12" s="38">
        <f>'７割'!DN12+'９割'!DN12</f>
        <v>11514</v>
      </c>
      <c r="DO12" s="38">
        <f>'７割'!DO12+'９割'!DO12</f>
        <v>1955</v>
      </c>
      <c r="DP12" s="38">
        <f>'７割'!DP12+'９割'!DP12</f>
        <v>370</v>
      </c>
      <c r="DR12" s="38">
        <f>'７割'!DR12+'９割'!DR12</f>
        <v>2718</v>
      </c>
      <c r="DS12" s="38">
        <f>'７割'!DS12+'９割'!DS12</f>
        <v>18287675</v>
      </c>
      <c r="DT12" s="38">
        <f>'７割'!DT12+'９割'!DT12</f>
        <v>120</v>
      </c>
      <c r="DU12" s="38">
        <f>'７割'!DU12+'９割'!DU12</f>
        <v>2794232</v>
      </c>
      <c r="DV12" s="38">
        <f>'７割'!DV12+'９割'!DV12</f>
        <v>415</v>
      </c>
      <c r="DW12" s="38">
        <f>'７割'!DW12+'９割'!DW12</f>
        <v>9831258</v>
      </c>
      <c r="DX12" s="38">
        <f>'７割'!DX12+'９割'!DX12</f>
        <v>353</v>
      </c>
      <c r="DY12" s="38">
        <f>'７割'!DY12+'９割'!DY12</f>
        <v>11203100</v>
      </c>
      <c r="DZ12" s="38">
        <f>'７割'!DZ12+'９割'!DZ12</f>
        <v>7</v>
      </c>
      <c r="EA12" s="38">
        <f>'７割'!EA12+'９割'!EA12</f>
        <v>64881</v>
      </c>
      <c r="EB12" s="38">
        <f>'７割'!EB12+'９割'!EB12</f>
        <v>0</v>
      </c>
      <c r="EC12" s="38">
        <f>'７割'!EC12+'９割'!EC12</f>
        <v>0</v>
      </c>
      <c r="ED12" s="38">
        <f>'７割'!ED12+'９割'!ED12</f>
        <v>0</v>
      </c>
      <c r="EE12" s="38">
        <f>'７割'!EE12+'９割'!EE12</f>
        <v>0</v>
      </c>
      <c r="EF12" s="38">
        <f>'７割'!EF12+'９割'!EF12</f>
        <v>0</v>
      </c>
      <c r="EG12" s="38">
        <f>'７割'!EG12+'９割'!EG12</f>
        <v>0</v>
      </c>
      <c r="EH12" s="38">
        <f>'７割'!EH12+'９割'!EH12</f>
        <v>3613</v>
      </c>
      <c r="EI12" s="38">
        <f>'７割'!EI12+'９割'!EI12</f>
        <v>42181146</v>
      </c>
      <c r="EK12" s="38">
        <f>'７割'!EK12+'９割'!EK12</f>
        <v>286333</v>
      </c>
      <c r="EL12" s="38">
        <f>'７割'!EL12+'９割'!EL12</f>
        <v>11651835417</v>
      </c>
      <c r="EN12" s="46">
        <f>ROUND(EL12/被保険者数!O12,0)</f>
        <v>952726</v>
      </c>
      <c r="EO12" s="35">
        <f t="shared" si="3"/>
        <v>23</v>
      </c>
      <c r="EP12" s="46">
        <f t="shared" si="0"/>
        <v>6683885230</v>
      </c>
      <c r="EQ12" s="46">
        <f t="shared" si="1"/>
        <v>2878665360</v>
      </c>
      <c r="ER12" s="46">
        <f t="shared" si="2"/>
        <v>2089284827</v>
      </c>
      <c r="ES12" s="46">
        <f>ROUND(EP12/被保険者数!O12,0)</f>
        <v>546516</v>
      </c>
      <c r="ET12" s="46">
        <f t="shared" si="4"/>
        <v>25</v>
      </c>
      <c r="EU12" s="46">
        <f>ROUND(EQ12/被保険者数!O12,0)</f>
        <v>235377</v>
      </c>
      <c r="EV12" s="35">
        <f t="shared" si="5"/>
        <v>17</v>
      </c>
    </row>
    <row r="13" spans="1:153" s="35" customFormat="1" ht="15.95" customHeight="1" x14ac:dyDescent="0.15">
      <c r="A13" s="49" t="s">
        <v>25</v>
      </c>
      <c r="B13" s="37">
        <f>'７割'!B13+'９割'!B13</f>
        <v>5382</v>
      </c>
      <c r="C13" s="38">
        <f>'７割'!C13+'９割'!C13</f>
        <v>2722543740</v>
      </c>
      <c r="D13" s="38">
        <f>'７割'!D13+'９割'!D13</f>
        <v>2427125363</v>
      </c>
      <c r="E13" s="38">
        <f>'７割'!E13+'９割'!E13</f>
        <v>161445547</v>
      </c>
      <c r="F13" s="38">
        <f>'７割'!F13+'９割'!F13</f>
        <v>128313415</v>
      </c>
      <c r="G13" s="38">
        <f>'７割'!G13+'９割'!G13</f>
        <v>5659415</v>
      </c>
      <c r="H13" s="38">
        <f>'７割'!H13+'９割'!H13</f>
        <v>92024</v>
      </c>
      <c r="I13" s="38">
        <f>'７割'!I13+'９割'!I13</f>
        <v>1577441290</v>
      </c>
      <c r="J13" s="38">
        <f>'７割'!J13+'９割'!J13</f>
        <v>1407429001</v>
      </c>
      <c r="K13" s="38">
        <f>'７割'!K13+'９割'!K13</f>
        <v>20670412</v>
      </c>
      <c r="L13" s="38">
        <f>'７割'!L13+'９割'!L13</f>
        <v>142277534</v>
      </c>
      <c r="M13" s="38">
        <f>'７割'!M13+'９割'!M13</f>
        <v>7064343</v>
      </c>
      <c r="N13" s="38">
        <f>'７割'!N13+'９割'!N13</f>
        <v>97406</v>
      </c>
      <c r="O13" s="38">
        <f>'７割'!O13+'９割'!O13</f>
        <v>4299985030</v>
      </c>
      <c r="P13" s="38">
        <f>'７割'!P13+'９割'!P13</f>
        <v>3834554364</v>
      </c>
      <c r="Q13" s="38">
        <f>'７割'!Q13+'９割'!Q13</f>
        <v>182115959</v>
      </c>
      <c r="R13" s="38">
        <f>'７割'!R13+'９割'!R13</f>
        <v>270590949</v>
      </c>
      <c r="S13" s="38">
        <f>'７割'!S13+'９割'!S13</f>
        <v>12723758</v>
      </c>
      <c r="T13" s="37">
        <f>'７割'!T13+'９割'!T13</f>
        <v>15</v>
      </c>
      <c r="U13" s="38">
        <f>'７割'!U13+'９割'!U13</f>
        <v>3958360</v>
      </c>
      <c r="V13" s="38">
        <f>'７割'!V13+'９割'!V13</f>
        <v>3562513</v>
      </c>
      <c r="W13" s="38">
        <f>'７割'!W13+'９割'!W13</f>
        <v>160196</v>
      </c>
      <c r="X13" s="38">
        <f>'７割'!X13+'９割'!X13</f>
        <v>234151</v>
      </c>
      <c r="Y13" s="38">
        <f>'７割'!Y13+'９割'!Y13</f>
        <v>1500</v>
      </c>
      <c r="Z13" s="38">
        <f>'７割'!Z13+'９割'!Z13</f>
        <v>8557</v>
      </c>
      <c r="AA13" s="38">
        <f>'７割'!AA13+'９割'!AA13</f>
        <v>118695390</v>
      </c>
      <c r="AB13" s="38">
        <f>'７割'!AB13+'９割'!AB13</f>
        <v>105496967</v>
      </c>
      <c r="AC13" s="38">
        <f>'７割'!AC13+'９割'!AC13</f>
        <v>153154</v>
      </c>
      <c r="AD13" s="38">
        <f>'７割'!AD13+'９割'!AD13</f>
        <v>13033188</v>
      </c>
      <c r="AE13" s="38">
        <f>'７割'!AE13+'９割'!AE13</f>
        <v>12081</v>
      </c>
      <c r="AF13" s="38">
        <f>'７割'!AF13+'９割'!AF13</f>
        <v>8572</v>
      </c>
      <c r="AG13" s="38">
        <f>'７割'!AG13+'９割'!AG13</f>
        <v>122653750</v>
      </c>
      <c r="AH13" s="38">
        <f>'７割'!AH13+'９割'!AH13</f>
        <v>109059480</v>
      </c>
      <c r="AI13" s="38">
        <f>'７割'!AI13+'９割'!AI13</f>
        <v>313350</v>
      </c>
      <c r="AJ13" s="38">
        <f>'７割'!AJ13+'９割'!AJ13</f>
        <v>13267339</v>
      </c>
      <c r="AK13" s="38">
        <f>'７割'!AK13+'９割'!AK13</f>
        <v>13581</v>
      </c>
      <c r="AL13" s="37">
        <f>'７割'!AL13+'９割'!AL13</f>
        <v>105978</v>
      </c>
      <c r="AM13" s="38">
        <f>'７割'!AM13+'９割'!AM13</f>
        <v>4422638780</v>
      </c>
      <c r="AN13" s="38">
        <f>'７割'!AN13+'９割'!AN13</f>
        <v>3943613844</v>
      </c>
      <c r="AO13" s="38">
        <f>'７割'!AO13+'９割'!AO13</f>
        <v>182429309</v>
      </c>
      <c r="AP13" s="38">
        <f>'７割'!AP13+'９割'!AP13</f>
        <v>283858288</v>
      </c>
      <c r="AQ13" s="38">
        <f>'７割'!AQ13+'９割'!AQ13</f>
        <v>12737339</v>
      </c>
      <c r="AR13" s="38">
        <f>'７割'!AR13+'９割'!AR13</f>
        <v>45666</v>
      </c>
      <c r="AS13" s="38">
        <f>'７割'!AS13+'９割'!AS13</f>
        <v>633658990</v>
      </c>
      <c r="AT13" s="38">
        <f>'７割'!AT13+'９割'!AT13</f>
        <v>563691944</v>
      </c>
      <c r="AU13" s="38">
        <f>'７割'!AU13+'９割'!AU13</f>
        <v>6105634</v>
      </c>
      <c r="AV13" s="38">
        <f>'７割'!AV13+'９割'!AV13</f>
        <v>59801015</v>
      </c>
      <c r="AW13" s="38">
        <f>'７割'!AW13+'９割'!AW13</f>
        <v>4060397</v>
      </c>
      <c r="AX13" s="38">
        <f>'７割'!AX13+'９割'!AX13</f>
        <v>151644</v>
      </c>
      <c r="AY13" s="38">
        <f>'７割'!AY13+'９割'!AY13</f>
        <v>5056297770</v>
      </c>
      <c r="AZ13" s="38">
        <f>'７割'!AZ13+'９割'!AZ13</f>
        <v>4507305788</v>
      </c>
      <c r="BA13" s="38">
        <f>'７割'!BA13+'９割'!BA13</f>
        <v>188534943</v>
      </c>
      <c r="BB13" s="38">
        <f>'７割'!BB13+'９割'!BB13</f>
        <v>343659303</v>
      </c>
      <c r="BC13" s="38">
        <f>'７割'!BC13+'９割'!BC13</f>
        <v>16797736</v>
      </c>
      <c r="BD13" s="37">
        <f>'７割'!BD13+'９割'!BD13</f>
        <v>5162</v>
      </c>
      <c r="BE13" s="38">
        <f>'７割'!BE13+'９割'!BE13</f>
        <v>176034312</v>
      </c>
      <c r="BF13" s="38">
        <f>'７割'!BF13+'９割'!BF13</f>
        <v>107213182</v>
      </c>
      <c r="BG13" s="38">
        <f>'７割'!BG13+'９割'!BG13</f>
        <v>0</v>
      </c>
      <c r="BH13" s="38">
        <f>'７割'!BH13+'９割'!BH13</f>
        <v>68353990</v>
      </c>
      <c r="BI13" s="38">
        <f>'７割'!BI13+'９割'!BI13</f>
        <v>467140</v>
      </c>
      <c r="BJ13" s="38">
        <f>'７割'!BJ13+'９割'!BJ13</f>
        <v>14</v>
      </c>
      <c r="BK13" s="38">
        <f>'７割'!BK13+'９割'!BK13</f>
        <v>123467</v>
      </c>
      <c r="BL13" s="38">
        <f>'７割'!BL13+'９割'!BL13</f>
        <v>80307</v>
      </c>
      <c r="BM13" s="38">
        <f>'７割'!BM13+'９割'!BM13</f>
        <v>0</v>
      </c>
      <c r="BN13" s="38">
        <f>'７割'!BN13+'９割'!BN13</f>
        <v>43160</v>
      </c>
      <c r="BO13" s="38">
        <f>'７割'!BO13+'９割'!BO13</f>
        <v>0</v>
      </c>
      <c r="BP13" s="38">
        <f>'７割'!BP13+'９割'!BP13</f>
        <v>5176</v>
      </c>
      <c r="BQ13" s="38">
        <f>'７割'!BQ13+'９割'!BQ13</f>
        <v>176157779</v>
      </c>
      <c r="BR13" s="38">
        <f>'７割'!BR13+'９割'!BR13</f>
        <v>107293489</v>
      </c>
      <c r="BS13" s="38">
        <f>'７割'!BS13+'９割'!BS13</f>
        <v>0</v>
      </c>
      <c r="BT13" s="38">
        <f>'７割'!BT13+'９割'!BT13</f>
        <v>68397150</v>
      </c>
      <c r="BU13" s="38">
        <f>'７割'!BU13+'９割'!BU13</f>
        <v>467140</v>
      </c>
      <c r="BV13" s="37">
        <f>'７割'!BV13+'９割'!BV13</f>
        <v>517</v>
      </c>
      <c r="BW13" s="38">
        <f>'７割'!BW13+'９割'!BW13</f>
        <v>65027260</v>
      </c>
      <c r="BX13" s="38">
        <f>'７割'!BX13+'９割'!BX13</f>
        <v>58407373</v>
      </c>
      <c r="BY13" s="38">
        <f>'７割'!BY13+'９割'!BY13</f>
        <v>1854936</v>
      </c>
      <c r="BZ13" s="38">
        <f>'７割'!BZ13+'９割'!BZ13</f>
        <v>2722828</v>
      </c>
      <c r="CA13" s="38">
        <f>'７割'!CA13+'９割'!CA13</f>
        <v>2042123</v>
      </c>
      <c r="CB13" s="38">
        <f>'７割'!CB13+'９割'!CB13</f>
        <v>152161</v>
      </c>
      <c r="CC13" s="38">
        <f>'７割'!CC13+'９割'!CC13</f>
        <v>5297482809</v>
      </c>
      <c r="CD13" s="38">
        <f>'７割'!CD13+'９割'!CD13</f>
        <v>4673006650</v>
      </c>
      <c r="CE13" s="38">
        <f>'７割'!CE13+'９割'!CE13</f>
        <v>190389879</v>
      </c>
      <c r="CF13" s="38">
        <f>'７割'!CF13+'９割'!CF13</f>
        <v>414779281</v>
      </c>
      <c r="CG13" s="38">
        <f>'７割'!CG13+'９割'!CG13</f>
        <v>19306999</v>
      </c>
      <c r="CH13" s="39">
        <f>'７割'!CH13+'９割'!CH13</f>
        <v>719</v>
      </c>
      <c r="CI13" s="38">
        <f>'７割'!CI13+'９割'!CI13</f>
        <v>4460869</v>
      </c>
      <c r="CJ13" s="38">
        <f>'７割'!CJ13+'９割'!CJ13</f>
        <v>3961837</v>
      </c>
      <c r="CK13" s="38">
        <f>'７割'!CK13+'９割'!CK13</f>
        <v>0</v>
      </c>
      <c r="CL13" s="38">
        <f>'７割'!CL13+'９割'!CL13</f>
        <v>499032</v>
      </c>
      <c r="CM13" s="38">
        <f>'７割'!CM13+'９割'!CM13</f>
        <v>0</v>
      </c>
      <c r="CN13" s="38">
        <f>'７割'!CN13+'９割'!CN13</f>
        <v>0</v>
      </c>
      <c r="CO13" s="38">
        <f>'７割'!CO13+'９割'!CO13</f>
        <v>0</v>
      </c>
      <c r="CP13" s="38">
        <f>'７割'!CP13+'９割'!CP13</f>
        <v>0</v>
      </c>
      <c r="CQ13" s="38">
        <f>'７割'!CQ13+'９割'!CQ13</f>
        <v>0</v>
      </c>
      <c r="CR13" s="38">
        <f>'７割'!CR13+'９割'!CR13</f>
        <v>0</v>
      </c>
      <c r="CS13" s="38">
        <f>'７割'!CS13+'９割'!CS13</f>
        <v>0</v>
      </c>
      <c r="CT13" s="38">
        <f>'７割'!CT13+'９割'!CT13</f>
        <v>0</v>
      </c>
      <c r="CU13" s="38">
        <f>'７割'!CU13+'９割'!CU13</f>
        <v>0</v>
      </c>
      <c r="CV13" s="38">
        <f>'７割'!CV13+'９割'!CV13</f>
        <v>0</v>
      </c>
      <c r="CW13" s="38">
        <f>'７割'!CW13+'９割'!CW13</f>
        <v>0</v>
      </c>
      <c r="CX13" s="38">
        <f>'７割'!CX13+'９割'!CX13</f>
        <v>0</v>
      </c>
      <c r="CY13" s="38">
        <f>'７割'!CY13+'９割'!CY13</f>
        <v>0</v>
      </c>
      <c r="CZ13" s="37">
        <f>'７割'!CZ13+'９割'!CZ13</f>
        <v>719</v>
      </c>
      <c r="DA13" s="38">
        <f>'７割'!DA13+'９割'!DA13</f>
        <v>4460869</v>
      </c>
      <c r="DB13" s="38">
        <f>'７割'!DB13+'９割'!DB13</f>
        <v>3961837</v>
      </c>
      <c r="DC13" s="38">
        <f>'７割'!DC13+'９割'!DC13</f>
        <v>0</v>
      </c>
      <c r="DD13" s="38">
        <f>'７割'!DD13+'９割'!DD13</f>
        <v>499032</v>
      </c>
      <c r="DE13" s="38">
        <f>'７割'!DE13+'９割'!DE13</f>
        <v>0</v>
      </c>
      <c r="DF13" s="38">
        <f>'７割'!DF13+'９割'!DF13</f>
        <v>152880</v>
      </c>
      <c r="DG13" s="38">
        <f>'７割'!DG13+'９割'!DG13</f>
        <v>5301943678</v>
      </c>
      <c r="DH13" s="38">
        <f>'７割'!DH13+'９割'!DH13</f>
        <v>4676968487</v>
      </c>
      <c r="DI13" s="38">
        <f>'７割'!DI13+'９割'!DI13</f>
        <v>190389879</v>
      </c>
      <c r="DJ13" s="38">
        <f>'７割'!DJ13+'９割'!DJ13</f>
        <v>415278313</v>
      </c>
      <c r="DK13" s="38">
        <f>'７割'!DK13+'９割'!DK13</f>
        <v>19306999</v>
      </c>
      <c r="DL13" s="38">
        <f>'７割'!DL13+'９割'!DL13</f>
        <v>3692</v>
      </c>
      <c r="DM13" s="38">
        <f>'７割'!DM13+'９割'!DM13</f>
        <v>1861</v>
      </c>
      <c r="DN13" s="38">
        <f>'７割'!DN13+'９割'!DN13</f>
        <v>5553</v>
      </c>
      <c r="DO13" s="38">
        <f>'７割'!DO13+'９割'!DO13</f>
        <v>477</v>
      </c>
      <c r="DP13" s="38">
        <f>'７割'!DP13+'９割'!DP13</f>
        <v>95</v>
      </c>
      <c r="DR13" s="38">
        <f>'７割'!DR13+'９割'!DR13</f>
        <v>719</v>
      </c>
      <c r="DS13" s="38">
        <f>'７割'!DS13+'９割'!DS13</f>
        <v>3961837</v>
      </c>
      <c r="DT13" s="38">
        <f>'７割'!DT13+'９割'!DT13</f>
        <v>38</v>
      </c>
      <c r="DU13" s="38">
        <f>'７割'!DU13+'９割'!DU13</f>
        <v>337527</v>
      </c>
      <c r="DV13" s="38">
        <f>'７割'!DV13+'９割'!DV13</f>
        <v>153</v>
      </c>
      <c r="DW13" s="38">
        <f>'７割'!DW13+'９割'!DW13</f>
        <v>2079483</v>
      </c>
      <c r="DX13" s="38">
        <f>'７割'!DX13+'９割'!DX13</f>
        <v>187</v>
      </c>
      <c r="DY13" s="38">
        <f>'７割'!DY13+'９割'!DY13</f>
        <v>5756570</v>
      </c>
      <c r="DZ13" s="38">
        <f>'７割'!DZ13+'９割'!DZ13</f>
        <v>4</v>
      </c>
      <c r="EA13" s="38">
        <f>'７割'!EA13+'９割'!EA13</f>
        <v>74178</v>
      </c>
      <c r="EB13" s="38">
        <f>'７割'!EB13+'９割'!EB13</f>
        <v>0</v>
      </c>
      <c r="EC13" s="38">
        <f>'７割'!EC13+'９割'!EC13</f>
        <v>0</v>
      </c>
      <c r="ED13" s="38">
        <f>'７割'!ED13+'９割'!ED13</f>
        <v>0</v>
      </c>
      <c r="EE13" s="38">
        <f>'７割'!EE13+'９割'!EE13</f>
        <v>0</v>
      </c>
      <c r="EF13" s="38">
        <f>'７割'!EF13+'９割'!EF13</f>
        <v>0</v>
      </c>
      <c r="EG13" s="38">
        <f>'７割'!EG13+'９割'!EG13</f>
        <v>0</v>
      </c>
      <c r="EH13" s="38">
        <f>'７割'!EH13+'９割'!EH13</f>
        <v>1101</v>
      </c>
      <c r="EI13" s="38">
        <f>'７割'!EI13+'９割'!EI13</f>
        <v>12209595</v>
      </c>
      <c r="EK13" s="38">
        <f>'７割'!EK13+'９割'!EK13</f>
        <v>153981</v>
      </c>
      <c r="EL13" s="38">
        <f>'７割'!EL13+'９割'!EL13</f>
        <v>5314153273</v>
      </c>
      <c r="EN13" s="46">
        <f>ROUND(EL13/被保険者数!O13,0)</f>
        <v>790491</v>
      </c>
      <c r="EO13" s="35">
        <f t="shared" si="3"/>
        <v>37</v>
      </c>
      <c r="EP13" s="46">
        <f t="shared" si="0"/>
        <v>2726502100</v>
      </c>
      <c r="EQ13" s="46">
        <f t="shared" si="1"/>
        <v>1696136680</v>
      </c>
      <c r="ER13" s="46">
        <f t="shared" si="2"/>
        <v>891514493</v>
      </c>
      <c r="ES13" s="46">
        <f>ROUND(EP13/被保険者数!O13,0)</f>
        <v>405573</v>
      </c>
      <c r="ET13" s="46">
        <f t="shared" si="4"/>
        <v>41</v>
      </c>
      <c r="EU13" s="46">
        <f>ROUND(EQ13/被保険者数!O13,0)</f>
        <v>252304</v>
      </c>
      <c r="EV13" s="35">
        <f t="shared" si="5"/>
        <v>9</v>
      </c>
    </row>
    <row r="14" spans="1:153" s="35" customFormat="1" ht="15.95" customHeight="1" x14ac:dyDescent="0.15">
      <c r="A14" s="49" t="s">
        <v>21</v>
      </c>
      <c r="B14" s="37">
        <f>'７割'!B14+'９割'!B14</f>
        <v>5394</v>
      </c>
      <c r="C14" s="38">
        <f>'７割'!C14+'９割'!C14</f>
        <v>3130678780</v>
      </c>
      <c r="D14" s="38">
        <f>'７割'!D14+'９割'!D14</f>
        <v>2807664580</v>
      </c>
      <c r="E14" s="38">
        <f>'７割'!E14+'９割'!E14</f>
        <v>169302578</v>
      </c>
      <c r="F14" s="38">
        <f>'７割'!F14+'９割'!F14</f>
        <v>141595818</v>
      </c>
      <c r="G14" s="38">
        <f>'７割'!G14+'９割'!G14</f>
        <v>12115804</v>
      </c>
      <c r="H14" s="38">
        <f>'７割'!H14+'９割'!H14</f>
        <v>68166</v>
      </c>
      <c r="I14" s="38">
        <f>'７割'!I14+'９割'!I14</f>
        <v>1159058070</v>
      </c>
      <c r="J14" s="38">
        <f>'７割'!J14+'９割'!J14</f>
        <v>1033442727</v>
      </c>
      <c r="K14" s="38">
        <f>'７割'!K14+'９割'!K14</f>
        <v>24817752</v>
      </c>
      <c r="L14" s="38">
        <f>'７割'!L14+'９割'!L14</f>
        <v>94331940</v>
      </c>
      <c r="M14" s="38">
        <f>'７割'!M14+'９割'!M14</f>
        <v>6465651</v>
      </c>
      <c r="N14" s="38">
        <f>'７割'!N14+'９割'!N14</f>
        <v>73560</v>
      </c>
      <c r="O14" s="38">
        <f>'７割'!O14+'９割'!O14</f>
        <v>4289736850</v>
      </c>
      <c r="P14" s="38">
        <f>'７割'!P14+'９割'!P14</f>
        <v>3841107307</v>
      </c>
      <c r="Q14" s="38">
        <f>'７割'!Q14+'９割'!Q14</f>
        <v>194120330</v>
      </c>
      <c r="R14" s="38">
        <f>'７割'!R14+'９割'!R14</f>
        <v>235927758</v>
      </c>
      <c r="S14" s="38">
        <f>'７割'!S14+'９割'!S14</f>
        <v>18581455</v>
      </c>
      <c r="T14" s="37">
        <f>'７割'!T14+'９割'!T14</f>
        <v>6</v>
      </c>
      <c r="U14" s="38">
        <f>'７割'!U14+'９割'!U14</f>
        <v>2669800</v>
      </c>
      <c r="V14" s="38">
        <f>'７割'!V14+'９割'!V14</f>
        <v>2402821</v>
      </c>
      <c r="W14" s="38">
        <f>'７割'!W14+'９割'!W14</f>
        <v>150319</v>
      </c>
      <c r="X14" s="38">
        <f>'７割'!X14+'９割'!X14</f>
        <v>116660</v>
      </c>
      <c r="Y14" s="38">
        <f>'７割'!Y14+'９割'!Y14</f>
        <v>0</v>
      </c>
      <c r="Z14" s="38">
        <f>'７割'!Z14+'９割'!Z14</f>
        <v>6122</v>
      </c>
      <c r="AA14" s="38">
        <f>'７割'!AA14+'９割'!AA14</f>
        <v>97106860</v>
      </c>
      <c r="AB14" s="38">
        <f>'７割'!AB14+'９割'!AB14</f>
        <v>86626416</v>
      </c>
      <c r="AC14" s="38">
        <f>'７割'!AC14+'９割'!AC14</f>
        <v>28418</v>
      </c>
      <c r="AD14" s="38">
        <f>'７割'!AD14+'９割'!AD14</f>
        <v>10450676</v>
      </c>
      <c r="AE14" s="38">
        <f>'７割'!AE14+'９割'!AE14</f>
        <v>1350</v>
      </c>
      <c r="AF14" s="38">
        <f>'７割'!AF14+'９割'!AF14</f>
        <v>6128</v>
      </c>
      <c r="AG14" s="38">
        <f>'７割'!AG14+'９割'!AG14</f>
        <v>99776660</v>
      </c>
      <c r="AH14" s="38">
        <f>'７割'!AH14+'９割'!AH14</f>
        <v>89029237</v>
      </c>
      <c r="AI14" s="38">
        <f>'７割'!AI14+'９割'!AI14</f>
        <v>178737</v>
      </c>
      <c r="AJ14" s="38">
        <f>'７割'!AJ14+'９割'!AJ14</f>
        <v>10567336</v>
      </c>
      <c r="AK14" s="38">
        <f>'７割'!AK14+'９割'!AK14</f>
        <v>1350</v>
      </c>
      <c r="AL14" s="37">
        <f>'７割'!AL14+'９割'!AL14</f>
        <v>79688</v>
      </c>
      <c r="AM14" s="38">
        <f>'７割'!AM14+'９割'!AM14</f>
        <v>4389513510</v>
      </c>
      <c r="AN14" s="38">
        <f>'７割'!AN14+'９割'!AN14</f>
        <v>3930136544</v>
      </c>
      <c r="AO14" s="38">
        <f>'７割'!AO14+'９割'!AO14</f>
        <v>194299067</v>
      </c>
      <c r="AP14" s="38">
        <f>'７割'!AP14+'９割'!AP14</f>
        <v>246495094</v>
      </c>
      <c r="AQ14" s="38">
        <f>'７割'!AQ14+'９割'!AQ14</f>
        <v>18582805</v>
      </c>
      <c r="AR14" s="38">
        <f>'７割'!AR14+'９割'!AR14</f>
        <v>50534</v>
      </c>
      <c r="AS14" s="38">
        <f>'７割'!AS14+'９割'!AS14</f>
        <v>731788840</v>
      </c>
      <c r="AT14" s="38">
        <f>'７割'!AT14+'９割'!AT14</f>
        <v>653592328</v>
      </c>
      <c r="AU14" s="38">
        <f>'７割'!AU14+'９割'!AU14</f>
        <v>4090414</v>
      </c>
      <c r="AV14" s="38">
        <f>'７割'!AV14+'９割'!AV14</f>
        <v>70047306</v>
      </c>
      <c r="AW14" s="38">
        <f>'７割'!AW14+'９割'!AW14</f>
        <v>4058792</v>
      </c>
      <c r="AX14" s="38">
        <f>'７割'!AX14+'９割'!AX14</f>
        <v>130222</v>
      </c>
      <c r="AY14" s="38">
        <f>'７割'!AY14+'９割'!AY14</f>
        <v>5121302350</v>
      </c>
      <c r="AZ14" s="38">
        <f>'７割'!AZ14+'９割'!AZ14</f>
        <v>4583728872</v>
      </c>
      <c r="BA14" s="38">
        <f>'７割'!BA14+'９割'!BA14</f>
        <v>198389481</v>
      </c>
      <c r="BB14" s="38">
        <f>'７割'!BB14+'９割'!BB14</f>
        <v>316542400</v>
      </c>
      <c r="BC14" s="38">
        <f>'７割'!BC14+'９割'!BC14</f>
        <v>22641597</v>
      </c>
      <c r="BD14" s="37">
        <f>'７割'!BD14+'９割'!BD14</f>
        <v>5048</v>
      </c>
      <c r="BE14" s="38">
        <f>'７割'!BE14+'９割'!BE14</f>
        <v>180854756</v>
      </c>
      <c r="BF14" s="38">
        <f>'７割'!BF14+'９割'!BF14</f>
        <v>100809766</v>
      </c>
      <c r="BG14" s="38">
        <f>'７割'!BG14+'９割'!BG14</f>
        <v>0</v>
      </c>
      <c r="BH14" s="38">
        <f>'７割'!BH14+'９割'!BH14</f>
        <v>79879750</v>
      </c>
      <c r="BI14" s="38">
        <f>'７割'!BI14+'９割'!BI14</f>
        <v>165240</v>
      </c>
      <c r="BJ14" s="38">
        <f>'７割'!BJ14+'９割'!BJ14</f>
        <v>6</v>
      </c>
      <c r="BK14" s="38">
        <f>'７割'!BK14+'９割'!BK14</f>
        <v>82882</v>
      </c>
      <c r="BL14" s="38">
        <f>'７割'!BL14+'９割'!BL14</f>
        <v>52132</v>
      </c>
      <c r="BM14" s="38">
        <f>'７割'!BM14+'９割'!BM14</f>
        <v>0</v>
      </c>
      <c r="BN14" s="38">
        <f>'７割'!BN14+'９割'!BN14</f>
        <v>30750</v>
      </c>
      <c r="BO14" s="38">
        <f>'７割'!BO14+'９割'!BO14</f>
        <v>0</v>
      </c>
      <c r="BP14" s="38">
        <f>'７割'!BP14+'９割'!BP14</f>
        <v>5054</v>
      </c>
      <c r="BQ14" s="38">
        <f>'７割'!BQ14+'９割'!BQ14</f>
        <v>180937638</v>
      </c>
      <c r="BR14" s="38">
        <f>'７割'!BR14+'９割'!BR14</f>
        <v>100861898</v>
      </c>
      <c r="BS14" s="38">
        <f>'７割'!BS14+'９割'!BS14</f>
        <v>0</v>
      </c>
      <c r="BT14" s="38">
        <f>'７割'!BT14+'９割'!BT14</f>
        <v>79910500</v>
      </c>
      <c r="BU14" s="38">
        <f>'７割'!BU14+'９割'!BU14</f>
        <v>165240</v>
      </c>
      <c r="BV14" s="37">
        <f>'７割'!BV14+'９割'!BV14</f>
        <v>236</v>
      </c>
      <c r="BW14" s="38">
        <f>'７割'!BW14+'９割'!BW14</f>
        <v>37726340</v>
      </c>
      <c r="BX14" s="38">
        <f>'７割'!BX14+'９割'!BX14</f>
        <v>33874120</v>
      </c>
      <c r="BY14" s="38">
        <f>'７割'!BY14+'９割'!BY14</f>
        <v>1517409</v>
      </c>
      <c r="BZ14" s="38">
        <f>'７割'!BZ14+'９割'!BZ14</f>
        <v>1608604</v>
      </c>
      <c r="CA14" s="38">
        <f>'７割'!CA14+'９割'!CA14</f>
        <v>726207</v>
      </c>
      <c r="CB14" s="38">
        <f>'７割'!CB14+'９割'!CB14</f>
        <v>130458</v>
      </c>
      <c r="CC14" s="38">
        <f>'７割'!CC14+'９割'!CC14</f>
        <v>5339966328</v>
      </c>
      <c r="CD14" s="38">
        <f>'７割'!CD14+'９割'!CD14</f>
        <v>4718464890</v>
      </c>
      <c r="CE14" s="38">
        <f>'７割'!CE14+'９割'!CE14</f>
        <v>199906890</v>
      </c>
      <c r="CF14" s="38">
        <f>'７割'!CF14+'９割'!CF14</f>
        <v>398061504</v>
      </c>
      <c r="CG14" s="38">
        <f>'７割'!CG14+'９割'!CG14</f>
        <v>23533044</v>
      </c>
      <c r="CH14" s="39">
        <f>'７割'!CH14+'９割'!CH14</f>
        <v>862</v>
      </c>
      <c r="CI14" s="38">
        <f>'７割'!CI14+'９割'!CI14</f>
        <v>5460209</v>
      </c>
      <c r="CJ14" s="38">
        <f>'７割'!CJ14+'９割'!CJ14</f>
        <v>4857815</v>
      </c>
      <c r="CK14" s="38">
        <f>'７割'!CK14+'９割'!CK14</f>
        <v>0</v>
      </c>
      <c r="CL14" s="38">
        <f>'７割'!CL14+'９割'!CL14</f>
        <v>602394</v>
      </c>
      <c r="CM14" s="38">
        <f>'７割'!CM14+'９割'!CM14</f>
        <v>0</v>
      </c>
      <c r="CN14" s="38">
        <f>'７割'!CN14+'９割'!CN14</f>
        <v>0</v>
      </c>
      <c r="CO14" s="38">
        <f>'７割'!CO14+'９割'!CO14</f>
        <v>0</v>
      </c>
      <c r="CP14" s="38">
        <f>'７割'!CP14+'９割'!CP14</f>
        <v>0</v>
      </c>
      <c r="CQ14" s="38">
        <f>'７割'!CQ14+'９割'!CQ14</f>
        <v>0</v>
      </c>
      <c r="CR14" s="38">
        <f>'７割'!CR14+'９割'!CR14</f>
        <v>0</v>
      </c>
      <c r="CS14" s="38">
        <f>'７割'!CS14+'９割'!CS14</f>
        <v>0</v>
      </c>
      <c r="CT14" s="38">
        <f>'７割'!CT14+'９割'!CT14</f>
        <v>0</v>
      </c>
      <c r="CU14" s="38">
        <f>'７割'!CU14+'９割'!CU14</f>
        <v>0</v>
      </c>
      <c r="CV14" s="38">
        <f>'７割'!CV14+'９割'!CV14</f>
        <v>0</v>
      </c>
      <c r="CW14" s="38">
        <f>'７割'!CW14+'９割'!CW14</f>
        <v>0</v>
      </c>
      <c r="CX14" s="38">
        <f>'７割'!CX14+'９割'!CX14</f>
        <v>0</v>
      </c>
      <c r="CY14" s="38">
        <f>'７割'!CY14+'９割'!CY14</f>
        <v>0</v>
      </c>
      <c r="CZ14" s="37">
        <f>'７割'!CZ14+'９割'!CZ14</f>
        <v>862</v>
      </c>
      <c r="DA14" s="38">
        <f>'７割'!DA14+'９割'!DA14</f>
        <v>5460209</v>
      </c>
      <c r="DB14" s="38">
        <f>'７割'!DB14+'９割'!DB14</f>
        <v>4857815</v>
      </c>
      <c r="DC14" s="38">
        <f>'７割'!DC14+'９割'!DC14</f>
        <v>0</v>
      </c>
      <c r="DD14" s="38">
        <f>'７割'!DD14+'９割'!DD14</f>
        <v>602394</v>
      </c>
      <c r="DE14" s="38">
        <f>'７割'!DE14+'９割'!DE14</f>
        <v>0</v>
      </c>
      <c r="DF14" s="38">
        <f>'７割'!DF14+'９割'!DF14</f>
        <v>131320</v>
      </c>
      <c r="DG14" s="38">
        <f>'７割'!DG14+'９割'!DG14</f>
        <v>5345426537</v>
      </c>
      <c r="DH14" s="38">
        <f>'７割'!DH14+'９割'!DH14</f>
        <v>4723322705</v>
      </c>
      <c r="DI14" s="38">
        <f>'７割'!DI14+'９割'!DI14</f>
        <v>199906890</v>
      </c>
      <c r="DJ14" s="38">
        <f>'７割'!DJ14+'９割'!DJ14</f>
        <v>398663898</v>
      </c>
      <c r="DK14" s="38">
        <f>'７割'!DK14+'９割'!DK14</f>
        <v>23533044</v>
      </c>
      <c r="DL14" s="38">
        <f>'７割'!DL14+'９割'!DL14</f>
        <v>3683</v>
      </c>
      <c r="DM14" s="38">
        <f>'７割'!DM14+'９割'!DM14</f>
        <v>1557</v>
      </c>
      <c r="DN14" s="38">
        <f>'７割'!DN14+'９割'!DN14</f>
        <v>5240</v>
      </c>
      <c r="DO14" s="38">
        <f>'７割'!DO14+'９割'!DO14</f>
        <v>729</v>
      </c>
      <c r="DP14" s="38">
        <f>'７割'!DP14+'９割'!DP14</f>
        <v>265</v>
      </c>
      <c r="DR14" s="38">
        <f>'７割'!DR14+'９割'!DR14</f>
        <v>862</v>
      </c>
      <c r="DS14" s="38">
        <f>'７割'!DS14+'９割'!DS14</f>
        <v>4857815</v>
      </c>
      <c r="DT14" s="38">
        <f>'７割'!DT14+'９割'!DT14</f>
        <v>111</v>
      </c>
      <c r="DU14" s="38">
        <f>'７割'!DU14+'９割'!DU14</f>
        <v>2498292</v>
      </c>
      <c r="DV14" s="38">
        <f>'７割'!DV14+'９割'!DV14</f>
        <v>162</v>
      </c>
      <c r="DW14" s="38">
        <f>'７割'!DW14+'９割'!DW14</f>
        <v>5884209</v>
      </c>
      <c r="DX14" s="38">
        <f>'７割'!DX14+'９割'!DX14</f>
        <v>157</v>
      </c>
      <c r="DY14" s="38">
        <f>'７割'!DY14+'９割'!DY14</f>
        <v>4420923</v>
      </c>
      <c r="DZ14" s="38">
        <f>'７割'!DZ14+'９割'!DZ14</f>
        <v>5</v>
      </c>
      <c r="EA14" s="38">
        <f>'７割'!EA14+'９割'!EA14</f>
        <v>82403</v>
      </c>
      <c r="EB14" s="38">
        <f>'７割'!EB14+'９割'!EB14</f>
        <v>0</v>
      </c>
      <c r="EC14" s="38">
        <f>'７割'!EC14+'９割'!EC14</f>
        <v>0</v>
      </c>
      <c r="ED14" s="38">
        <f>'７割'!ED14+'９割'!ED14</f>
        <v>0</v>
      </c>
      <c r="EE14" s="38">
        <f>'７割'!EE14+'９割'!EE14</f>
        <v>0</v>
      </c>
      <c r="EF14" s="38">
        <f>'７割'!EF14+'９割'!EF14</f>
        <v>0</v>
      </c>
      <c r="EG14" s="38">
        <f>'７割'!EG14+'９割'!EG14</f>
        <v>0</v>
      </c>
      <c r="EH14" s="38">
        <f>'７割'!EH14+'９割'!EH14</f>
        <v>1297</v>
      </c>
      <c r="EI14" s="38">
        <f>'７割'!EI14+'９割'!EI14</f>
        <v>17743642</v>
      </c>
      <c r="EK14" s="38">
        <f>'７割'!EK14+'９割'!EK14</f>
        <v>132617</v>
      </c>
      <c r="EL14" s="38">
        <f>'７割'!EL14+'９割'!EL14</f>
        <v>5363170179</v>
      </c>
      <c r="EN14" s="46">
        <f>ROUND(EL14/被保険者数!O14,0)</f>
        <v>995410</v>
      </c>
      <c r="EO14" s="35">
        <f t="shared" si="3"/>
        <v>18</v>
      </c>
      <c r="EP14" s="46">
        <f t="shared" si="0"/>
        <v>3133348580</v>
      </c>
      <c r="EQ14" s="46">
        <f t="shared" si="1"/>
        <v>1256164930</v>
      </c>
      <c r="ER14" s="46">
        <f t="shared" si="2"/>
        <v>973656669</v>
      </c>
      <c r="ES14" s="46">
        <f>ROUND(EP14/被保険者数!O14,0)</f>
        <v>581553</v>
      </c>
      <c r="ET14" s="46">
        <f t="shared" si="4"/>
        <v>16</v>
      </c>
      <c r="EU14" s="46">
        <f>ROUND(EQ14/被保険者数!O14,0)</f>
        <v>233146</v>
      </c>
      <c r="EV14" s="35">
        <f t="shared" si="5"/>
        <v>18</v>
      </c>
    </row>
    <row r="15" spans="1:153" s="35" customFormat="1" ht="15.95" customHeight="1" x14ac:dyDescent="0.15">
      <c r="A15" s="49" t="s">
        <v>122</v>
      </c>
      <c r="B15" s="37">
        <f>'７割'!B15+'９割'!B15</f>
        <v>789</v>
      </c>
      <c r="C15" s="38">
        <f>'７割'!C15+'９割'!C15</f>
        <v>440807320</v>
      </c>
      <c r="D15" s="38">
        <f>'７割'!D15+'９割'!D15</f>
        <v>395117662</v>
      </c>
      <c r="E15" s="38">
        <f>'７割'!E15+'９割'!E15</f>
        <v>26448195</v>
      </c>
      <c r="F15" s="38">
        <f>'７割'!F15+'９割'!F15</f>
        <v>18068933</v>
      </c>
      <c r="G15" s="38">
        <f>'７割'!G15+'９割'!G15</f>
        <v>1172530</v>
      </c>
      <c r="H15" s="38">
        <f>'７割'!H15+'９割'!H15</f>
        <v>10657</v>
      </c>
      <c r="I15" s="38">
        <f>'７割'!I15+'９割'!I15</f>
        <v>131903020</v>
      </c>
      <c r="J15" s="38">
        <f>'７割'!J15+'９割'!J15</f>
        <v>117630492</v>
      </c>
      <c r="K15" s="38">
        <f>'７割'!K15+'９割'!K15</f>
        <v>1742853</v>
      </c>
      <c r="L15" s="38">
        <f>'７割'!L15+'９割'!L15</f>
        <v>12079219</v>
      </c>
      <c r="M15" s="38">
        <f>'７割'!M15+'９割'!M15</f>
        <v>450456</v>
      </c>
      <c r="N15" s="38">
        <f>'７割'!N15+'９割'!N15</f>
        <v>11446</v>
      </c>
      <c r="O15" s="38">
        <f>'７割'!O15+'９割'!O15</f>
        <v>572710340</v>
      </c>
      <c r="P15" s="38">
        <f>'７割'!P15+'９割'!P15</f>
        <v>512748154</v>
      </c>
      <c r="Q15" s="38">
        <f>'７割'!Q15+'９割'!Q15</f>
        <v>28191048</v>
      </c>
      <c r="R15" s="38">
        <f>'７割'!R15+'９割'!R15</f>
        <v>30148152</v>
      </c>
      <c r="S15" s="38">
        <f>'７割'!S15+'９割'!S15</f>
        <v>1622986</v>
      </c>
      <c r="T15" s="37">
        <f>'７割'!T15+'９割'!T15</f>
        <v>1</v>
      </c>
      <c r="U15" s="38">
        <f>'７割'!U15+'９割'!U15</f>
        <v>693980</v>
      </c>
      <c r="V15" s="38">
        <f>'７割'!V15+'９割'!V15</f>
        <v>624582</v>
      </c>
      <c r="W15" s="38">
        <f>'７割'!W15+'９割'!W15</f>
        <v>54398</v>
      </c>
      <c r="X15" s="38">
        <f>'７割'!X15+'９割'!X15</f>
        <v>15000</v>
      </c>
      <c r="Y15" s="38">
        <f>'７割'!Y15+'９割'!Y15</f>
        <v>0</v>
      </c>
      <c r="Z15" s="38">
        <f>'７割'!Z15+'９割'!Z15</f>
        <v>881</v>
      </c>
      <c r="AA15" s="38">
        <f>'７割'!AA15+'９割'!AA15</f>
        <v>13532700</v>
      </c>
      <c r="AB15" s="38">
        <f>'７割'!AB15+'９割'!AB15</f>
        <v>12010616</v>
      </c>
      <c r="AC15" s="38">
        <f>'７割'!AC15+'９割'!AC15</f>
        <v>1203</v>
      </c>
      <c r="AD15" s="38">
        <f>'７割'!AD15+'９割'!AD15</f>
        <v>1520881</v>
      </c>
      <c r="AE15" s="38">
        <f>'７割'!AE15+'９割'!AE15</f>
        <v>0</v>
      </c>
      <c r="AF15" s="38">
        <f>'７割'!AF15+'９割'!AF15</f>
        <v>882</v>
      </c>
      <c r="AG15" s="38">
        <f>'７割'!AG15+'９割'!AG15</f>
        <v>14226680</v>
      </c>
      <c r="AH15" s="38">
        <f>'７割'!AH15+'９割'!AH15</f>
        <v>12635198</v>
      </c>
      <c r="AI15" s="38">
        <f>'７割'!AI15+'９割'!AI15</f>
        <v>55601</v>
      </c>
      <c r="AJ15" s="38">
        <f>'７割'!AJ15+'９割'!AJ15</f>
        <v>1535881</v>
      </c>
      <c r="AK15" s="38">
        <f>'７割'!AK15+'９割'!AK15</f>
        <v>0</v>
      </c>
      <c r="AL15" s="37">
        <f>'７割'!AL15+'９割'!AL15</f>
        <v>12328</v>
      </c>
      <c r="AM15" s="38">
        <f>'７割'!AM15+'９割'!AM15</f>
        <v>586937020</v>
      </c>
      <c r="AN15" s="38">
        <f>'７割'!AN15+'９割'!AN15</f>
        <v>525383352</v>
      </c>
      <c r="AO15" s="38">
        <f>'７割'!AO15+'９割'!AO15</f>
        <v>28246649</v>
      </c>
      <c r="AP15" s="38">
        <f>'７割'!AP15+'９割'!AP15</f>
        <v>31684033</v>
      </c>
      <c r="AQ15" s="38">
        <f>'７割'!AQ15+'９割'!AQ15</f>
        <v>1622986</v>
      </c>
      <c r="AR15" s="38">
        <f>'７割'!AR15+'９割'!AR15</f>
        <v>8718</v>
      </c>
      <c r="AS15" s="38">
        <f>'７割'!AS15+'９割'!AS15</f>
        <v>115717010</v>
      </c>
      <c r="AT15" s="38">
        <f>'７割'!AT15+'９割'!AT15</f>
        <v>103217463</v>
      </c>
      <c r="AU15" s="38">
        <f>'７割'!AU15+'９割'!AU15</f>
        <v>497624</v>
      </c>
      <c r="AV15" s="38">
        <f>'７割'!AV15+'９割'!AV15</f>
        <v>11805240</v>
      </c>
      <c r="AW15" s="38">
        <f>'７割'!AW15+'９割'!AW15</f>
        <v>196683</v>
      </c>
      <c r="AX15" s="38">
        <f>'７割'!AX15+'９割'!AX15</f>
        <v>21046</v>
      </c>
      <c r="AY15" s="38">
        <f>'７割'!AY15+'９割'!AY15</f>
        <v>702654030</v>
      </c>
      <c r="AZ15" s="38">
        <f>'７割'!AZ15+'９割'!AZ15</f>
        <v>628600815</v>
      </c>
      <c r="BA15" s="38">
        <f>'７割'!BA15+'９割'!BA15</f>
        <v>28744273</v>
      </c>
      <c r="BB15" s="38">
        <f>'７割'!BB15+'９割'!BB15</f>
        <v>43489273</v>
      </c>
      <c r="BC15" s="38">
        <f>'７割'!BC15+'９割'!BC15</f>
        <v>1819669</v>
      </c>
      <c r="BD15" s="37">
        <f>'７割'!BD15+'９割'!BD15</f>
        <v>736</v>
      </c>
      <c r="BE15" s="38">
        <f>'７割'!BE15+'９割'!BE15</f>
        <v>28433872</v>
      </c>
      <c r="BF15" s="38">
        <f>'７割'!BF15+'９割'!BF15</f>
        <v>17465692</v>
      </c>
      <c r="BG15" s="38">
        <f>'７割'!BG15+'９割'!BG15</f>
        <v>0</v>
      </c>
      <c r="BH15" s="38">
        <f>'７割'!BH15+'９割'!BH15</f>
        <v>10915280</v>
      </c>
      <c r="BI15" s="38">
        <f>'７割'!BI15+'９割'!BI15</f>
        <v>52900</v>
      </c>
      <c r="BJ15" s="38">
        <f>'７割'!BJ15+'９割'!BJ15</f>
        <v>1</v>
      </c>
      <c r="BK15" s="38">
        <f>'７割'!BK15+'９割'!BK15</f>
        <v>9260</v>
      </c>
      <c r="BL15" s="38">
        <f>'７割'!BL15+'９割'!BL15</f>
        <v>7860</v>
      </c>
      <c r="BM15" s="38">
        <f>'７割'!BM15+'９割'!BM15</f>
        <v>0</v>
      </c>
      <c r="BN15" s="38">
        <f>'７割'!BN15+'９割'!BN15</f>
        <v>1400</v>
      </c>
      <c r="BO15" s="38">
        <f>'７割'!BO15+'９割'!BO15</f>
        <v>0</v>
      </c>
      <c r="BP15" s="38">
        <f>'７割'!BP15+'９割'!BP15</f>
        <v>737</v>
      </c>
      <c r="BQ15" s="38">
        <f>'７割'!BQ15+'９割'!BQ15</f>
        <v>28443132</v>
      </c>
      <c r="BR15" s="38">
        <f>'７割'!BR15+'９割'!BR15</f>
        <v>17473552</v>
      </c>
      <c r="BS15" s="38">
        <f>'７割'!BS15+'９割'!BS15</f>
        <v>0</v>
      </c>
      <c r="BT15" s="38">
        <f>'７割'!BT15+'９割'!BT15</f>
        <v>10916680</v>
      </c>
      <c r="BU15" s="38">
        <f>'７割'!BU15+'９割'!BU15</f>
        <v>52900</v>
      </c>
      <c r="BV15" s="37">
        <f>'７割'!BV15+'９割'!BV15</f>
        <v>15</v>
      </c>
      <c r="BW15" s="38">
        <f>'７割'!BW15+'９割'!BW15</f>
        <v>926110</v>
      </c>
      <c r="BX15" s="38">
        <f>'７割'!BX15+'９割'!BX15</f>
        <v>833498.5</v>
      </c>
      <c r="BY15" s="38">
        <f>'７割'!BY15+'９割'!BY15</f>
        <v>20978</v>
      </c>
      <c r="BZ15" s="38">
        <f>'７割'!BZ15+'９割'!BZ15</f>
        <v>65721.5</v>
      </c>
      <c r="CA15" s="38">
        <f>'７割'!CA15+'９割'!CA15</f>
        <v>5912</v>
      </c>
      <c r="CB15" s="38">
        <f>'７割'!CB15+'９割'!CB15</f>
        <v>21061</v>
      </c>
      <c r="CC15" s="38">
        <f>'７割'!CC15+'９割'!CC15</f>
        <v>732023272</v>
      </c>
      <c r="CD15" s="38">
        <f>'７割'!CD15+'９割'!CD15</f>
        <v>646907865.5</v>
      </c>
      <c r="CE15" s="38">
        <f>'７割'!CE15+'９割'!CE15</f>
        <v>28765251</v>
      </c>
      <c r="CF15" s="38">
        <f>'７割'!CF15+'９割'!CF15</f>
        <v>54471674.5</v>
      </c>
      <c r="CG15" s="38">
        <f>'７割'!CG15+'９割'!CG15</f>
        <v>1878481</v>
      </c>
      <c r="CH15" s="39">
        <f>'７割'!CH15+'９割'!CH15</f>
        <v>17</v>
      </c>
      <c r="CI15" s="38">
        <f>'７割'!CI15+'９割'!CI15</f>
        <v>48575</v>
      </c>
      <c r="CJ15" s="38">
        <f>'７割'!CJ15+'９割'!CJ15</f>
        <v>43716</v>
      </c>
      <c r="CK15" s="38">
        <f>'７割'!CK15+'９割'!CK15</f>
        <v>0</v>
      </c>
      <c r="CL15" s="38">
        <f>'７割'!CL15+'９割'!CL15</f>
        <v>4859</v>
      </c>
      <c r="CM15" s="38">
        <f>'７割'!CM15+'９割'!CM15</f>
        <v>0</v>
      </c>
      <c r="CN15" s="38">
        <f>'７割'!CN15+'９割'!CN15</f>
        <v>0</v>
      </c>
      <c r="CO15" s="38">
        <f>'７割'!CO15+'９割'!CO15</f>
        <v>0</v>
      </c>
      <c r="CP15" s="38">
        <f>'７割'!CP15+'９割'!CP15</f>
        <v>0</v>
      </c>
      <c r="CQ15" s="38">
        <f>'７割'!CQ15+'９割'!CQ15</f>
        <v>0</v>
      </c>
      <c r="CR15" s="38">
        <f>'７割'!CR15+'９割'!CR15</f>
        <v>0</v>
      </c>
      <c r="CS15" s="38">
        <f>'７割'!CS15+'９割'!CS15</f>
        <v>0</v>
      </c>
      <c r="CT15" s="38">
        <f>'７割'!CT15+'９割'!CT15</f>
        <v>0</v>
      </c>
      <c r="CU15" s="38">
        <f>'７割'!CU15+'９割'!CU15</f>
        <v>0</v>
      </c>
      <c r="CV15" s="38">
        <f>'７割'!CV15+'９割'!CV15</f>
        <v>0</v>
      </c>
      <c r="CW15" s="38">
        <f>'７割'!CW15+'９割'!CW15</f>
        <v>0</v>
      </c>
      <c r="CX15" s="38">
        <f>'７割'!CX15+'９割'!CX15</f>
        <v>0</v>
      </c>
      <c r="CY15" s="38">
        <f>'７割'!CY15+'９割'!CY15</f>
        <v>0</v>
      </c>
      <c r="CZ15" s="37">
        <f>'７割'!CZ15+'９割'!CZ15</f>
        <v>17</v>
      </c>
      <c r="DA15" s="38">
        <f>'７割'!DA15+'９割'!DA15</f>
        <v>48575</v>
      </c>
      <c r="DB15" s="38">
        <f>'７割'!DB15+'９割'!DB15</f>
        <v>43716</v>
      </c>
      <c r="DC15" s="38">
        <f>'７割'!DC15+'９割'!DC15</f>
        <v>0</v>
      </c>
      <c r="DD15" s="38">
        <f>'７割'!DD15+'９割'!DD15</f>
        <v>4859</v>
      </c>
      <c r="DE15" s="38">
        <f>'７割'!DE15+'９割'!DE15</f>
        <v>0</v>
      </c>
      <c r="DF15" s="38">
        <f>'７割'!DF15+'９割'!DF15</f>
        <v>21078</v>
      </c>
      <c r="DG15" s="38">
        <f>'７割'!DG15+'９割'!DG15</f>
        <v>732071847</v>
      </c>
      <c r="DH15" s="38">
        <f>'７割'!DH15+'９割'!DH15</f>
        <v>646951581.5</v>
      </c>
      <c r="DI15" s="38">
        <f>'７割'!DI15+'９割'!DI15</f>
        <v>28765251</v>
      </c>
      <c r="DJ15" s="38">
        <f>'７割'!DJ15+'９割'!DJ15</f>
        <v>54476533.5</v>
      </c>
      <c r="DK15" s="38">
        <f>'７割'!DK15+'９割'!DK15</f>
        <v>1878481</v>
      </c>
      <c r="DL15" s="38">
        <f>'７割'!DL15+'９割'!DL15</f>
        <v>580</v>
      </c>
      <c r="DM15" s="38">
        <f>'７割'!DM15+'９割'!DM15</f>
        <v>112</v>
      </c>
      <c r="DN15" s="38">
        <f>'７割'!DN15+'９割'!DN15</f>
        <v>692</v>
      </c>
      <c r="DO15" s="38">
        <f>'７割'!DO15+'９割'!DO15</f>
        <v>33</v>
      </c>
      <c r="DP15" s="38">
        <f>'７割'!DP15+'９割'!DP15</f>
        <v>26</v>
      </c>
      <c r="DR15" s="38">
        <f>'７割'!DR15+'９割'!DR15</f>
        <v>17</v>
      </c>
      <c r="DS15" s="38">
        <f>'７割'!DS15+'９割'!DS15</f>
        <v>43716</v>
      </c>
      <c r="DT15" s="38">
        <f>'７割'!DT15+'９割'!DT15</f>
        <v>0</v>
      </c>
      <c r="DU15" s="38">
        <f>'７割'!DU15+'９割'!DU15</f>
        <v>0</v>
      </c>
      <c r="DV15" s="38">
        <f>'７割'!DV15+'９割'!DV15</f>
        <v>0</v>
      </c>
      <c r="DW15" s="38">
        <f>'７割'!DW15+'９割'!DW15</f>
        <v>0</v>
      </c>
      <c r="DX15" s="38">
        <f>'７割'!DX15+'９割'!DX15</f>
        <v>25</v>
      </c>
      <c r="DY15" s="38">
        <f>'７割'!DY15+'９割'!DY15</f>
        <v>1311736</v>
      </c>
      <c r="DZ15" s="38">
        <f>'７割'!DZ15+'９割'!DZ15</f>
        <v>2</v>
      </c>
      <c r="EA15" s="38">
        <f>'７割'!EA15+'９割'!EA15</f>
        <v>5328</v>
      </c>
      <c r="EB15" s="38">
        <f>'７割'!EB15+'９割'!EB15</f>
        <v>0</v>
      </c>
      <c r="EC15" s="38">
        <f>'７割'!EC15+'９割'!EC15</f>
        <v>0</v>
      </c>
      <c r="ED15" s="38">
        <f>'７割'!ED15+'９割'!ED15</f>
        <v>0</v>
      </c>
      <c r="EE15" s="38">
        <f>'７割'!EE15+'９割'!EE15</f>
        <v>0</v>
      </c>
      <c r="EF15" s="38">
        <f>'７割'!EF15+'９割'!EF15</f>
        <v>0</v>
      </c>
      <c r="EG15" s="38">
        <f>'７割'!EG15+'９割'!EG15</f>
        <v>0</v>
      </c>
      <c r="EH15" s="38">
        <f>'７割'!EH15+'９割'!EH15</f>
        <v>44</v>
      </c>
      <c r="EI15" s="38">
        <f>'７割'!EI15+'９割'!EI15</f>
        <v>1360780</v>
      </c>
      <c r="EK15" s="38">
        <f>'７割'!EK15+'９割'!EK15</f>
        <v>21122</v>
      </c>
      <c r="EL15" s="38">
        <f>'７割'!EL15+'９割'!EL15</f>
        <v>733432627</v>
      </c>
      <c r="EN15" s="46">
        <f>ROUND(EL15/被保険者数!O15,0)</f>
        <v>930280</v>
      </c>
      <c r="EO15" s="35">
        <f t="shared" si="3"/>
        <v>26</v>
      </c>
      <c r="EP15" s="46">
        <f t="shared" si="0"/>
        <v>441501300</v>
      </c>
      <c r="EQ15" s="46">
        <f t="shared" si="1"/>
        <v>145435720</v>
      </c>
      <c r="ER15" s="46">
        <f t="shared" si="2"/>
        <v>146495607</v>
      </c>
      <c r="ES15" s="46">
        <f>ROUND(EP15/被保険者数!O15,0)</f>
        <v>559997</v>
      </c>
      <c r="ET15" s="46">
        <f t="shared" si="4"/>
        <v>23</v>
      </c>
      <c r="EU15" s="46">
        <f>ROUND(EQ15/被保険者数!O15,0)</f>
        <v>184469</v>
      </c>
      <c r="EV15" s="35">
        <f t="shared" si="5"/>
        <v>37</v>
      </c>
    </row>
    <row r="16" spans="1:153" s="35" customFormat="1" ht="15.95" customHeight="1" x14ac:dyDescent="0.15">
      <c r="A16" s="49" t="s">
        <v>33</v>
      </c>
      <c r="B16" s="37">
        <f>'７割'!B16+'９割'!B16</f>
        <v>630</v>
      </c>
      <c r="C16" s="38">
        <f>'７割'!C16+'９割'!C16</f>
        <v>372749500</v>
      </c>
      <c r="D16" s="38">
        <f>'７割'!D16+'９割'!D16</f>
        <v>335138952</v>
      </c>
      <c r="E16" s="38">
        <f>'７割'!E16+'９割'!E16</f>
        <v>21646105</v>
      </c>
      <c r="F16" s="38">
        <f>'７割'!F16+'９割'!F16</f>
        <v>14681636</v>
      </c>
      <c r="G16" s="38">
        <f>'７割'!G16+'９割'!G16</f>
        <v>1282807</v>
      </c>
      <c r="H16" s="38">
        <f>'７割'!H16+'９割'!H16</f>
        <v>7402</v>
      </c>
      <c r="I16" s="38">
        <f>'７割'!I16+'９割'!I16</f>
        <v>84501710</v>
      </c>
      <c r="J16" s="38">
        <f>'７割'!J16+'９割'!J16</f>
        <v>75744235</v>
      </c>
      <c r="K16" s="38">
        <f>'７割'!K16+'９割'!K16</f>
        <v>489421</v>
      </c>
      <c r="L16" s="38">
        <f>'７割'!L16+'９割'!L16</f>
        <v>7627908</v>
      </c>
      <c r="M16" s="38">
        <f>'７割'!M16+'９割'!M16</f>
        <v>640146</v>
      </c>
      <c r="N16" s="38">
        <f>'７割'!N16+'９割'!N16</f>
        <v>8032</v>
      </c>
      <c r="O16" s="38">
        <f>'７割'!O16+'９割'!O16</f>
        <v>457251210</v>
      </c>
      <c r="P16" s="38">
        <f>'７割'!P16+'９割'!P16</f>
        <v>410883187</v>
      </c>
      <c r="Q16" s="38">
        <f>'７割'!Q16+'９割'!Q16</f>
        <v>22135526</v>
      </c>
      <c r="R16" s="38">
        <f>'７割'!R16+'９割'!R16</f>
        <v>22309544</v>
      </c>
      <c r="S16" s="38">
        <f>'７割'!S16+'９割'!S16</f>
        <v>1922953</v>
      </c>
      <c r="T16" s="37">
        <f>'７割'!T16+'９割'!T16</f>
        <v>2</v>
      </c>
      <c r="U16" s="38">
        <f>'７割'!U16+'９割'!U16</f>
        <v>413540</v>
      </c>
      <c r="V16" s="38">
        <f>'７割'!V16+'９割'!V16</f>
        <v>372184</v>
      </c>
      <c r="W16" s="38">
        <f>'７割'!W16+'９割'!W16</f>
        <v>0</v>
      </c>
      <c r="X16" s="38">
        <f>'７割'!X16+'９割'!X16</f>
        <v>41356</v>
      </c>
      <c r="Y16" s="38">
        <f>'７割'!Y16+'９割'!Y16</f>
        <v>0</v>
      </c>
      <c r="Z16" s="38">
        <f>'７割'!Z16+'９割'!Z16</f>
        <v>925</v>
      </c>
      <c r="AA16" s="38">
        <f>'７割'!AA16+'９割'!AA16</f>
        <v>15044460</v>
      </c>
      <c r="AB16" s="38">
        <f>'７割'!AB16+'９割'!AB16</f>
        <v>13479018</v>
      </c>
      <c r="AC16" s="38">
        <f>'７割'!AC16+'９割'!AC16</f>
        <v>1437</v>
      </c>
      <c r="AD16" s="38">
        <f>'７割'!AD16+'９割'!AD16</f>
        <v>1564005</v>
      </c>
      <c r="AE16" s="38">
        <f>'７割'!AE16+'９割'!AE16</f>
        <v>0</v>
      </c>
      <c r="AF16" s="38">
        <f>'７割'!AF16+'９割'!AF16</f>
        <v>927</v>
      </c>
      <c r="AG16" s="38">
        <f>'７割'!AG16+'９割'!AG16</f>
        <v>15458000</v>
      </c>
      <c r="AH16" s="38">
        <f>'７割'!AH16+'９割'!AH16</f>
        <v>13851202</v>
      </c>
      <c r="AI16" s="38">
        <f>'７割'!AI16+'９割'!AI16</f>
        <v>1437</v>
      </c>
      <c r="AJ16" s="38">
        <f>'７割'!AJ16+'９割'!AJ16</f>
        <v>1605361</v>
      </c>
      <c r="AK16" s="38">
        <f>'７割'!AK16+'９割'!AK16</f>
        <v>0</v>
      </c>
      <c r="AL16" s="37">
        <f>'７割'!AL16+'９割'!AL16</f>
        <v>8959</v>
      </c>
      <c r="AM16" s="38">
        <f>'７割'!AM16+'９割'!AM16</f>
        <v>472709210</v>
      </c>
      <c r="AN16" s="38">
        <f>'７割'!AN16+'９割'!AN16</f>
        <v>424734389</v>
      </c>
      <c r="AO16" s="38">
        <f>'７割'!AO16+'９割'!AO16</f>
        <v>22136963</v>
      </c>
      <c r="AP16" s="38">
        <f>'７割'!AP16+'９割'!AP16</f>
        <v>23914905</v>
      </c>
      <c r="AQ16" s="38">
        <f>'７割'!AQ16+'９割'!AQ16</f>
        <v>1922953</v>
      </c>
      <c r="AR16" s="38">
        <f>'７割'!AR16+'９割'!AR16</f>
        <v>6169</v>
      </c>
      <c r="AS16" s="38">
        <f>'７割'!AS16+'９割'!AS16</f>
        <v>89954070</v>
      </c>
      <c r="AT16" s="38">
        <f>'７割'!AT16+'９割'!AT16</f>
        <v>80700359</v>
      </c>
      <c r="AU16" s="38">
        <f>'７割'!AU16+'９割'!AU16</f>
        <v>530542</v>
      </c>
      <c r="AV16" s="38">
        <f>'７割'!AV16+'９割'!AV16</f>
        <v>8562106</v>
      </c>
      <c r="AW16" s="38">
        <f>'７割'!AW16+'９割'!AW16</f>
        <v>161063</v>
      </c>
      <c r="AX16" s="38">
        <f>'７割'!AX16+'９割'!AX16</f>
        <v>15128</v>
      </c>
      <c r="AY16" s="38">
        <f>'７割'!AY16+'９割'!AY16</f>
        <v>562663280</v>
      </c>
      <c r="AZ16" s="38">
        <f>'７割'!AZ16+'９割'!AZ16</f>
        <v>505434748</v>
      </c>
      <c r="BA16" s="38">
        <f>'７割'!BA16+'９割'!BA16</f>
        <v>22667505</v>
      </c>
      <c r="BB16" s="38">
        <f>'７割'!BB16+'９割'!BB16</f>
        <v>32477011</v>
      </c>
      <c r="BC16" s="38">
        <f>'７割'!BC16+'９割'!BC16</f>
        <v>2084016</v>
      </c>
      <c r="BD16" s="37">
        <f>'７割'!BD16+'９割'!BD16</f>
        <v>591</v>
      </c>
      <c r="BE16" s="38">
        <f>'７割'!BE16+'９割'!BE16</f>
        <v>23416414</v>
      </c>
      <c r="BF16" s="38">
        <f>'７割'!BF16+'９割'!BF16</f>
        <v>13828044</v>
      </c>
      <c r="BG16" s="38">
        <f>'７割'!BG16+'９割'!BG16</f>
        <v>0</v>
      </c>
      <c r="BH16" s="38">
        <f>'７割'!BH16+'９割'!BH16</f>
        <v>9584850</v>
      </c>
      <c r="BI16" s="38">
        <f>'７割'!BI16+'９割'!BI16</f>
        <v>3520</v>
      </c>
      <c r="BJ16" s="38">
        <f>'７割'!BJ16+'９割'!BJ16</f>
        <v>2</v>
      </c>
      <c r="BK16" s="38">
        <f>'７割'!BK16+'９割'!BK16</f>
        <v>2760</v>
      </c>
      <c r="BL16" s="38">
        <f>'７割'!BL16+'９割'!BL16</f>
        <v>920</v>
      </c>
      <c r="BM16" s="38">
        <f>'７割'!BM16+'９割'!BM16</f>
        <v>0</v>
      </c>
      <c r="BN16" s="38">
        <f>'７割'!BN16+'９割'!BN16</f>
        <v>1840</v>
      </c>
      <c r="BO16" s="38">
        <f>'７割'!BO16+'９割'!BO16</f>
        <v>0</v>
      </c>
      <c r="BP16" s="38">
        <f>'７割'!BP16+'９割'!BP16</f>
        <v>593</v>
      </c>
      <c r="BQ16" s="38">
        <f>'７割'!BQ16+'９割'!BQ16</f>
        <v>23419174</v>
      </c>
      <c r="BR16" s="38">
        <f>'７割'!BR16+'９割'!BR16</f>
        <v>13828964</v>
      </c>
      <c r="BS16" s="38">
        <f>'７割'!BS16+'９割'!BS16</f>
        <v>0</v>
      </c>
      <c r="BT16" s="38">
        <f>'７割'!BT16+'９割'!BT16</f>
        <v>9586690</v>
      </c>
      <c r="BU16" s="38">
        <f>'７割'!BU16+'９割'!BU16</f>
        <v>3520</v>
      </c>
      <c r="BV16" s="37">
        <f>'７割'!BV16+'９割'!BV16</f>
        <v>11</v>
      </c>
      <c r="BW16" s="38">
        <f>'７割'!BW16+'９割'!BW16</f>
        <v>2132540</v>
      </c>
      <c r="BX16" s="38">
        <f>'７割'!BX16+'９割'!BX16</f>
        <v>1919286</v>
      </c>
      <c r="BY16" s="38">
        <f>'７割'!BY16+'９割'!BY16</f>
        <v>98179</v>
      </c>
      <c r="BZ16" s="38">
        <f>'７割'!BZ16+'９割'!BZ16</f>
        <v>115075</v>
      </c>
      <c r="CA16" s="38">
        <f>'７割'!CA16+'９割'!CA16</f>
        <v>0</v>
      </c>
      <c r="CB16" s="38">
        <f>'７割'!CB16+'９割'!CB16</f>
        <v>15139</v>
      </c>
      <c r="CC16" s="38">
        <f>'７割'!CC16+'９割'!CC16</f>
        <v>588214994</v>
      </c>
      <c r="CD16" s="38">
        <f>'７割'!CD16+'９割'!CD16</f>
        <v>521182998</v>
      </c>
      <c r="CE16" s="38">
        <f>'７割'!CE16+'９割'!CE16</f>
        <v>22765684</v>
      </c>
      <c r="CF16" s="38">
        <f>'７割'!CF16+'９割'!CF16</f>
        <v>42178776</v>
      </c>
      <c r="CG16" s="38">
        <f>'７割'!CG16+'９割'!CG16</f>
        <v>2087536</v>
      </c>
      <c r="CH16" s="39">
        <f>'７割'!CH16+'９割'!CH16</f>
        <v>16</v>
      </c>
      <c r="CI16" s="38">
        <f>'７割'!CI16+'９割'!CI16</f>
        <v>99394</v>
      </c>
      <c r="CJ16" s="38">
        <f>'７割'!CJ16+'９割'!CJ16</f>
        <v>89454</v>
      </c>
      <c r="CK16" s="38">
        <f>'７割'!CK16+'９割'!CK16</f>
        <v>0</v>
      </c>
      <c r="CL16" s="38">
        <f>'７割'!CL16+'９割'!CL16</f>
        <v>9940</v>
      </c>
      <c r="CM16" s="38">
        <f>'７割'!CM16+'９割'!CM16</f>
        <v>0</v>
      </c>
      <c r="CN16" s="38">
        <f>'７割'!CN16+'９割'!CN16</f>
        <v>0</v>
      </c>
      <c r="CO16" s="38">
        <f>'７割'!CO16+'９割'!CO16</f>
        <v>0</v>
      </c>
      <c r="CP16" s="38">
        <f>'７割'!CP16+'９割'!CP16</f>
        <v>0</v>
      </c>
      <c r="CQ16" s="38">
        <f>'７割'!CQ16+'９割'!CQ16</f>
        <v>0</v>
      </c>
      <c r="CR16" s="38">
        <f>'７割'!CR16+'９割'!CR16</f>
        <v>0</v>
      </c>
      <c r="CS16" s="38">
        <f>'７割'!CS16+'９割'!CS16</f>
        <v>0</v>
      </c>
      <c r="CT16" s="38">
        <f>'７割'!CT16+'９割'!CT16</f>
        <v>0</v>
      </c>
      <c r="CU16" s="38">
        <f>'７割'!CU16+'９割'!CU16</f>
        <v>0</v>
      </c>
      <c r="CV16" s="38">
        <f>'７割'!CV16+'９割'!CV16</f>
        <v>0</v>
      </c>
      <c r="CW16" s="38">
        <f>'７割'!CW16+'９割'!CW16</f>
        <v>0</v>
      </c>
      <c r="CX16" s="38">
        <f>'７割'!CX16+'９割'!CX16</f>
        <v>0</v>
      </c>
      <c r="CY16" s="38">
        <f>'７割'!CY16+'９割'!CY16</f>
        <v>0</v>
      </c>
      <c r="CZ16" s="37">
        <f>'７割'!CZ16+'９割'!CZ16</f>
        <v>16</v>
      </c>
      <c r="DA16" s="38">
        <f>'７割'!DA16+'９割'!DA16</f>
        <v>99394</v>
      </c>
      <c r="DB16" s="38">
        <f>'７割'!DB16+'９割'!DB16</f>
        <v>89454</v>
      </c>
      <c r="DC16" s="38">
        <f>'７割'!DC16+'９割'!DC16</f>
        <v>0</v>
      </c>
      <c r="DD16" s="38">
        <f>'７割'!DD16+'９割'!DD16</f>
        <v>9940</v>
      </c>
      <c r="DE16" s="38">
        <f>'７割'!DE16+'９割'!DE16</f>
        <v>0</v>
      </c>
      <c r="DF16" s="38">
        <f>'７割'!DF16+'９割'!DF16</f>
        <v>15155</v>
      </c>
      <c r="DG16" s="38">
        <f>'７割'!DG16+'９割'!DG16</f>
        <v>588314388</v>
      </c>
      <c r="DH16" s="38">
        <f>'７割'!DH16+'９割'!DH16</f>
        <v>521272452</v>
      </c>
      <c r="DI16" s="38">
        <f>'７割'!DI16+'９割'!DI16</f>
        <v>22765684</v>
      </c>
      <c r="DJ16" s="38">
        <f>'７割'!DJ16+'９割'!DJ16</f>
        <v>42188716</v>
      </c>
      <c r="DK16" s="38">
        <f>'７割'!DK16+'９割'!DK16</f>
        <v>2087536</v>
      </c>
      <c r="DL16" s="38">
        <f>'７割'!DL16+'９割'!DL16</f>
        <v>467</v>
      </c>
      <c r="DM16" s="38">
        <f>'７割'!DM16+'９割'!DM16</f>
        <v>99</v>
      </c>
      <c r="DN16" s="38">
        <f>'７割'!DN16+'９割'!DN16</f>
        <v>566</v>
      </c>
      <c r="DO16" s="38">
        <f>'７割'!DO16+'９割'!DO16</f>
        <v>24</v>
      </c>
      <c r="DP16" s="38">
        <f>'７割'!DP16+'９割'!DP16</f>
        <v>19</v>
      </c>
      <c r="DR16" s="38">
        <f>'７割'!DR16+'９割'!DR16</f>
        <v>16</v>
      </c>
      <c r="DS16" s="38">
        <f>'７割'!DS16+'９割'!DS16</f>
        <v>89454</v>
      </c>
      <c r="DT16" s="38">
        <f>'７割'!DT16+'９割'!DT16</f>
        <v>26</v>
      </c>
      <c r="DU16" s="38">
        <f>'７割'!DU16+'９割'!DU16</f>
        <v>627444</v>
      </c>
      <c r="DV16" s="38">
        <f>'７割'!DV16+'９割'!DV16</f>
        <v>0</v>
      </c>
      <c r="DW16" s="38">
        <f>'７割'!DW16+'９割'!DW16</f>
        <v>0</v>
      </c>
      <c r="DX16" s="38">
        <f>'７割'!DX16+'９割'!DX16</f>
        <v>16</v>
      </c>
      <c r="DY16" s="38">
        <f>'７割'!DY16+'９割'!DY16</f>
        <v>471507</v>
      </c>
      <c r="DZ16" s="38">
        <f>'７割'!DZ16+'９割'!DZ16</f>
        <v>0</v>
      </c>
      <c r="EA16" s="38">
        <f>'７割'!EA16+'９割'!EA16</f>
        <v>0</v>
      </c>
      <c r="EB16" s="38">
        <f>'７割'!EB16+'９割'!EB16</f>
        <v>0</v>
      </c>
      <c r="EC16" s="38">
        <f>'７割'!EC16+'９割'!EC16</f>
        <v>0</v>
      </c>
      <c r="ED16" s="38">
        <f>'７割'!ED16+'９割'!ED16</f>
        <v>0</v>
      </c>
      <c r="EE16" s="38">
        <f>'７割'!EE16+'９割'!EE16</f>
        <v>0</v>
      </c>
      <c r="EF16" s="38">
        <f>'７割'!EF16+'９割'!EF16</f>
        <v>0</v>
      </c>
      <c r="EG16" s="38">
        <f>'７割'!EG16+'９割'!EG16</f>
        <v>0</v>
      </c>
      <c r="EH16" s="38">
        <f>'７割'!EH16+'９割'!EH16</f>
        <v>58</v>
      </c>
      <c r="EI16" s="38">
        <f>'７割'!EI16+'９割'!EI16</f>
        <v>1188405</v>
      </c>
      <c r="EK16" s="38">
        <f>'７割'!EK16+'９割'!EK16</f>
        <v>15213</v>
      </c>
      <c r="EL16" s="38">
        <f>'７割'!EL16+'９割'!EL16</f>
        <v>589502793</v>
      </c>
      <c r="EN16" s="46">
        <f>ROUND(EL16/被保険者数!O16,0)</f>
        <v>1035305</v>
      </c>
      <c r="EO16" s="35">
        <f t="shared" si="3"/>
        <v>8</v>
      </c>
      <c r="EP16" s="46">
        <f t="shared" si="0"/>
        <v>373163040</v>
      </c>
      <c r="EQ16" s="46">
        <f t="shared" si="1"/>
        <v>99546170</v>
      </c>
      <c r="ER16" s="46">
        <f t="shared" si="2"/>
        <v>116793583</v>
      </c>
      <c r="ES16" s="46">
        <f>ROUND(EP16/被保険者数!O16,0)</f>
        <v>655362</v>
      </c>
      <c r="ET16" s="46">
        <f t="shared" si="4"/>
        <v>6</v>
      </c>
      <c r="EU16" s="46">
        <f>ROUND(EQ16/被保険者数!O16,0)</f>
        <v>174826</v>
      </c>
      <c r="EV16" s="35">
        <f t="shared" si="5"/>
        <v>39</v>
      </c>
    </row>
    <row r="17" spans="1:152" s="35" customFormat="1" ht="15.95" customHeight="1" x14ac:dyDescent="0.15">
      <c r="A17" s="49" t="s">
        <v>34</v>
      </c>
      <c r="B17" s="37">
        <f>'７割'!B17+'９割'!B17</f>
        <v>238</v>
      </c>
      <c r="C17" s="38">
        <f>'７割'!C17+'９割'!C17</f>
        <v>166867070</v>
      </c>
      <c r="D17" s="38">
        <f>'７割'!D17+'９割'!D17</f>
        <v>149663786</v>
      </c>
      <c r="E17" s="38">
        <f>'７割'!E17+'９割'!E17</f>
        <v>11458892</v>
      </c>
      <c r="F17" s="38">
        <f>'７割'!F17+'９割'!F17</f>
        <v>5113342</v>
      </c>
      <c r="G17" s="38">
        <f>'７割'!G17+'９割'!G17</f>
        <v>631050</v>
      </c>
      <c r="H17" s="38">
        <f>'７割'!H17+'９割'!H17</f>
        <v>3643</v>
      </c>
      <c r="I17" s="38">
        <f>'７割'!I17+'９割'!I17</f>
        <v>62209890</v>
      </c>
      <c r="J17" s="38">
        <f>'７割'!J17+'９割'!J17</f>
        <v>55905400</v>
      </c>
      <c r="K17" s="38">
        <f>'７割'!K17+'９割'!K17</f>
        <v>943785</v>
      </c>
      <c r="L17" s="38">
        <f>'７割'!L17+'９割'!L17</f>
        <v>5145875</v>
      </c>
      <c r="M17" s="38">
        <f>'７割'!M17+'９割'!M17</f>
        <v>214830</v>
      </c>
      <c r="N17" s="38">
        <f>'７割'!N17+'９割'!N17</f>
        <v>3881</v>
      </c>
      <c r="O17" s="38">
        <f>'７割'!O17+'９割'!O17</f>
        <v>229076960</v>
      </c>
      <c r="P17" s="38">
        <f>'７割'!P17+'９割'!P17</f>
        <v>205569186</v>
      </c>
      <c r="Q17" s="38">
        <f>'７割'!Q17+'９割'!Q17</f>
        <v>12402677</v>
      </c>
      <c r="R17" s="38">
        <f>'７割'!R17+'９割'!R17</f>
        <v>10259217</v>
      </c>
      <c r="S17" s="38">
        <f>'７割'!S17+'９割'!S17</f>
        <v>845880</v>
      </c>
      <c r="T17" s="37">
        <f>'７割'!T17+'９割'!T17</f>
        <v>0</v>
      </c>
      <c r="U17" s="38">
        <f>'７割'!U17+'９割'!U17</f>
        <v>0</v>
      </c>
      <c r="V17" s="38">
        <f>'７割'!V17+'９割'!V17</f>
        <v>0</v>
      </c>
      <c r="W17" s="38">
        <f>'７割'!W17+'９割'!W17</f>
        <v>0</v>
      </c>
      <c r="X17" s="38">
        <f>'７割'!X17+'９割'!X17</f>
        <v>0</v>
      </c>
      <c r="Y17" s="38">
        <f>'７割'!Y17+'９割'!Y17</f>
        <v>0</v>
      </c>
      <c r="Z17" s="38">
        <f>'７割'!Z17+'９割'!Z17</f>
        <v>239</v>
      </c>
      <c r="AA17" s="38">
        <f>'７割'!AA17+'９割'!AA17</f>
        <v>3445360</v>
      </c>
      <c r="AB17" s="38">
        <f>'７割'!AB17+'９割'!AB17</f>
        <v>3079858</v>
      </c>
      <c r="AC17" s="38">
        <f>'７割'!AC17+'９割'!AC17</f>
        <v>0</v>
      </c>
      <c r="AD17" s="38">
        <f>'７割'!AD17+'９割'!AD17</f>
        <v>365502</v>
      </c>
      <c r="AE17" s="38">
        <f>'７割'!AE17+'９割'!AE17</f>
        <v>0</v>
      </c>
      <c r="AF17" s="38">
        <f>'７割'!AF17+'９割'!AF17</f>
        <v>239</v>
      </c>
      <c r="AG17" s="38">
        <f>'７割'!AG17+'９割'!AG17</f>
        <v>3445360</v>
      </c>
      <c r="AH17" s="38">
        <f>'７割'!AH17+'９割'!AH17</f>
        <v>3079858</v>
      </c>
      <c r="AI17" s="38">
        <f>'７割'!AI17+'９割'!AI17</f>
        <v>0</v>
      </c>
      <c r="AJ17" s="38">
        <f>'７割'!AJ17+'９割'!AJ17</f>
        <v>365502</v>
      </c>
      <c r="AK17" s="38">
        <f>'７割'!AK17+'９割'!AK17</f>
        <v>0</v>
      </c>
      <c r="AL17" s="37">
        <f>'７割'!AL17+'９割'!AL17</f>
        <v>4120</v>
      </c>
      <c r="AM17" s="38">
        <f>'７割'!AM17+'９割'!AM17</f>
        <v>232522320</v>
      </c>
      <c r="AN17" s="38">
        <f>'７割'!AN17+'９割'!AN17</f>
        <v>208649044</v>
      </c>
      <c r="AO17" s="38">
        <f>'７割'!AO17+'９割'!AO17</f>
        <v>12402677</v>
      </c>
      <c r="AP17" s="38">
        <f>'７割'!AP17+'９割'!AP17</f>
        <v>10624719</v>
      </c>
      <c r="AQ17" s="38">
        <f>'７割'!AQ17+'９割'!AQ17</f>
        <v>845880</v>
      </c>
      <c r="AR17" s="38">
        <f>'７割'!AR17+'９割'!AR17</f>
        <v>1868</v>
      </c>
      <c r="AS17" s="38">
        <f>'７割'!AS17+'９割'!AS17</f>
        <v>27830920</v>
      </c>
      <c r="AT17" s="38">
        <f>'７割'!AT17+'９割'!AT17</f>
        <v>24950436</v>
      </c>
      <c r="AU17" s="38">
        <f>'７割'!AU17+'９割'!AU17</f>
        <v>167650</v>
      </c>
      <c r="AV17" s="38">
        <f>'７割'!AV17+'９割'!AV17</f>
        <v>2548646</v>
      </c>
      <c r="AW17" s="38">
        <f>'７割'!AW17+'９割'!AW17</f>
        <v>164188</v>
      </c>
      <c r="AX17" s="38">
        <f>'７割'!AX17+'９割'!AX17</f>
        <v>5988</v>
      </c>
      <c r="AY17" s="38">
        <f>'７割'!AY17+'９割'!AY17</f>
        <v>260353240</v>
      </c>
      <c r="AZ17" s="38">
        <f>'７割'!AZ17+'９割'!AZ17</f>
        <v>233599480</v>
      </c>
      <c r="BA17" s="38">
        <f>'７割'!BA17+'９割'!BA17</f>
        <v>12570327</v>
      </c>
      <c r="BB17" s="38">
        <f>'７割'!BB17+'９割'!BB17</f>
        <v>13173365</v>
      </c>
      <c r="BC17" s="38">
        <f>'７割'!BC17+'９割'!BC17</f>
        <v>1010068</v>
      </c>
      <c r="BD17" s="37">
        <f>'７割'!BD17+'９割'!BD17</f>
        <v>223</v>
      </c>
      <c r="BE17" s="38">
        <f>'７割'!BE17+'９割'!BE17</f>
        <v>8156597</v>
      </c>
      <c r="BF17" s="38">
        <f>'７割'!BF17+'９割'!BF17</f>
        <v>5156297</v>
      </c>
      <c r="BG17" s="38">
        <f>'７割'!BG17+'９割'!BG17</f>
        <v>0</v>
      </c>
      <c r="BH17" s="38">
        <f>'７割'!BH17+'９割'!BH17</f>
        <v>3000300</v>
      </c>
      <c r="BI17" s="38">
        <f>'７割'!BI17+'９割'!BI17</f>
        <v>0</v>
      </c>
      <c r="BJ17" s="38">
        <f>'７割'!BJ17+'９割'!BJ17</f>
        <v>0</v>
      </c>
      <c r="BK17" s="38">
        <f>'７割'!BK17+'９割'!BK17</f>
        <v>0</v>
      </c>
      <c r="BL17" s="38">
        <f>'７割'!BL17+'９割'!BL17</f>
        <v>0</v>
      </c>
      <c r="BM17" s="38">
        <f>'７割'!BM17+'９割'!BM17</f>
        <v>0</v>
      </c>
      <c r="BN17" s="38">
        <f>'７割'!BN17+'９割'!BN17</f>
        <v>0</v>
      </c>
      <c r="BO17" s="38">
        <f>'７割'!BO17+'９割'!BO17</f>
        <v>0</v>
      </c>
      <c r="BP17" s="38">
        <f>'７割'!BP17+'９割'!BP17</f>
        <v>223</v>
      </c>
      <c r="BQ17" s="38">
        <f>'７割'!BQ17+'９割'!BQ17</f>
        <v>8156597</v>
      </c>
      <c r="BR17" s="38">
        <f>'７割'!BR17+'９割'!BR17</f>
        <v>5156297</v>
      </c>
      <c r="BS17" s="38">
        <f>'７割'!BS17+'９割'!BS17</f>
        <v>0</v>
      </c>
      <c r="BT17" s="38">
        <f>'７割'!BT17+'９割'!BT17</f>
        <v>3000300</v>
      </c>
      <c r="BU17" s="38">
        <f>'７割'!BU17+'９割'!BU17</f>
        <v>0</v>
      </c>
      <c r="BV17" s="37">
        <f>'７割'!BV17+'９割'!BV17</f>
        <v>11</v>
      </c>
      <c r="BW17" s="38">
        <f>'７割'!BW17+'９割'!BW17</f>
        <v>797840</v>
      </c>
      <c r="BX17" s="38">
        <f>'７割'!BX17+'９割'!BX17</f>
        <v>718056</v>
      </c>
      <c r="BY17" s="38">
        <f>'７割'!BY17+'９割'!BY17</f>
        <v>824</v>
      </c>
      <c r="BZ17" s="38">
        <f>'７割'!BZ17+'９割'!BZ17</f>
        <v>78960</v>
      </c>
      <c r="CA17" s="38">
        <f>'７割'!CA17+'９割'!CA17</f>
        <v>0</v>
      </c>
      <c r="CB17" s="38">
        <f>'７割'!CB17+'９割'!CB17</f>
        <v>5999</v>
      </c>
      <c r="CC17" s="38">
        <f>'７割'!CC17+'９割'!CC17</f>
        <v>269307677</v>
      </c>
      <c r="CD17" s="38">
        <f>'７割'!CD17+'９割'!CD17</f>
        <v>239473833</v>
      </c>
      <c r="CE17" s="38">
        <f>'７割'!CE17+'９割'!CE17</f>
        <v>12571151</v>
      </c>
      <c r="CF17" s="38">
        <f>'７割'!CF17+'９割'!CF17</f>
        <v>16252625</v>
      </c>
      <c r="CG17" s="38">
        <f>'７割'!CG17+'９割'!CG17</f>
        <v>1010068</v>
      </c>
      <c r="CH17" s="39">
        <f>'７割'!CH17+'９割'!CH17</f>
        <v>5</v>
      </c>
      <c r="CI17" s="38">
        <f>'７割'!CI17+'９割'!CI17</f>
        <v>16100</v>
      </c>
      <c r="CJ17" s="38">
        <f>'７割'!CJ17+'９割'!CJ17</f>
        <v>14490</v>
      </c>
      <c r="CK17" s="38">
        <f>'７割'!CK17+'９割'!CK17</f>
        <v>0</v>
      </c>
      <c r="CL17" s="38">
        <f>'７割'!CL17+'９割'!CL17</f>
        <v>1610</v>
      </c>
      <c r="CM17" s="38">
        <f>'７割'!CM17+'９割'!CM17</f>
        <v>0</v>
      </c>
      <c r="CN17" s="38">
        <f>'７割'!CN17+'９割'!CN17</f>
        <v>0</v>
      </c>
      <c r="CO17" s="38">
        <f>'７割'!CO17+'９割'!CO17</f>
        <v>0</v>
      </c>
      <c r="CP17" s="38">
        <f>'７割'!CP17+'９割'!CP17</f>
        <v>0</v>
      </c>
      <c r="CQ17" s="38">
        <f>'７割'!CQ17+'９割'!CQ17</f>
        <v>0</v>
      </c>
      <c r="CR17" s="38">
        <f>'７割'!CR17+'９割'!CR17</f>
        <v>0</v>
      </c>
      <c r="CS17" s="38">
        <f>'７割'!CS17+'９割'!CS17</f>
        <v>0</v>
      </c>
      <c r="CT17" s="38">
        <f>'７割'!CT17+'９割'!CT17</f>
        <v>0</v>
      </c>
      <c r="CU17" s="38">
        <f>'７割'!CU17+'９割'!CU17</f>
        <v>0</v>
      </c>
      <c r="CV17" s="38">
        <f>'７割'!CV17+'９割'!CV17</f>
        <v>0</v>
      </c>
      <c r="CW17" s="38">
        <f>'７割'!CW17+'９割'!CW17</f>
        <v>0</v>
      </c>
      <c r="CX17" s="38">
        <f>'７割'!CX17+'９割'!CX17</f>
        <v>0</v>
      </c>
      <c r="CY17" s="38">
        <f>'７割'!CY17+'９割'!CY17</f>
        <v>0</v>
      </c>
      <c r="CZ17" s="37">
        <f>'７割'!CZ17+'９割'!CZ17</f>
        <v>5</v>
      </c>
      <c r="DA17" s="38">
        <f>'７割'!DA17+'９割'!DA17</f>
        <v>16100</v>
      </c>
      <c r="DB17" s="38">
        <f>'７割'!DB17+'９割'!DB17</f>
        <v>14490</v>
      </c>
      <c r="DC17" s="38">
        <f>'７割'!DC17+'９割'!DC17</f>
        <v>0</v>
      </c>
      <c r="DD17" s="38">
        <f>'７割'!DD17+'９割'!DD17</f>
        <v>1610</v>
      </c>
      <c r="DE17" s="38">
        <f>'７割'!DE17+'９割'!DE17</f>
        <v>0</v>
      </c>
      <c r="DF17" s="38">
        <f>'７割'!DF17+'９割'!DF17</f>
        <v>6004</v>
      </c>
      <c r="DG17" s="38">
        <f>'７割'!DG17+'９割'!DG17</f>
        <v>269323777</v>
      </c>
      <c r="DH17" s="38">
        <f>'７割'!DH17+'９割'!DH17</f>
        <v>239488323</v>
      </c>
      <c r="DI17" s="38">
        <f>'７割'!DI17+'９割'!DI17</f>
        <v>12571151</v>
      </c>
      <c r="DJ17" s="38">
        <f>'７割'!DJ17+'９割'!DJ17</f>
        <v>16254235</v>
      </c>
      <c r="DK17" s="38">
        <f>'７割'!DK17+'９割'!DK17</f>
        <v>1010068</v>
      </c>
      <c r="DL17" s="38">
        <f>'７割'!DL17+'９割'!DL17</f>
        <v>181</v>
      </c>
      <c r="DM17" s="38">
        <f>'７割'!DM17+'９割'!DM17</f>
        <v>83</v>
      </c>
      <c r="DN17" s="38">
        <f>'７割'!DN17+'９割'!DN17</f>
        <v>264</v>
      </c>
      <c r="DO17" s="38">
        <f>'７割'!DO17+'９割'!DO17</f>
        <v>38</v>
      </c>
      <c r="DP17" s="38">
        <f>'７割'!DP17+'９割'!DP17</f>
        <v>5</v>
      </c>
      <c r="DR17" s="38">
        <f>'７割'!DR17+'９割'!DR17</f>
        <v>5</v>
      </c>
      <c r="DS17" s="38">
        <f>'７割'!DS17+'９割'!DS17</f>
        <v>14490</v>
      </c>
      <c r="DT17" s="38">
        <f>'７割'!DT17+'９割'!DT17</f>
        <v>0</v>
      </c>
      <c r="DU17" s="38">
        <f>'７割'!DU17+'９割'!DU17</f>
        <v>0</v>
      </c>
      <c r="DV17" s="38">
        <f>'７割'!DV17+'９割'!DV17</f>
        <v>0</v>
      </c>
      <c r="DW17" s="38">
        <f>'７割'!DW17+'９割'!DW17</f>
        <v>0</v>
      </c>
      <c r="DX17" s="38">
        <f>'７割'!DX17+'９割'!DX17</f>
        <v>5</v>
      </c>
      <c r="DY17" s="38">
        <f>'７割'!DY17+'９割'!DY17</f>
        <v>171574</v>
      </c>
      <c r="DZ17" s="38">
        <f>'７割'!DZ17+'９割'!DZ17</f>
        <v>0</v>
      </c>
      <c r="EA17" s="38">
        <f>'７割'!EA17+'９割'!EA17</f>
        <v>0</v>
      </c>
      <c r="EB17" s="38">
        <f>'７割'!EB17+'９割'!EB17</f>
        <v>0</v>
      </c>
      <c r="EC17" s="38">
        <f>'７割'!EC17+'９割'!EC17</f>
        <v>0</v>
      </c>
      <c r="ED17" s="38">
        <f>'７割'!ED17+'９割'!ED17</f>
        <v>0</v>
      </c>
      <c r="EE17" s="38">
        <f>'７割'!EE17+'９割'!EE17</f>
        <v>0</v>
      </c>
      <c r="EF17" s="38">
        <f>'７割'!EF17+'９割'!EF17</f>
        <v>0</v>
      </c>
      <c r="EG17" s="38">
        <f>'７割'!EG17+'９割'!EG17</f>
        <v>0</v>
      </c>
      <c r="EH17" s="38">
        <f>'７割'!EH17+'９割'!EH17</f>
        <v>10</v>
      </c>
      <c r="EI17" s="38">
        <f>'７割'!EI17+'９割'!EI17</f>
        <v>186064</v>
      </c>
      <c r="EK17" s="38">
        <f>'７割'!EK17+'９割'!EK17</f>
        <v>6014</v>
      </c>
      <c r="EL17" s="38">
        <f>'７割'!EL17+'９割'!EL17</f>
        <v>269509841</v>
      </c>
      <c r="EN17" s="46">
        <f>ROUND(EL17/被保険者数!O17,0)</f>
        <v>997446</v>
      </c>
      <c r="EO17" s="35">
        <f t="shared" si="3"/>
        <v>16</v>
      </c>
      <c r="EP17" s="46">
        <f t="shared" si="0"/>
        <v>166867070</v>
      </c>
      <c r="EQ17" s="46">
        <f t="shared" si="1"/>
        <v>65655250</v>
      </c>
      <c r="ER17" s="46">
        <f t="shared" si="2"/>
        <v>36987521</v>
      </c>
      <c r="ES17" s="46">
        <f>ROUND(EP17/被保険者数!O17,0)</f>
        <v>617569</v>
      </c>
      <c r="ET17" s="46">
        <f t="shared" si="4"/>
        <v>9</v>
      </c>
      <c r="EU17" s="46">
        <f>ROUND(EQ17/被保険者数!O17,0)</f>
        <v>242988</v>
      </c>
      <c r="EV17" s="35">
        <f t="shared" si="5"/>
        <v>15</v>
      </c>
    </row>
    <row r="18" spans="1:152" s="35" customFormat="1" ht="15.95" customHeight="1" x14ac:dyDescent="0.15">
      <c r="A18" s="49" t="s">
        <v>14</v>
      </c>
      <c r="B18" s="37">
        <f>'７割'!B18+'９割'!B18</f>
        <v>1482</v>
      </c>
      <c r="C18" s="38">
        <f>'７割'!C18+'９割'!C18</f>
        <v>830521770</v>
      </c>
      <c r="D18" s="38">
        <f>'７割'!D18+'９割'!D18</f>
        <v>744586552</v>
      </c>
      <c r="E18" s="38">
        <f>'７割'!E18+'９割'!E18</f>
        <v>51997772</v>
      </c>
      <c r="F18" s="38">
        <f>'７割'!F18+'９割'!F18</f>
        <v>30805446</v>
      </c>
      <c r="G18" s="38">
        <f>'７割'!G18+'９割'!G18</f>
        <v>3132000</v>
      </c>
      <c r="H18" s="38">
        <f>'７割'!H18+'９割'!H18</f>
        <v>17753</v>
      </c>
      <c r="I18" s="38">
        <f>'７割'!I18+'９割'!I18</f>
        <v>301920990</v>
      </c>
      <c r="J18" s="38">
        <f>'７割'!J18+'９割'!J18</f>
        <v>270578620</v>
      </c>
      <c r="K18" s="38">
        <f>'７割'!K18+'９割'!K18</f>
        <v>5497171</v>
      </c>
      <c r="L18" s="38">
        <f>'７割'!L18+'９割'!L18</f>
        <v>22397276</v>
      </c>
      <c r="M18" s="38">
        <f>'７割'!M18+'９割'!M18</f>
        <v>3447923</v>
      </c>
      <c r="N18" s="38">
        <f>'７割'!N18+'９割'!N18</f>
        <v>19235</v>
      </c>
      <c r="O18" s="38">
        <f>'７割'!O18+'９割'!O18</f>
        <v>1132442760</v>
      </c>
      <c r="P18" s="38">
        <f>'７割'!P18+'９割'!P18</f>
        <v>1015165172</v>
      </c>
      <c r="Q18" s="38">
        <f>'７割'!Q18+'９割'!Q18</f>
        <v>57494943</v>
      </c>
      <c r="R18" s="38">
        <f>'７割'!R18+'９割'!R18</f>
        <v>53202722</v>
      </c>
      <c r="S18" s="38">
        <f>'７割'!S18+'９割'!S18</f>
        <v>6579923</v>
      </c>
      <c r="T18" s="37">
        <f>'７割'!T18+'９割'!T18</f>
        <v>1</v>
      </c>
      <c r="U18" s="38">
        <f>'７割'!U18+'９割'!U18</f>
        <v>163570</v>
      </c>
      <c r="V18" s="38">
        <f>'７割'!V18+'９割'!V18</f>
        <v>147213</v>
      </c>
      <c r="W18" s="38">
        <f>'７割'!W18+'９割'!W18</f>
        <v>0</v>
      </c>
      <c r="X18" s="38">
        <f>'７割'!X18+'９割'!X18</f>
        <v>16357</v>
      </c>
      <c r="Y18" s="38">
        <f>'７割'!Y18+'９割'!Y18</f>
        <v>0</v>
      </c>
      <c r="Z18" s="38">
        <f>'７割'!Z18+'９割'!Z18</f>
        <v>1749</v>
      </c>
      <c r="AA18" s="38">
        <f>'７割'!AA18+'９割'!AA18</f>
        <v>27157990</v>
      </c>
      <c r="AB18" s="38">
        <f>'７割'!AB18+'９割'!AB18</f>
        <v>24297915</v>
      </c>
      <c r="AC18" s="38">
        <f>'７割'!AC18+'９割'!AC18</f>
        <v>45437</v>
      </c>
      <c r="AD18" s="38">
        <f>'７割'!AD18+'９割'!AD18</f>
        <v>2814638</v>
      </c>
      <c r="AE18" s="38">
        <f>'７割'!AE18+'９割'!AE18</f>
        <v>0</v>
      </c>
      <c r="AF18" s="38">
        <f>'７割'!AF18+'９割'!AF18</f>
        <v>1750</v>
      </c>
      <c r="AG18" s="38">
        <f>'７割'!AG18+'９割'!AG18</f>
        <v>27321560</v>
      </c>
      <c r="AH18" s="38">
        <f>'７割'!AH18+'９割'!AH18</f>
        <v>24445128</v>
      </c>
      <c r="AI18" s="38">
        <f>'７割'!AI18+'９割'!AI18</f>
        <v>45437</v>
      </c>
      <c r="AJ18" s="38">
        <f>'７割'!AJ18+'９割'!AJ18</f>
        <v>2830995</v>
      </c>
      <c r="AK18" s="38">
        <f>'７割'!AK18+'９割'!AK18</f>
        <v>0</v>
      </c>
      <c r="AL18" s="37">
        <f>'７割'!AL18+'９割'!AL18</f>
        <v>20985</v>
      </c>
      <c r="AM18" s="38">
        <f>'７割'!AM18+'９割'!AM18</f>
        <v>1159764320</v>
      </c>
      <c r="AN18" s="38">
        <f>'７割'!AN18+'９割'!AN18</f>
        <v>1039610300</v>
      </c>
      <c r="AO18" s="38">
        <f>'７割'!AO18+'９割'!AO18</f>
        <v>57540380</v>
      </c>
      <c r="AP18" s="38">
        <f>'７割'!AP18+'９割'!AP18</f>
        <v>56033717</v>
      </c>
      <c r="AQ18" s="38">
        <f>'７割'!AQ18+'９割'!AQ18</f>
        <v>6579923</v>
      </c>
      <c r="AR18" s="38">
        <f>'７割'!AR18+'９割'!AR18</f>
        <v>12222</v>
      </c>
      <c r="AS18" s="38">
        <f>'７割'!AS18+'９割'!AS18</f>
        <v>176556900</v>
      </c>
      <c r="AT18" s="38">
        <f>'７割'!AT18+'９割'!AT18</f>
        <v>157246778</v>
      </c>
      <c r="AU18" s="38">
        <f>'７割'!AU18+'９割'!AU18</f>
        <v>1595814</v>
      </c>
      <c r="AV18" s="38">
        <f>'７割'!AV18+'９割'!AV18</f>
        <v>15675323</v>
      </c>
      <c r="AW18" s="38">
        <f>'７割'!AW18+'９割'!AW18</f>
        <v>2038985</v>
      </c>
      <c r="AX18" s="38">
        <f>'７割'!AX18+'９割'!AX18</f>
        <v>33207</v>
      </c>
      <c r="AY18" s="38">
        <f>'７割'!AY18+'９割'!AY18</f>
        <v>1336321220</v>
      </c>
      <c r="AZ18" s="38">
        <f>'７割'!AZ18+'９割'!AZ18</f>
        <v>1196857078</v>
      </c>
      <c r="BA18" s="38">
        <f>'７割'!BA18+'９割'!BA18</f>
        <v>59136194</v>
      </c>
      <c r="BB18" s="38">
        <f>'７割'!BB18+'９割'!BB18</f>
        <v>71709040</v>
      </c>
      <c r="BC18" s="38">
        <f>'７割'!BC18+'９割'!BC18</f>
        <v>8618908</v>
      </c>
      <c r="BD18" s="37">
        <f>'７割'!BD18+'９割'!BD18</f>
        <v>1406</v>
      </c>
      <c r="BE18" s="38">
        <f>'７割'!BE18+'９割'!BE18</f>
        <v>52320156</v>
      </c>
      <c r="BF18" s="38">
        <f>'７割'!BF18+'９割'!BF18</f>
        <v>32603706</v>
      </c>
      <c r="BG18" s="38">
        <f>'７割'!BG18+'９割'!BG18</f>
        <v>0</v>
      </c>
      <c r="BH18" s="38">
        <f>'７割'!BH18+'９割'!BH18</f>
        <v>19648130</v>
      </c>
      <c r="BI18" s="38">
        <f>'７割'!BI18+'９割'!BI18</f>
        <v>68320</v>
      </c>
      <c r="BJ18" s="38">
        <f>'７割'!BJ18+'９割'!BJ18</f>
        <v>1</v>
      </c>
      <c r="BK18" s="38">
        <f>'７割'!BK18+'９割'!BK18</f>
        <v>3300</v>
      </c>
      <c r="BL18" s="38">
        <f>'７割'!BL18+'９割'!BL18</f>
        <v>1000</v>
      </c>
      <c r="BM18" s="38">
        <f>'７割'!BM18+'９割'!BM18</f>
        <v>0</v>
      </c>
      <c r="BN18" s="38">
        <f>'７割'!BN18+'９割'!BN18</f>
        <v>2300</v>
      </c>
      <c r="BO18" s="38">
        <f>'７割'!BO18+'９割'!BO18</f>
        <v>0</v>
      </c>
      <c r="BP18" s="38">
        <f>'７割'!BP18+'９割'!BP18</f>
        <v>1407</v>
      </c>
      <c r="BQ18" s="38">
        <f>'７割'!BQ18+'９割'!BQ18</f>
        <v>52323456</v>
      </c>
      <c r="BR18" s="38">
        <f>'７割'!BR18+'９割'!BR18</f>
        <v>32604706</v>
      </c>
      <c r="BS18" s="38">
        <f>'７割'!BS18+'９割'!BS18</f>
        <v>0</v>
      </c>
      <c r="BT18" s="38">
        <f>'７割'!BT18+'９割'!BT18</f>
        <v>19650430</v>
      </c>
      <c r="BU18" s="38">
        <f>'７割'!BU18+'９割'!BU18</f>
        <v>68320</v>
      </c>
      <c r="BV18" s="37">
        <f>'７割'!BV18+'９割'!BV18</f>
        <v>23</v>
      </c>
      <c r="BW18" s="38">
        <f>'７割'!BW18+'９割'!BW18</f>
        <v>1587420</v>
      </c>
      <c r="BX18" s="38">
        <f>'７割'!BX18+'９割'!BX18</f>
        <v>1428678</v>
      </c>
      <c r="BY18" s="38">
        <f>'７割'!BY18+'９割'!BY18</f>
        <v>29501</v>
      </c>
      <c r="BZ18" s="38">
        <f>'７割'!BZ18+'９割'!BZ18</f>
        <v>103793</v>
      </c>
      <c r="CA18" s="38">
        <f>'７割'!CA18+'９割'!CA18</f>
        <v>25448</v>
      </c>
      <c r="CB18" s="38">
        <f>'７割'!CB18+'９割'!CB18</f>
        <v>33230</v>
      </c>
      <c r="CC18" s="38">
        <f>'７割'!CC18+'９割'!CC18</f>
        <v>1390232096</v>
      </c>
      <c r="CD18" s="38">
        <f>'７割'!CD18+'９割'!CD18</f>
        <v>1230890462</v>
      </c>
      <c r="CE18" s="38">
        <f>'７割'!CE18+'９割'!CE18</f>
        <v>59165695</v>
      </c>
      <c r="CF18" s="38">
        <f>'７割'!CF18+'９割'!CF18</f>
        <v>91463263</v>
      </c>
      <c r="CG18" s="38">
        <f>'７割'!CG18+'９割'!CG18</f>
        <v>8712676</v>
      </c>
      <c r="CH18" s="39">
        <f>'７割'!CH18+'９割'!CH18</f>
        <v>60</v>
      </c>
      <c r="CI18" s="38">
        <f>'７割'!CI18+'９割'!CI18</f>
        <v>341416</v>
      </c>
      <c r="CJ18" s="38">
        <f>'７割'!CJ18+'９割'!CJ18</f>
        <v>304658</v>
      </c>
      <c r="CK18" s="38">
        <f>'７割'!CK18+'９割'!CK18</f>
        <v>0</v>
      </c>
      <c r="CL18" s="38">
        <f>'７割'!CL18+'９割'!CL18</f>
        <v>36758</v>
      </c>
      <c r="CM18" s="38">
        <f>'７割'!CM18+'９割'!CM18</f>
        <v>0</v>
      </c>
      <c r="CN18" s="38">
        <f>'７割'!CN18+'９割'!CN18</f>
        <v>0</v>
      </c>
      <c r="CO18" s="38">
        <f>'７割'!CO18+'９割'!CO18</f>
        <v>0</v>
      </c>
      <c r="CP18" s="38">
        <f>'７割'!CP18+'９割'!CP18</f>
        <v>0</v>
      </c>
      <c r="CQ18" s="38">
        <f>'７割'!CQ18+'９割'!CQ18</f>
        <v>0</v>
      </c>
      <c r="CR18" s="38">
        <f>'７割'!CR18+'９割'!CR18</f>
        <v>0</v>
      </c>
      <c r="CS18" s="38">
        <f>'７割'!CS18+'９割'!CS18</f>
        <v>0</v>
      </c>
      <c r="CT18" s="38">
        <f>'７割'!CT18+'９割'!CT18</f>
        <v>0</v>
      </c>
      <c r="CU18" s="38">
        <f>'７割'!CU18+'９割'!CU18</f>
        <v>0</v>
      </c>
      <c r="CV18" s="38">
        <f>'７割'!CV18+'９割'!CV18</f>
        <v>0</v>
      </c>
      <c r="CW18" s="38">
        <f>'７割'!CW18+'９割'!CW18</f>
        <v>0</v>
      </c>
      <c r="CX18" s="38">
        <f>'７割'!CX18+'９割'!CX18</f>
        <v>0</v>
      </c>
      <c r="CY18" s="38">
        <f>'７割'!CY18+'９割'!CY18</f>
        <v>0</v>
      </c>
      <c r="CZ18" s="37">
        <f>'７割'!CZ18+'９割'!CZ18</f>
        <v>60</v>
      </c>
      <c r="DA18" s="38">
        <f>'７割'!DA18+'９割'!DA18</f>
        <v>341416</v>
      </c>
      <c r="DB18" s="38">
        <f>'７割'!DB18+'９割'!DB18</f>
        <v>304658</v>
      </c>
      <c r="DC18" s="38">
        <f>'７割'!DC18+'９割'!DC18</f>
        <v>0</v>
      </c>
      <c r="DD18" s="38">
        <f>'７割'!DD18+'９割'!DD18</f>
        <v>36758</v>
      </c>
      <c r="DE18" s="38">
        <f>'７割'!DE18+'９割'!DE18</f>
        <v>0</v>
      </c>
      <c r="DF18" s="38">
        <f>'７割'!DF18+'９割'!DF18</f>
        <v>33290</v>
      </c>
      <c r="DG18" s="38">
        <f>'７割'!DG18+'９割'!DG18</f>
        <v>1390573512</v>
      </c>
      <c r="DH18" s="38">
        <f>'７割'!DH18+'９割'!DH18</f>
        <v>1231195120</v>
      </c>
      <c r="DI18" s="38">
        <f>'７割'!DI18+'９割'!DI18</f>
        <v>59165695</v>
      </c>
      <c r="DJ18" s="38">
        <f>'７割'!DJ18+'９割'!DJ18</f>
        <v>91500021</v>
      </c>
      <c r="DK18" s="38">
        <f>'７割'!DK18+'９割'!DK18</f>
        <v>8712676</v>
      </c>
      <c r="DL18" s="38">
        <f>'７割'!DL18+'９割'!DL18</f>
        <v>1069</v>
      </c>
      <c r="DM18" s="38">
        <f>'７割'!DM18+'９割'!DM18</f>
        <v>372</v>
      </c>
      <c r="DN18" s="38">
        <f>'７割'!DN18+'９割'!DN18</f>
        <v>1441</v>
      </c>
      <c r="DO18" s="38">
        <f>'７割'!DO18+'９割'!DO18</f>
        <v>224</v>
      </c>
      <c r="DP18" s="38">
        <f>'７割'!DP18+'９割'!DP18</f>
        <v>21</v>
      </c>
      <c r="DR18" s="38">
        <f>'７割'!DR18+'９割'!DR18</f>
        <v>60</v>
      </c>
      <c r="DS18" s="38">
        <f>'７割'!DS18+'９割'!DS18</f>
        <v>304658</v>
      </c>
      <c r="DT18" s="38">
        <f>'７割'!DT18+'９割'!DT18</f>
        <v>28</v>
      </c>
      <c r="DU18" s="38">
        <f>'７割'!DU18+'９割'!DU18</f>
        <v>331146</v>
      </c>
      <c r="DV18" s="38">
        <f>'７割'!DV18+'９割'!DV18</f>
        <v>11</v>
      </c>
      <c r="DW18" s="38">
        <f>'７割'!DW18+'９割'!DW18</f>
        <v>311220</v>
      </c>
      <c r="DX18" s="38">
        <f>'７割'!DX18+'９割'!DX18</f>
        <v>39</v>
      </c>
      <c r="DY18" s="38">
        <f>'７割'!DY18+'９割'!DY18</f>
        <v>2088004</v>
      </c>
      <c r="DZ18" s="38">
        <f>'７割'!DZ18+'９割'!DZ18</f>
        <v>1</v>
      </c>
      <c r="EA18" s="38">
        <f>'７割'!EA18+'９割'!EA18</f>
        <v>46143</v>
      </c>
      <c r="EB18" s="38">
        <f>'７割'!EB18+'９割'!EB18</f>
        <v>0</v>
      </c>
      <c r="EC18" s="38">
        <f>'７割'!EC18+'９割'!EC18</f>
        <v>0</v>
      </c>
      <c r="ED18" s="38">
        <f>'７割'!ED18+'９割'!ED18</f>
        <v>0</v>
      </c>
      <c r="EE18" s="38">
        <f>'７割'!EE18+'９割'!EE18</f>
        <v>0</v>
      </c>
      <c r="EF18" s="38">
        <f>'７割'!EF18+'９割'!EF18</f>
        <v>0</v>
      </c>
      <c r="EG18" s="38">
        <f>'７割'!EG18+'９割'!EG18</f>
        <v>0</v>
      </c>
      <c r="EH18" s="38">
        <f>'７割'!EH18+'９割'!EH18</f>
        <v>139</v>
      </c>
      <c r="EI18" s="38">
        <f>'７割'!EI18+'９割'!EI18</f>
        <v>3081171</v>
      </c>
      <c r="EK18" s="38">
        <f>'７割'!EK18+'９割'!EK18</f>
        <v>33429</v>
      </c>
      <c r="EL18" s="38">
        <f>'７割'!EL18+'９割'!EL18</f>
        <v>1393654683</v>
      </c>
      <c r="EN18" s="46">
        <f>ROUND(EL18/被保険者数!O18,0)</f>
        <v>985124</v>
      </c>
      <c r="EO18" s="35">
        <f t="shared" si="3"/>
        <v>19</v>
      </c>
      <c r="EP18" s="46">
        <f t="shared" si="0"/>
        <v>830685340</v>
      </c>
      <c r="EQ18" s="46">
        <f t="shared" si="1"/>
        <v>329078980</v>
      </c>
      <c r="ER18" s="46">
        <f t="shared" si="2"/>
        <v>233890363</v>
      </c>
      <c r="ES18" s="46">
        <f>ROUND(EP18/被保険者数!O18,0)</f>
        <v>587181</v>
      </c>
      <c r="ET18" s="46">
        <f t="shared" si="4"/>
        <v>11</v>
      </c>
      <c r="EU18" s="46">
        <f>ROUND(EQ18/被保険者数!O18,0)</f>
        <v>232614</v>
      </c>
      <c r="EV18" s="35">
        <f t="shared" si="5"/>
        <v>19</v>
      </c>
    </row>
    <row r="19" spans="1:152" s="35" customFormat="1" ht="15.95" customHeight="1" x14ac:dyDescent="0.15">
      <c r="A19" s="49" t="s">
        <v>9</v>
      </c>
      <c r="B19" s="37">
        <f>'７割'!B19+'９割'!B19</f>
        <v>2391</v>
      </c>
      <c r="C19" s="38">
        <f>'７割'!C19+'９割'!C19</f>
        <v>1347839330</v>
      </c>
      <c r="D19" s="38">
        <f>'７割'!D19+'９割'!D19</f>
        <v>1210117282</v>
      </c>
      <c r="E19" s="38">
        <f>'７割'!E19+'９割'!E19</f>
        <v>80890914</v>
      </c>
      <c r="F19" s="38">
        <f>'７割'!F19+'９割'!F19</f>
        <v>52661826</v>
      </c>
      <c r="G19" s="38">
        <f>'７割'!G19+'９割'!G19</f>
        <v>4169308</v>
      </c>
      <c r="H19" s="38">
        <f>'７割'!H19+'９割'!H19</f>
        <v>23777</v>
      </c>
      <c r="I19" s="38">
        <f>'７割'!I19+'９割'!I19</f>
        <v>444625610</v>
      </c>
      <c r="J19" s="38">
        <f>'７割'!J19+'９割'!J19</f>
        <v>397567817</v>
      </c>
      <c r="K19" s="38">
        <f>'７割'!K19+'９割'!K19</f>
        <v>9614347</v>
      </c>
      <c r="L19" s="38">
        <f>'７割'!L19+'９割'!L19</f>
        <v>28055703</v>
      </c>
      <c r="M19" s="38">
        <f>'７割'!M19+'９割'!M19</f>
        <v>9387743</v>
      </c>
      <c r="N19" s="38">
        <f>'７割'!N19+'９割'!N19</f>
        <v>26168</v>
      </c>
      <c r="O19" s="38">
        <f>'７割'!O19+'９割'!O19</f>
        <v>1792464940</v>
      </c>
      <c r="P19" s="38">
        <f>'７割'!P19+'９割'!P19</f>
        <v>1607685099</v>
      </c>
      <c r="Q19" s="38">
        <f>'７割'!Q19+'９割'!Q19</f>
        <v>90505261</v>
      </c>
      <c r="R19" s="38">
        <f>'７割'!R19+'９割'!R19</f>
        <v>80717529</v>
      </c>
      <c r="S19" s="38">
        <f>'７割'!S19+'９割'!S19</f>
        <v>13557051</v>
      </c>
      <c r="T19" s="37">
        <f>'７割'!T19+'９割'!T19</f>
        <v>1</v>
      </c>
      <c r="U19" s="38">
        <f>'７割'!U19+'９割'!U19</f>
        <v>136260</v>
      </c>
      <c r="V19" s="38">
        <f>'７割'!V19+'９割'!V19</f>
        <v>122630</v>
      </c>
      <c r="W19" s="38">
        <f>'７割'!W19+'９割'!W19</f>
        <v>0</v>
      </c>
      <c r="X19" s="38">
        <f>'７割'!X19+'９割'!X19</f>
        <v>13630</v>
      </c>
      <c r="Y19" s="38">
        <f>'７割'!Y19+'９割'!Y19</f>
        <v>0</v>
      </c>
      <c r="Z19" s="38">
        <f>'７割'!Z19+'９割'!Z19</f>
        <v>1857</v>
      </c>
      <c r="AA19" s="38">
        <f>'７割'!AA19+'９割'!AA19</f>
        <v>30629650</v>
      </c>
      <c r="AB19" s="38">
        <f>'７割'!AB19+'９割'!AB19</f>
        <v>27399771</v>
      </c>
      <c r="AC19" s="38">
        <f>'７割'!AC19+'９割'!AC19</f>
        <v>36048</v>
      </c>
      <c r="AD19" s="38">
        <f>'７割'!AD19+'９割'!AD19</f>
        <v>3193831</v>
      </c>
      <c r="AE19" s="38">
        <f>'７割'!AE19+'９割'!AE19</f>
        <v>0</v>
      </c>
      <c r="AF19" s="38">
        <f>'７割'!AF19+'９割'!AF19</f>
        <v>1858</v>
      </c>
      <c r="AG19" s="38">
        <f>'７割'!AG19+'９割'!AG19</f>
        <v>30765910</v>
      </c>
      <c r="AH19" s="38">
        <f>'７割'!AH19+'９割'!AH19</f>
        <v>27522401</v>
      </c>
      <c r="AI19" s="38">
        <f>'７割'!AI19+'９割'!AI19</f>
        <v>36048</v>
      </c>
      <c r="AJ19" s="38">
        <f>'７割'!AJ19+'９割'!AJ19</f>
        <v>3207461</v>
      </c>
      <c r="AK19" s="38">
        <f>'７割'!AK19+'９割'!AK19</f>
        <v>0</v>
      </c>
      <c r="AL19" s="37">
        <f>'７割'!AL19+'９割'!AL19</f>
        <v>28026</v>
      </c>
      <c r="AM19" s="38">
        <f>'７割'!AM19+'９割'!AM19</f>
        <v>1823230850</v>
      </c>
      <c r="AN19" s="38">
        <f>'７割'!AN19+'９割'!AN19</f>
        <v>1635207500</v>
      </c>
      <c r="AO19" s="38">
        <f>'７割'!AO19+'９割'!AO19</f>
        <v>90541309</v>
      </c>
      <c r="AP19" s="38">
        <f>'７割'!AP19+'９割'!AP19</f>
        <v>83924990</v>
      </c>
      <c r="AQ19" s="38">
        <f>'７割'!AQ19+'９割'!AQ19</f>
        <v>13557051</v>
      </c>
      <c r="AR19" s="38">
        <f>'７割'!AR19+'９割'!AR19</f>
        <v>18449</v>
      </c>
      <c r="AS19" s="38">
        <f>'７割'!AS19+'９割'!AS19</f>
        <v>272658350</v>
      </c>
      <c r="AT19" s="38">
        <f>'７割'!AT19+'９割'!AT19</f>
        <v>244099376</v>
      </c>
      <c r="AU19" s="38">
        <f>'７割'!AU19+'９割'!AU19</f>
        <v>1469271</v>
      </c>
      <c r="AV19" s="38">
        <f>'７割'!AV19+'９割'!AV19</f>
        <v>26247952</v>
      </c>
      <c r="AW19" s="38">
        <f>'７割'!AW19+'９割'!AW19</f>
        <v>841751</v>
      </c>
      <c r="AX19" s="38">
        <f>'７割'!AX19+'９割'!AX19</f>
        <v>46475</v>
      </c>
      <c r="AY19" s="38">
        <f>'７割'!AY19+'９割'!AY19</f>
        <v>2095889200</v>
      </c>
      <c r="AZ19" s="38">
        <f>'７割'!AZ19+'９割'!AZ19</f>
        <v>1879306876</v>
      </c>
      <c r="BA19" s="38">
        <f>'７割'!BA19+'９割'!BA19</f>
        <v>92010580</v>
      </c>
      <c r="BB19" s="38">
        <f>'７割'!BB19+'９割'!BB19</f>
        <v>110172942</v>
      </c>
      <c r="BC19" s="38">
        <f>'７割'!BC19+'９割'!BC19</f>
        <v>14398802</v>
      </c>
      <c r="BD19" s="37">
        <f>'７割'!BD19+'９割'!BD19</f>
        <v>2303</v>
      </c>
      <c r="BE19" s="38">
        <f>'７割'!BE19+'９割'!BE19</f>
        <v>95857831</v>
      </c>
      <c r="BF19" s="38">
        <f>'７割'!BF19+'９割'!BF19</f>
        <v>61040851</v>
      </c>
      <c r="BG19" s="38">
        <f>'７割'!BG19+'９割'!BG19</f>
        <v>0</v>
      </c>
      <c r="BH19" s="38">
        <f>'７割'!BH19+'９割'!BH19</f>
        <v>34816980</v>
      </c>
      <c r="BI19" s="38">
        <f>'７割'!BI19+'９割'!BI19</f>
        <v>0</v>
      </c>
      <c r="BJ19" s="38">
        <f>'７割'!BJ19+'９割'!BJ19</f>
        <v>1</v>
      </c>
      <c r="BK19" s="38">
        <f>'７割'!BK19+'９割'!BK19</f>
        <v>5320</v>
      </c>
      <c r="BL19" s="38">
        <f>'７割'!BL19+'９割'!BL19</f>
        <v>1640</v>
      </c>
      <c r="BM19" s="38">
        <f>'７割'!BM19+'９割'!BM19</f>
        <v>0</v>
      </c>
      <c r="BN19" s="38">
        <f>'７割'!BN19+'９割'!BN19</f>
        <v>3680</v>
      </c>
      <c r="BO19" s="38">
        <f>'７割'!BO19+'９割'!BO19</f>
        <v>0</v>
      </c>
      <c r="BP19" s="38">
        <f>'７割'!BP19+'９割'!BP19</f>
        <v>2304</v>
      </c>
      <c r="BQ19" s="38">
        <f>'７割'!BQ19+'９割'!BQ19</f>
        <v>95863151</v>
      </c>
      <c r="BR19" s="38">
        <f>'７割'!BR19+'９割'!BR19</f>
        <v>61042491</v>
      </c>
      <c r="BS19" s="38">
        <f>'７割'!BS19+'９割'!BS19</f>
        <v>0</v>
      </c>
      <c r="BT19" s="38">
        <f>'７割'!BT19+'９割'!BT19</f>
        <v>34820660</v>
      </c>
      <c r="BU19" s="38">
        <f>'７割'!BU19+'９割'!BU19</f>
        <v>0</v>
      </c>
      <c r="BV19" s="37">
        <f>'７割'!BV19+'９割'!BV19</f>
        <v>37</v>
      </c>
      <c r="BW19" s="38">
        <f>'７割'!BW19+'９割'!BW19</f>
        <v>3614980</v>
      </c>
      <c r="BX19" s="38">
        <f>'７割'!BX19+'９割'!BX19</f>
        <v>3242764</v>
      </c>
      <c r="BY19" s="38">
        <f>'７割'!BY19+'９割'!BY19</f>
        <v>77576</v>
      </c>
      <c r="BZ19" s="38">
        <f>'７割'!BZ19+'９割'!BZ19</f>
        <v>260221</v>
      </c>
      <c r="CA19" s="38">
        <f>'７割'!CA19+'９割'!CA19</f>
        <v>34419</v>
      </c>
      <c r="CB19" s="38">
        <f>'７割'!CB19+'９割'!CB19</f>
        <v>46512</v>
      </c>
      <c r="CC19" s="38">
        <f>'７割'!CC19+'９割'!CC19</f>
        <v>2195367331</v>
      </c>
      <c r="CD19" s="38">
        <f>'７割'!CD19+'９割'!CD19</f>
        <v>1943592131</v>
      </c>
      <c r="CE19" s="38">
        <f>'７割'!CE19+'９割'!CE19</f>
        <v>92088156</v>
      </c>
      <c r="CF19" s="38">
        <f>'７割'!CF19+'９割'!CF19</f>
        <v>145253823</v>
      </c>
      <c r="CG19" s="38">
        <f>'７割'!CG19+'９割'!CG19</f>
        <v>14433221</v>
      </c>
      <c r="CH19" s="39">
        <f>'７割'!CH19+'９割'!CH19</f>
        <v>114</v>
      </c>
      <c r="CI19" s="38">
        <f>'７割'!CI19+'９割'!CI19</f>
        <v>797505</v>
      </c>
      <c r="CJ19" s="38">
        <f>'７割'!CJ19+'９割'!CJ19</f>
        <v>712637</v>
      </c>
      <c r="CK19" s="38">
        <f>'７割'!CK19+'９割'!CK19</f>
        <v>0</v>
      </c>
      <c r="CL19" s="38">
        <f>'７割'!CL19+'９割'!CL19</f>
        <v>84868</v>
      </c>
      <c r="CM19" s="38">
        <f>'７割'!CM19+'９割'!CM19</f>
        <v>0</v>
      </c>
      <c r="CN19" s="38">
        <f>'７割'!CN19+'９割'!CN19</f>
        <v>0</v>
      </c>
      <c r="CO19" s="38">
        <f>'７割'!CO19+'９割'!CO19</f>
        <v>0</v>
      </c>
      <c r="CP19" s="38">
        <f>'７割'!CP19+'９割'!CP19</f>
        <v>0</v>
      </c>
      <c r="CQ19" s="38">
        <f>'７割'!CQ19+'９割'!CQ19</f>
        <v>0</v>
      </c>
      <c r="CR19" s="38">
        <f>'７割'!CR19+'９割'!CR19</f>
        <v>0</v>
      </c>
      <c r="CS19" s="38">
        <f>'７割'!CS19+'９割'!CS19</f>
        <v>0</v>
      </c>
      <c r="CT19" s="38">
        <f>'７割'!CT19+'９割'!CT19</f>
        <v>0</v>
      </c>
      <c r="CU19" s="38">
        <f>'７割'!CU19+'９割'!CU19</f>
        <v>0</v>
      </c>
      <c r="CV19" s="38">
        <f>'７割'!CV19+'９割'!CV19</f>
        <v>0</v>
      </c>
      <c r="CW19" s="38">
        <f>'７割'!CW19+'９割'!CW19</f>
        <v>0</v>
      </c>
      <c r="CX19" s="38">
        <f>'７割'!CX19+'９割'!CX19</f>
        <v>0</v>
      </c>
      <c r="CY19" s="38">
        <f>'７割'!CY19+'９割'!CY19</f>
        <v>0</v>
      </c>
      <c r="CZ19" s="37">
        <f>'７割'!CZ19+'９割'!CZ19</f>
        <v>114</v>
      </c>
      <c r="DA19" s="38">
        <f>'７割'!DA19+'９割'!DA19</f>
        <v>797505</v>
      </c>
      <c r="DB19" s="38">
        <f>'７割'!DB19+'９割'!DB19</f>
        <v>712637</v>
      </c>
      <c r="DC19" s="38">
        <f>'７割'!DC19+'９割'!DC19</f>
        <v>0</v>
      </c>
      <c r="DD19" s="38">
        <f>'７割'!DD19+'９割'!DD19</f>
        <v>84868</v>
      </c>
      <c r="DE19" s="38">
        <f>'７割'!DE19+'９割'!DE19</f>
        <v>0</v>
      </c>
      <c r="DF19" s="38">
        <f>'７割'!DF19+'９割'!DF19</f>
        <v>46626</v>
      </c>
      <c r="DG19" s="38">
        <f>'７割'!DG19+'９割'!DG19</f>
        <v>2196164836</v>
      </c>
      <c r="DH19" s="38">
        <f>'７割'!DH19+'９割'!DH19</f>
        <v>1944304768</v>
      </c>
      <c r="DI19" s="38">
        <f>'７割'!DI19+'９割'!DI19</f>
        <v>92088156</v>
      </c>
      <c r="DJ19" s="38">
        <f>'７割'!DJ19+'９割'!DJ19</f>
        <v>145338691</v>
      </c>
      <c r="DK19" s="38">
        <f>'７割'!DK19+'９割'!DK19</f>
        <v>14433221</v>
      </c>
      <c r="DL19" s="38">
        <f>'７割'!DL19+'９割'!DL19</f>
        <v>1863</v>
      </c>
      <c r="DM19" s="38">
        <f>'７割'!DM19+'９割'!DM19</f>
        <v>655</v>
      </c>
      <c r="DN19" s="38">
        <f>'７割'!DN19+'９割'!DN19</f>
        <v>2518</v>
      </c>
      <c r="DO19" s="38">
        <f>'７割'!DO19+'９割'!DO19</f>
        <v>261</v>
      </c>
      <c r="DP19" s="38">
        <f>'７割'!DP19+'９割'!DP19</f>
        <v>37</v>
      </c>
      <c r="DR19" s="38">
        <f>'７割'!DR19+'９割'!DR19</f>
        <v>114</v>
      </c>
      <c r="DS19" s="38">
        <f>'７割'!DS19+'９割'!DS19</f>
        <v>712637</v>
      </c>
      <c r="DT19" s="38">
        <f>'７割'!DT19+'９割'!DT19</f>
        <v>5</v>
      </c>
      <c r="DU19" s="38">
        <f>'７割'!DU19+'９割'!DU19</f>
        <v>46620</v>
      </c>
      <c r="DV19" s="38">
        <f>'７割'!DV19+'９割'!DV19</f>
        <v>2</v>
      </c>
      <c r="DW19" s="38">
        <f>'７割'!DW19+'９割'!DW19</f>
        <v>27720</v>
      </c>
      <c r="DX19" s="38">
        <f>'７割'!DX19+'９割'!DX19</f>
        <v>46</v>
      </c>
      <c r="DY19" s="38">
        <f>'７割'!DY19+'９割'!DY19</f>
        <v>1356678</v>
      </c>
      <c r="DZ19" s="38">
        <f>'７割'!DZ19+'９割'!DZ19</f>
        <v>0</v>
      </c>
      <c r="EA19" s="38">
        <f>'７割'!EA19+'９割'!EA19</f>
        <v>0</v>
      </c>
      <c r="EB19" s="38">
        <f>'７割'!EB19+'９割'!EB19</f>
        <v>0</v>
      </c>
      <c r="EC19" s="38">
        <f>'７割'!EC19+'９割'!EC19</f>
        <v>0</v>
      </c>
      <c r="ED19" s="38">
        <f>'７割'!ED19+'９割'!ED19</f>
        <v>0</v>
      </c>
      <c r="EE19" s="38">
        <f>'７割'!EE19+'９割'!EE19</f>
        <v>0</v>
      </c>
      <c r="EF19" s="38">
        <f>'７割'!EF19+'９割'!EF19</f>
        <v>119</v>
      </c>
      <c r="EG19" s="38">
        <f>'７割'!EG19+'９割'!EG19</f>
        <v>689955</v>
      </c>
      <c r="EH19" s="38">
        <f>'７割'!EH19+'９割'!EH19</f>
        <v>286</v>
      </c>
      <c r="EI19" s="38">
        <f>'７割'!EI19+'９割'!EI19</f>
        <v>2833610</v>
      </c>
      <c r="EK19" s="38">
        <f>'７割'!EK19+'９割'!EK19</f>
        <v>46912</v>
      </c>
      <c r="EL19" s="38">
        <f>'７割'!EL19+'９割'!EL19</f>
        <v>2198998446</v>
      </c>
      <c r="EN19" s="46">
        <f>ROUND(EL19/被保険者数!O19,0)</f>
        <v>1176753</v>
      </c>
      <c r="EO19" s="35">
        <f t="shared" si="3"/>
        <v>2</v>
      </c>
      <c r="EP19" s="46">
        <f t="shared" si="0"/>
        <v>1347975590</v>
      </c>
      <c r="EQ19" s="46">
        <f t="shared" si="1"/>
        <v>475255260</v>
      </c>
      <c r="ER19" s="46">
        <f t="shared" si="2"/>
        <v>375767596</v>
      </c>
      <c r="ES19" s="46">
        <f>ROUND(EP19/被保険者数!O19,0)</f>
        <v>721344</v>
      </c>
      <c r="ET19" s="46">
        <f t="shared" si="4"/>
        <v>3</v>
      </c>
      <c r="EU19" s="46">
        <f>ROUND(EQ19/被保険者数!O19,0)</f>
        <v>254324</v>
      </c>
      <c r="EV19" s="35">
        <f t="shared" si="5"/>
        <v>6</v>
      </c>
    </row>
    <row r="20" spans="1:152" s="35" customFormat="1" ht="15.95" customHeight="1" x14ac:dyDescent="0.15">
      <c r="A20" s="49" t="s">
        <v>32</v>
      </c>
      <c r="B20" s="37">
        <f>'７割'!B20+'９割'!B20</f>
        <v>919</v>
      </c>
      <c r="C20" s="38">
        <f>'７割'!C20+'９割'!C20</f>
        <v>535895880</v>
      </c>
      <c r="D20" s="38">
        <f>'７割'!D20+'９割'!D20</f>
        <v>474260308</v>
      </c>
      <c r="E20" s="38">
        <f>'７割'!E20+'９割'!E20</f>
        <v>34752055</v>
      </c>
      <c r="F20" s="38">
        <f>'７割'!F20+'９割'!F20</f>
        <v>26076877</v>
      </c>
      <c r="G20" s="38">
        <f>'７割'!G20+'９割'!G20</f>
        <v>806640</v>
      </c>
      <c r="H20" s="38">
        <f>'７割'!H20+'９割'!H20</f>
        <v>14573</v>
      </c>
      <c r="I20" s="38">
        <f>'７割'!I20+'９割'!I20</f>
        <v>227620310</v>
      </c>
      <c r="J20" s="38">
        <f>'７割'!J20+'９割'!J20</f>
        <v>201921163</v>
      </c>
      <c r="K20" s="38">
        <f>'７割'!K20+'９割'!K20</f>
        <v>4440291</v>
      </c>
      <c r="L20" s="38">
        <f>'７割'!L20+'９割'!L20</f>
        <v>19823003</v>
      </c>
      <c r="M20" s="38">
        <f>'７割'!M20+'９割'!M20</f>
        <v>1435853</v>
      </c>
      <c r="N20" s="38">
        <f>'７割'!N20+'９割'!N20</f>
        <v>15492</v>
      </c>
      <c r="O20" s="38">
        <f>'７割'!O20+'９割'!O20</f>
        <v>763516190</v>
      </c>
      <c r="P20" s="38">
        <f>'７割'!P20+'９割'!P20</f>
        <v>676181471</v>
      </c>
      <c r="Q20" s="38">
        <f>'７割'!Q20+'９割'!Q20</f>
        <v>39192346</v>
      </c>
      <c r="R20" s="38">
        <f>'７割'!R20+'９割'!R20</f>
        <v>45899880</v>
      </c>
      <c r="S20" s="38">
        <f>'７割'!S20+'９割'!S20</f>
        <v>2242493</v>
      </c>
      <c r="T20" s="37">
        <f>'７割'!T20+'９割'!T20</f>
        <v>4</v>
      </c>
      <c r="U20" s="38">
        <f>'７割'!U20+'９割'!U20</f>
        <v>676550</v>
      </c>
      <c r="V20" s="38">
        <f>'７割'!V20+'９割'!V20</f>
        <v>551475</v>
      </c>
      <c r="W20" s="38">
        <f>'７割'!W20+'９割'!W20</f>
        <v>0</v>
      </c>
      <c r="X20" s="38">
        <f>'７割'!X20+'９割'!X20</f>
        <v>125075</v>
      </c>
      <c r="Y20" s="38">
        <f>'７割'!Y20+'９割'!Y20</f>
        <v>0</v>
      </c>
      <c r="Z20" s="38">
        <f>'７割'!Z20+'９割'!Z20</f>
        <v>1385</v>
      </c>
      <c r="AA20" s="38">
        <f>'７割'!AA20+'９割'!AA20</f>
        <v>20957970</v>
      </c>
      <c r="AB20" s="38">
        <f>'７割'!AB20+'９割'!AB20</f>
        <v>18520557</v>
      </c>
      <c r="AC20" s="38">
        <f>'７割'!AC20+'９割'!AC20</f>
        <v>171</v>
      </c>
      <c r="AD20" s="38">
        <f>'７割'!AD20+'９割'!AD20</f>
        <v>2437242</v>
      </c>
      <c r="AE20" s="38">
        <f>'７割'!AE20+'９割'!AE20</f>
        <v>0</v>
      </c>
      <c r="AF20" s="38">
        <f>'７割'!AF20+'９割'!AF20</f>
        <v>1389</v>
      </c>
      <c r="AG20" s="38">
        <f>'７割'!AG20+'９割'!AG20</f>
        <v>21634520</v>
      </c>
      <c r="AH20" s="38">
        <f>'７割'!AH20+'９割'!AH20</f>
        <v>19072032</v>
      </c>
      <c r="AI20" s="38">
        <f>'７割'!AI20+'９割'!AI20</f>
        <v>171</v>
      </c>
      <c r="AJ20" s="38">
        <f>'７割'!AJ20+'９割'!AJ20</f>
        <v>2562317</v>
      </c>
      <c r="AK20" s="38">
        <f>'７割'!AK20+'９割'!AK20</f>
        <v>0</v>
      </c>
      <c r="AL20" s="37">
        <f>'７割'!AL20+'９割'!AL20</f>
        <v>16881</v>
      </c>
      <c r="AM20" s="38">
        <f>'７割'!AM20+'９割'!AM20</f>
        <v>785150710</v>
      </c>
      <c r="AN20" s="38">
        <f>'７割'!AN20+'９割'!AN20</f>
        <v>695253503</v>
      </c>
      <c r="AO20" s="38">
        <f>'７割'!AO20+'９割'!AO20</f>
        <v>39192517</v>
      </c>
      <c r="AP20" s="38">
        <f>'７割'!AP20+'９割'!AP20</f>
        <v>48462197</v>
      </c>
      <c r="AQ20" s="38">
        <f>'７割'!AQ20+'９割'!AQ20</f>
        <v>2242493</v>
      </c>
      <c r="AR20" s="38">
        <f>'７割'!AR20+'９割'!AR20</f>
        <v>11363</v>
      </c>
      <c r="AS20" s="38">
        <f>'７割'!AS20+'９割'!AS20</f>
        <v>189783230</v>
      </c>
      <c r="AT20" s="38">
        <f>'７割'!AT20+'９割'!AT20</f>
        <v>168702140</v>
      </c>
      <c r="AU20" s="38">
        <f>'７割'!AU20+'９割'!AU20</f>
        <v>1903362</v>
      </c>
      <c r="AV20" s="38">
        <f>'７割'!AV20+'９割'!AV20</f>
        <v>18145095</v>
      </c>
      <c r="AW20" s="38">
        <f>'７割'!AW20+'９割'!AW20</f>
        <v>1032633</v>
      </c>
      <c r="AX20" s="38">
        <f>'７割'!AX20+'９割'!AX20</f>
        <v>28244</v>
      </c>
      <c r="AY20" s="38">
        <f>'７割'!AY20+'９割'!AY20</f>
        <v>974933940</v>
      </c>
      <c r="AZ20" s="38">
        <f>'７割'!AZ20+'９割'!AZ20</f>
        <v>863955643</v>
      </c>
      <c r="BA20" s="38">
        <f>'７割'!BA20+'９割'!BA20</f>
        <v>41095879</v>
      </c>
      <c r="BB20" s="38">
        <f>'７割'!BB20+'９割'!BB20</f>
        <v>66607292</v>
      </c>
      <c r="BC20" s="38">
        <f>'７割'!BC20+'９割'!BC20</f>
        <v>3275126</v>
      </c>
      <c r="BD20" s="37">
        <f>'７割'!BD20+'９割'!BD20</f>
        <v>867</v>
      </c>
      <c r="BE20" s="38">
        <f>'７割'!BE20+'９割'!BE20</f>
        <v>31514100</v>
      </c>
      <c r="BF20" s="38">
        <f>'７割'!BF20+'９割'!BF20</f>
        <v>16285740</v>
      </c>
      <c r="BG20" s="38">
        <f>'７割'!BG20+'９割'!BG20</f>
        <v>0</v>
      </c>
      <c r="BH20" s="38">
        <f>'７割'!BH20+'９割'!BH20</f>
        <v>15215920</v>
      </c>
      <c r="BI20" s="38">
        <f>'７割'!BI20+'９割'!BI20</f>
        <v>12440</v>
      </c>
      <c r="BJ20" s="38">
        <f>'７割'!BJ20+'９割'!BJ20</f>
        <v>4</v>
      </c>
      <c r="BK20" s="38">
        <f>'７割'!BK20+'９割'!BK20</f>
        <v>10968</v>
      </c>
      <c r="BL20" s="38">
        <f>'７割'!BL20+'９割'!BL20</f>
        <v>3608</v>
      </c>
      <c r="BM20" s="38">
        <f>'７割'!BM20+'９割'!BM20</f>
        <v>0</v>
      </c>
      <c r="BN20" s="38">
        <f>'７割'!BN20+'９割'!BN20</f>
        <v>7360</v>
      </c>
      <c r="BO20" s="38">
        <f>'７割'!BO20+'９割'!BO20</f>
        <v>0</v>
      </c>
      <c r="BP20" s="38">
        <f>'７割'!BP20+'９割'!BP20</f>
        <v>871</v>
      </c>
      <c r="BQ20" s="38">
        <f>'７割'!BQ20+'９割'!BQ20</f>
        <v>31525068</v>
      </c>
      <c r="BR20" s="38">
        <f>'７割'!BR20+'９割'!BR20</f>
        <v>16289348</v>
      </c>
      <c r="BS20" s="38">
        <f>'７割'!BS20+'９割'!BS20</f>
        <v>0</v>
      </c>
      <c r="BT20" s="38">
        <f>'７割'!BT20+'９割'!BT20</f>
        <v>15223280</v>
      </c>
      <c r="BU20" s="38">
        <f>'７割'!BU20+'９割'!BU20</f>
        <v>12440</v>
      </c>
      <c r="BV20" s="37">
        <f>'７割'!BV20+'９割'!BV20</f>
        <v>52</v>
      </c>
      <c r="BW20" s="38">
        <f>'７割'!BW20+'９割'!BW20</f>
        <v>9728220</v>
      </c>
      <c r="BX20" s="38">
        <f>'７割'!BX20+'９割'!BX20</f>
        <v>8717732</v>
      </c>
      <c r="BY20" s="38">
        <f>'７割'!BY20+'９割'!BY20</f>
        <v>530316</v>
      </c>
      <c r="BZ20" s="38">
        <f>'７割'!BZ20+'９割'!BZ20</f>
        <v>403891</v>
      </c>
      <c r="CA20" s="38">
        <f>'７割'!CA20+'９割'!CA20</f>
        <v>76281</v>
      </c>
      <c r="CB20" s="38">
        <f>'７割'!CB20+'９割'!CB20</f>
        <v>28296</v>
      </c>
      <c r="CC20" s="38">
        <f>'７割'!CC20+'９割'!CC20</f>
        <v>1016187228</v>
      </c>
      <c r="CD20" s="38">
        <f>'７割'!CD20+'９割'!CD20</f>
        <v>888962723</v>
      </c>
      <c r="CE20" s="38">
        <f>'７割'!CE20+'９割'!CE20</f>
        <v>41626195</v>
      </c>
      <c r="CF20" s="38">
        <f>'７割'!CF20+'９割'!CF20</f>
        <v>82234463</v>
      </c>
      <c r="CG20" s="38">
        <f>'７割'!CG20+'９割'!CG20</f>
        <v>3363847</v>
      </c>
      <c r="CH20" s="39">
        <f>'７割'!CH20+'９割'!CH20</f>
        <v>238</v>
      </c>
      <c r="CI20" s="38">
        <f>'７割'!CI20+'９割'!CI20</f>
        <v>1563654</v>
      </c>
      <c r="CJ20" s="38">
        <f>'７割'!CJ20+'９割'!CJ20</f>
        <v>1395266</v>
      </c>
      <c r="CK20" s="38">
        <f>'７割'!CK20+'９割'!CK20</f>
        <v>0</v>
      </c>
      <c r="CL20" s="38">
        <f>'７割'!CL20+'９割'!CL20</f>
        <v>168388</v>
      </c>
      <c r="CM20" s="38">
        <f>'７割'!CM20+'９割'!CM20</f>
        <v>0</v>
      </c>
      <c r="CN20" s="38">
        <f>'７割'!CN20+'９割'!CN20</f>
        <v>0</v>
      </c>
      <c r="CO20" s="38">
        <f>'７割'!CO20+'９割'!CO20</f>
        <v>0</v>
      </c>
      <c r="CP20" s="38">
        <f>'７割'!CP20+'９割'!CP20</f>
        <v>0</v>
      </c>
      <c r="CQ20" s="38">
        <f>'７割'!CQ20+'９割'!CQ20</f>
        <v>0</v>
      </c>
      <c r="CR20" s="38">
        <f>'７割'!CR20+'９割'!CR20</f>
        <v>0</v>
      </c>
      <c r="CS20" s="38">
        <f>'７割'!CS20+'９割'!CS20</f>
        <v>0</v>
      </c>
      <c r="CT20" s="38">
        <f>'７割'!CT20+'９割'!CT20</f>
        <v>0</v>
      </c>
      <c r="CU20" s="38">
        <f>'７割'!CU20+'９割'!CU20</f>
        <v>0</v>
      </c>
      <c r="CV20" s="38">
        <f>'７割'!CV20+'９割'!CV20</f>
        <v>0</v>
      </c>
      <c r="CW20" s="38">
        <f>'７割'!CW20+'９割'!CW20</f>
        <v>0</v>
      </c>
      <c r="CX20" s="38">
        <f>'７割'!CX20+'９割'!CX20</f>
        <v>0</v>
      </c>
      <c r="CY20" s="38">
        <f>'７割'!CY20+'９割'!CY20</f>
        <v>0</v>
      </c>
      <c r="CZ20" s="37">
        <f>'７割'!CZ20+'９割'!CZ20</f>
        <v>238</v>
      </c>
      <c r="DA20" s="38">
        <f>'７割'!DA20+'９割'!DA20</f>
        <v>1563654</v>
      </c>
      <c r="DB20" s="38">
        <f>'７割'!DB20+'９割'!DB20</f>
        <v>1395266</v>
      </c>
      <c r="DC20" s="38">
        <f>'７割'!DC20+'９割'!DC20</f>
        <v>0</v>
      </c>
      <c r="DD20" s="38">
        <f>'７割'!DD20+'９割'!DD20</f>
        <v>168388</v>
      </c>
      <c r="DE20" s="38">
        <f>'７割'!DE20+'９割'!DE20</f>
        <v>0</v>
      </c>
      <c r="DF20" s="38">
        <f>'７割'!DF20+'９割'!DF20</f>
        <v>28534</v>
      </c>
      <c r="DG20" s="38">
        <f>'７割'!DG20+'９割'!DG20</f>
        <v>1017750882</v>
      </c>
      <c r="DH20" s="38">
        <f>'７割'!DH20+'９割'!DH20</f>
        <v>890357989</v>
      </c>
      <c r="DI20" s="38">
        <f>'７割'!DI20+'９割'!DI20</f>
        <v>41626195</v>
      </c>
      <c r="DJ20" s="38">
        <f>'７割'!DJ20+'９割'!DJ20</f>
        <v>82402851</v>
      </c>
      <c r="DK20" s="38">
        <f>'７割'!DK20+'９割'!DK20</f>
        <v>3363847</v>
      </c>
      <c r="DL20" s="38">
        <f>'７割'!DL20+'９割'!DL20</f>
        <v>640</v>
      </c>
      <c r="DM20" s="38">
        <f>'７割'!DM20+'９割'!DM20</f>
        <v>352</v>
      </c>
      <c r="DN20" s="38">
        <f>'７割'!DN20+'９割'!DN20</f>
        <v>992</v>
      </c>
      <c r="DO20" s="38">
        <f>'７割'!DO20+'９割'!DO20</f>
        <v>178</v>
      </c>
      <c r="DP20" s="38">
        <f>'７割'!DP20+'９割'!DP20</f>
        <v>48</v>
      </c>
      <c r="DR20" s="38">
        <f>'７割'!DR20+'９割'!DR20</f>
        <v>238</v>
      </c>
      <c r="DS20" s="38">
        <f>'７割'!DS20+'９割'!DS20</f>
        <v>1395266</v>
      </c>
      <c r="DT20" s="38">
        <f>'７割'!DT20+'９割'!DT20</f>
        <v>23</v>
      </c>
      <c r="DU20" s="38">
        <f>'７割'!DU20+'９割'!DU20</f>
        <v>684720</v>
      </c>
      <c r="DV20" s="38">
        <f>'７割'!DV20+'９割'!DV20</f>
        <v>23</v>
      </c>
      <c r="DW20" s="38">
        <f>'７割'!DW20+'９割'!DW20</f>
        <v>268164</v>
      </c>
      <c r="DX20" s="38">
        <f>'７割'!DX20+'９割'!DX20</f>
        <v>35</v>
      </c>
      <c r="DY20" s="38">
        <f>'７割'!DY20+'９割'!DY20</f>
        <v>1184410</v>
      </c>
      <c r="DZ20" s="38">
        <f>'７割'!DZ20+'９割'!DZ20</f>
        <v>1</v>
      </c>
      <c r="EA20" s="38">
        <f>'７割'!EA20+'９割'!EA20</f>
        <v>5103</v>
      </c>
      <c r="EB20" s="38">
        <f>'７割'!EB20+'９割'!EB20</f>
        <v>0</v>
      </c>
      <c r="EC20" s="38">
        <f>'７割'!EC20+'９割'!EC20</f>
        <v>0</v>
      </c>
      <c r="ED20" s="38">
        <f>'７割'!ED20+'９割'!ED20</f>
        <v>0</v>
      </c>
      <c r="EE20" s="38">
        <f>'７割'!EE20+'９割'!EE20</f>
        <v>0</v>
      </c>
      <c r="EF20" s="38">
        <f>'７割'!EF20+'９割'!EF20</f>
        <v>0</v>
      </c>
      <c r="EG20" s="38">
        <f>'７割'!EG20+'９割'!EG20</f>
        <v>0</v>
      </c>
      <c r="EH20" s="38">
        <f>'７割'!EH20+'９割'!EH20</f>
        <v>320</v>
      </c>
      <c r="EI20" s="38">
        <f>'７割'!EI20+'９割'!EI20</f>
        <v>3537663</v>
      </c>
      <c r="EK20" s="38">
        <f>'７割'!EK20+'９割'!EK20</f>
        <v>28854</v>
      </c>
      <c r="EL20" s="38">
        <f>'７割'!EL20+'９割'!EL20</f>
        <v>1021288545</v>
      </c>
      <c r="EN20" s="46">
        <f>ROUND(EL20/被保険者数!O20,0)</f>
        <v>821830</v>
      </c>
      <c r="EO20" s="35">
        <f t="shared" si="3"/>
        <v>35</v>
      </c>
      <c r="EP20" s="46">
        <f t="shared" si="0"/>
        <v>536572430</v>
      </c>
      <c r="EQ20" s="46">
        <f t="shared" si="1"/>
        <v>248578280</v>
      </c>
      <c r="ER20" s="46">
        <f t="shared" si="2"/>
        <v>236137835</v>
      </c>
      <c r="ES20" s="46">
        <f>ROUND(EP20/被保険者数!O20,0)</f>
        <v>431780</v>
      </c>
      <c r="ET20" s="46">
        <f t="shared" si="4"/>
        <v>39</v>
      </c>
      <c r="EU20" s="46">
        <f>ROUND(EQ20/被保険者数!O20,0)</f>
        <v>200031</v>
      </c>
      <c r="EV20" s="35">
        <f t="shared" si="5"/>
        <v>35</v>
      </c>
    </row>
    <row r="21" spans="1:152" s="35" customFormat="1" ht="15.95" customHeight="1" x14ac:dyDescent="0.15">
      <c r="A21" s="49" t="s">
        <v>29</v>
      </c>
      <c r="B21" s="37">
        <f>'７割'!B21+'９割'!B21</f>
        <v>549</v>
      </c>
      <c r="C21" s="38">
        <f>'７割'!C21+'９割'!C21</f>
        <v>297642040</v>
      </c>
      <c r="D21" s="38">
        <f>'７割'!D21+'９割'!D21</f>
        <v>265580070</v>
      </c>
      <c r="E21" s="38">
        <f>'７割'!E21+'９割'!E21</f>
        <v>15225581</v>
      </c>
      <c r="F21" s="38">
        <f>'７割'!F21+'９割'!F21</f>
        <v>15824420</v>
      </c>
      <c r="G21" s="38">
        <f>'７割'!G21+'９割'!G21</f>
        <v>1011969</v>
      </c>
      <c r="H21" s="38">
        <f>'７割'!H21+'９割'!H21</f>
        <v>8044</v>
      </c>
      <c r="I21" s="38">
        <f>'７割'!I21+'９割'!I21</f>
        <v>147438530</v>
      </c>
      <c r="J21" s="38">
        <f>'７割'!J21+'９割'!J21</f>
        <v>131583641</v>
      </c>
      <c r="K21" s="38">
        <f>'７割'!K21+'９割'!K21</f>
        <v>4059439</v>
      </c>
      <c r="L21" s="38">
        <f>'７割'!L21+'９割'!L21</f>
        <v>10595181</v>
      </c>
      <c r="M21" s="38">
        <f>'７割'!M21+'９割'!M21</f>
        <v>1200269</v>
      </c>
      <c r="N21" s="38">
        <f>'７割'!N21+'９割'!N21</f>
        <v>8593</v>
      </c>
      <c r="O21" s="38">
        <f>'７割'!O21+'９割'!O21</f>
        <v>445080570</v>
      </c>
      <c r="P21" s="38">
        <f>'７割'!P21+'９割'!P21</f>
        <v>397163711</v>
      </c>
      <c r="Q21" s="38">
        <f>'７割'!Q21+'９割'!Q21</f>
        <v>19285020</v>
      </c>
      <c r="R21" s="38">
        <f>'７割'!R21+'９割'!R21</f>
        <v>26419601</v>
      </c>
      <c r="S21" s="38">
        <f>'７割'!S21+'９割'!S21</f>
        <v>2212238</v>
      </c>
      <c r="T21" s="37">
        <f>'７割'!T21+'９割'!T21</f>
        <v>1</v>
      </c>
      <c r="U21" s="38">
        <f>'７割'!U21+'９割'!U21</f>
        <v>103180</v>
      </c>
      <c r="V21" s="38">
        <f>'７割'!V21+'９割'!V21</f>
        <v>92860</v>
      </c>
      <c r="W21" s="38">
        <f>'７割'!W21+'９割'!W21</f>
        <v>0</v>
      </c>
      <c r="X21" s="38">
        <f>'７割'!X21+'９割'!X21</f>
        <v>10320</v>
      </c>
      <c r="Y21" s="38">
        <f>'７割'!Y21+'９割'!Y21</f>
        <v>0</v>
      </c>
      <c r="Z21" s="38">
        <f>'７割'!Z21+'９割'!Z21</f>
        <v>841</v>
      </c>
      <c r="AA21" s="38">
        <f>'７割'!AA21+'９割'!AA21</f>
        <v>12837380</v>
      </c>
      <c r="AB21" s="38">
        <f>'７割'!AB21+'９割'!AB21</f>
        <v>11246712</v>
      </c>
      <c r="AC21" s="38">
        <f>'７割'!AC21+'９割'!AC21</f>
        <v>0</v>
      </c>
      <c r="AD21" s="38">
        <f>'７割'!AD21+'９割'!AD21</f>
        <v>1590668</v>
      </c>
      <c r="AE21" s="38">
        <f>'７割'!AE21+'９割'!AE21</f>
        <v>0</v>
      </c>
      <c r="AF21" s="38">
        <f>'７割'!AF21+'９割'!AF21</f>
        <v>842</v>
      </c>
      <c r="AG21" s="38">
        <f>'７割'!AG21+'９割'!AG21</f>
        <v>12940560</v>
      </c>
      <c r="AH21" s="38">
        <f>'７割'!AH21+'９割'!AH21</f>
        <v>11339572</v>
      </c>
      <c r="AI21" s="38">
        <f>'７割'!AI21+'９割'!AI21</f>
        <v>0</v>
      </c>
      <c r="AJ21" s="38">
        <f>'７割'!AJ21+'９割'!AJ21</f>
        <v>1600988</v>
      </c>
      <c r="AK21" s="38">
        <f>'７割'!AK21+'９割'!AK21</f>
        <v>0</v>
      </c>
      <c r="AL21" s="37">
        <f>'７割'!AL21+'９割'!AL21</f>
        <v>9435</v>
      </c>
      <c r="AM21" s="38">
        <f>'７割'!AM21+'９割'!AM21</f>
        <v>458021130</v>
      </c>
      <c r="AN21" s="38">
        <f>'７割'!AN21+'９割'!AN21</f>
        <v>408503283</v>
      </c>
      <c r="AO21" s="38">
        <f>'７割'!AO21+'９割'!AO21</f>
        <v>19285020</v>
      </c>
      <c r="AP21" s="38">
        <f>'７割'!AP21+'９割'!AP21</f>
        <v>28020589</v>
      </c>
      <c r="AQ21" s="38">
        <f>'７割'!AQ21+'９割'!AQ21</f>
        <v>2212238</v>
      </c>
      <c r="AR21" s="38">
        <f>'７割'!AR21+'９割'!AR21</f>
        <v>6751</v>
      </c>
      <c r="AS21" s="38">
        <f>'７割'!AS21+'９割'!AS21</f>
        <v>107545380</v>
      </c>
      <c r="AT21" s="38">
        <f>'７割'!AT21+'９割'!AT21</f>
        <v>95616285</v>
      </c>
      <c r="AU21" s="38">
        <f>'７割'!AU21+'９割'!AU21</f>
        <v>916570</v>
      </c>
      <c r="AV21" s="38">
        <f>'７割'!AV21+'９割'!AV21</f>
        <v>10452506</v>
      </c>
      <c r="AW21" s="38">
        <f>'７割'!AW21+'９割'!AW21</f>
        <v>560019</v>
      </c>
      <c r="AX21" s="38">
        <f>'７割'!AX21+'９割'!AX21</f>
        <v>16186</v>
      </c>
      <c r="AY21" s="38">
        <f>'７割'!AY21+'９割'!AY21</f>
        <v>565566510</v>
      </c>
      <c r="AZ21" s="38">
        <f>'７割'!AZ21+'９割'!AZ21</f>
        <v>504119568</v>
      </c>
      <c r="BA21" s="38">
        <f>'７割'!BA21+'９割'!BA21</f>
        <v>20201590</v>
      </c>
      <c r="BB21" s="38">
        <f>'７割'!BB21+'９割'!BB21</f>
        <v>38473095</v>
      </c>
      <c r="BC21" s="38">
        <f>'７割'!BC21+'９割'!BC21</f>
        <v>2772257</v>
      </c>
      <c r="BD21" s="37">
        <f>'７割'!BD21+'９割'!BD21</f>
        <v>510</v>
      </c>
      <c r="BE21" s="38">
        <f>'７割'!BE21+'９割'!BE21</f>
        <v>18345580</v>
      </c>
      <c r="BF21" s="38">
        <f>'７割'!BF21+'９割'!BF21</f>
        <v>10396810</v>
      </c>
      <c r="BG21" s="38">
        <f>'７割'!BG21+'９割'!BG21</f>
        <v>0</v>
      </c>
      <c r="BH21" s="38">
        <f>'７割'!BH21+'９割'!BH21</f>
        <v>7933740</v>
      </c>
      <c r="BI21" s="38">
        <f>'７割'!BI21+'９割'!BI21</f>
        <v>15030</v>
      </c>
      <c r="BJ21" s="38">
        <f>'７割'!BJ21+'９割'!BJ21</f>
        <v>1</v>
      </c>
      <c r="BK21" s="38">
        <f>'７割'!BK21+'９割'!BK21</f>
        <v>1380</v>
      </c>
      <c r="BL21" s="38">
        <f>'７割'!BL21+'９割'!BL21</f>
        <v>1180</v>
      </c>
      <c r="BM21" s="38">
        <f>'７割'!BM21+'９割'!BM21</f>
        <v>0</v>
      </c>
      <c r="BN21" s="38">
        <f>'７割'!BN21+'９割'!BN21</f>
        <v>200</v>
      </c>
      <c r="BO21" s="38">
        <f>'７割'!BO21+'９割'!BO21</f>
        <v>0</v>
      </c>
      <c r="BP21" s="38">
        <f>'７割'!BP21+'９割'!BP21</f>
        <v>511</v>
      </c>
      <c r="BQ21" s="38">
        <f>'７割'!BQ21+'９割'!BQ21</f>
        <v>18346960</v>
      </c>
      <c r="BR21" s="38">
        <f>'７割'!BR21+'９割'!BR21</f>
        <v>10397990</v>
      </c>
      <c r="BS21" s="38">
        <f>'７割'!BS21+'９割'!BS21</f>
        <v>0</v>
      </c>
      <c r="BT21" s="38">
        <f>'７割'!BT21+'９割'!BT21</f>
        <v>7933940</v>
      </c>
      <c r="BU21" s="38">
        <f>'７割'!BU21+'９割'!BU21</f>
        <v>15030</v>
      </c>
      <c r="BV21" s="37">
        <f>'７割'!BV21+'９割'!BV21</f>
        <v>28</v>
      </c>
      <c r="BW21" s="38">
        <f>'７割'!BW21+'９割'!BW21</f>
        <v>5719220</v>
      </c>
      <c r="BX21" s="38">
        <f>'７割'!BX21+'９割'!BX21</f>
        <v>5147298</v>
      </c>
      <c r="BY21" s="38">
        <f>'７割'!BY21+'９割'!BY21</f>
        <v>358837</v>
      </c>
      <c r="BZ21" s="38">
        <f>'７割'!BZ21+'９割'!BZ21</f>
        <v>213085</v>
      </c>
      <c r="CA21" s="38">
        <f>'７割'!CA21+'９割'!CA21</f>
        <v>0</v>
      </c>
      <c r="CB21" s="38">
        <f>'７割'!CB21+'９割'!CB21</f>
        <v>16214</v>
      </c>
      <c r="CC21" s="38">
        <f>'７割'!CC21+'９割'!CC21</f>
        <v>589632690</v>
      </c>
      <c r="CD21" s="38">
        <f>'７割'!CD21+'９割'!CD21</f>
        <v>519664856</v>
      </c>
      <c r="CE21" s="38">
        <f>'７割'!CE21+'９割'!CE21</f>
        <v>20560427</v>
      </c>
      <c r="CF21" s="38">
        <f>'７割'!CF21+'９割'!CF21</f>
        <v>46620120</v>
      </c>
      <c r="CG21" s="38">
        <f>'７割'!CG21+'９割'!CG21</f>
        <v>2787287</v>
      </c>
      <c r="CH21" s="39">
        <f>'７割'!CH21+'９割'!CH21</f>
        <v>100</v>
      </c>
      <c r="CI21" s="38">
        <f>'７割'!CI21+'９割'!CI21</f>
        <v>952542</v>
      </c>
      <c r="CJ21" s="38">
        <f>'７割'!CJ21+'９割'!CJ21</f>
        <v>855616</v>
      </c>
      <c r="CK21" s="38">
        <f>'７割'!CK21+'９割'!CK21</f>
        <v>0</v>
      </c>
      <c r="CL21" s="38">
        <f>'７割'!CL21+'９割'!CL21</f>
        <v>96926</v>
      </c>
      <c r="CM21" s="38">
        <f>'７割'!CM21+'９割'!CM21</f>
        <v>0</v>
      </c>
      <c r="CN21" s="38">
        <f>'７割'!CN21+'９割'!CN21</f>
        <v>0</v>
      </c>
      <c r="CO21" s="38">
        <f>'７割'!CO21+'９割'!CO21</f>
        <v>0</v>
      </c>
      <c r="CP21" s="38">
        <f>'７割'!CP21+'９割'!CP21</f>
        <v>0</v>
      </c>
      <c r="CQ21" s="38">
        <f>'７割'!CQ21+'９割'!CQ21</f>
        <v>0</v>
      </c>
      <c r="CR21" s="38">
        <f>'７割'!CR21+'９割'!CR21</f>
        <v>0</v>
      </c>
      <c r="CS21" s="38">
        <f>'７割'!CS21+'９割'!CS21</f>
        <v>0</v>
      </c>
      <c r="CT21" s="38">
        <f>'７割'!CT21+'９割'!CT21</f>
        <v>0</v>
      </c>
      <c r="CU21" s="38">
        <f>'７割'!CU21+'９割'!CU21</f>
        <v>0</v>
      </c>
      <c r="CV21" s="38">
        <f>'７割'!CV21+'９割'!CV21</f>
        <v>0</v>
      </c>
      <c r="CW21" s="38">
        <f>'７割'!CW21+'９割'!CW21</f>
        <v>0</v>
      </c>
      <c r="CX21" s="38">
        <f>'７割'!CX21+'９割'!CX21</f>
        <v>0</v>
      </c>
      <c r="CY21" s="38">
        <f>'７割'!CY21+'９割'!CY21</f>
        <v>0</v>
      </c>
      <c r="CZ21" s="37">
        <f>'７割'!CZ21+'９割'!CZ21</f>
        <v>100</v>
      </c>
      <c r="DA21" s="38">
        <f>'７割'!DA21+'９割'!DA21</f>
        <v>952542</v>
      </c>
      <c r="DB21" s="38">
        <f>'７割'!DB21+'９割'!DB21</f>
        <v>855616</v>
      </c>
      <c r="DC21" s="38">
        <f>'７割'!DC21+'９割'!DC21</f>
        <v>0</v>
      </c>
      <c r="DD21" s="38">
        <f>'７割'!DD21+'９割'!DD21</f>
        <v>96926</v>
      </c>
      <c r="DE21" s="38">
        <f>'７割'!DE21+'９割'!DE21</f>
        <v>0</v>
      </c>
      <c r="DF21" s="38">
        <f>'７割'!DF21+'９割'!DF21</f>
        <v>16314</v>
      </c>
      <c r="DG21" s="38">
        <f>'７割'!DG21+'９割'!DG21</f>
        <v>590585232</v>
      </c>
      <c r="DH21" s="38">
        <f>'７割'!DH21+'９割'!DH21</f>
        <v>520520472</v>
      </c>
      <c r="DI21" s="38">
        <f>'７割'!DI21+'９割'!DI21</f>
        <v>20560427</v>
      </c>
      <c r="DJ21" s="38">
        <f>'７割'!DJ21+'９割'!DJ21</f>
        <v>46717046</v>
      </c>
      <c r="DK21" s="38">
        <f>'７割'!DK21+'９割'!DK21</f>
        <v>2787287</v>
      </c>
      <c r="DL21" s="38">
        <f>'７割'!DL21+'９割'!DL21</f>
        <v>357</v>
      </c>
      <c r="DM21" s="38">
        <f>'７割'!DM21+'９割'!DM21</f>
        <v>273</v>
      </c>
      <c r="DN21" s="38">
        <f>'７割'!DN21+'９割'!DN21</f>
        <v>630</v>
      </c>
      <c r="DO21" s="38">
        <f>'７割'!DO21+'９割'!DO21</f>
        <v>148</v>
      </c>
      <c r="DP21" s="38">
        <f>'７割'!DP21+'９割'!DP21</f>
        <v>5</v>
      </c>
      <c r="DR21" s="38">
        <f>'７割'!DR21+'９割'!DR21</f>
        <v>100</v>
      </c>
      <c r="DS21" s="38">
        <f>'７割'!DS21+'９割'!DS21</f>
        <v>855616</v>
      </c>
      <c r="DT21" s="38">
        <f>'７割'!DT21+'９割'!DT21</f>
        <v>0</v>
      </c>
      <c r="DU21" s="38">
        <f>'７割'!DU21+'９割'!DU21</f>
        <v>0</v>
      </c>
      <c r="DV21" s="38">
        <f>'７割'!DV21+'９割'!DV21</f>
        <v>0</v>
      </c>
      <c r="DW21" s="38">
        <f>'７割'!DW21+'９割'!DW21</f>
        <v>0</v>
      </c>
      <c r="DX21" s="38">
        <f>'７割'!DX21+'９割'!DX21</f>
        <v>25</v>
      </c>
      <c r="DY21" s="38">
        <f>'７割'!DY21+'９割'!DY21</f>
        <v>1238952</v>
      </c>
      <c r="DZ21" s="38">
        <f>'７割'!DZ21+'９割'!DZ21</f>
        <v>0</v>
      </c>
      <c r="EA21" s="38">
        <f>'７割'!EA21+'９割'!EA21</f>
        <v>0</v>
      </c>
      <c r="EB21" s="38">
        <f>'７割'!EB21+'９割'!EB21</f>
        <v>0</v>
      </c>
      <c r="EC21" s="38">
        <f>'７割'!EC21+'９割'!EC21</f>
        <v>0</v>
      </c>
      <c r="ED21" s="38">
        <f>'７割'!ED21+'９割'!ED21</f>
        <v>0</v>
      </c>
      <c r="EE21" s="38">
        <f>'７割'!EE21+'９割'!EE21</f>
        <v>0</v>
      </c>
      <c r="EF21" s="38">
        <f>'７割'!EF21+'９割'!EF21</f>
        <v>0</v>
      </c>
      <c r="EG21" s="38">
        <f>'７割'!EG21+'９割'!EG21</f>
        <v>0</v>
      </c>
      <c r="EH21" s="38">
        <f>'７割'!EH21+'９割'!EH21</f>
        <v>125</v>
      </c>
      <c r="EI21" s="38">
        <f>'７割'!EI21+'９割'!EI21</f>
        <v>2094568</v>
      </c>
      <c r="EK21" s="38">
        <f>'７割'!EK21+'９割'!EK21</f>
        <v>16439</v>
      </c>
      <c r="EL21" s="38">
        <f>'７割'!EL21+'９割'!EL21</f>
        <v>592679800</v>
      </c>
      <c r="EN21" s="46">
        <f>ROUND(EL21/被保険者数!O21,0)</f>
        <v>905408</v>
      </c>
      <c r="EO21" s="35">
        <f t="shared" si="3"/>
        <v>30</v>
      </c>
      <c r="EP21" s="46">
        <f t="shared" si="0"/>
        <v>297745220</v>
      </c>
      <c r="EQ21" s="46">
        <f t="shared" si="1"/>
        <v>160275910</v>
      </c>
      <c r="ER21" s="46">
        <f t="shared" si="2"/>
        <v>134658670</v>
      </c>
      <c r="ES21" s="46">
        <f>ROUND(EP21/被保険者数!O21,0)</f>
        <v>454851</v>
      </c>
      <c r="ET21" s="46">
        <f t="shared" si="4"/>
        <v>38</v>
      </c>
      <c r="EU21" s="46">
        <f>ROUND(EQ21/被保険者数!O21,0)</f>
        <v>244846</v>
      </c>
      <c r="EV21" s="35">
        <f t="shared" si="5"/>
        <v>14</v>
      </c>
    </row>
    <row r="22" spans="1:152" s="35" customFormat="1" ht="15.95" customHeight="1" x14ac:dyDescent="0.15">
      <c r="A22" s="49" t="s">
        <v>31</v>
      </c>
      <c r="B22" s="37">
        <f>'７割'!B22+'９割'!B22</f>
        <v>1228</v>
      </c>
      <c r="C22" s="38">
        <f>'７割'!C22+'９割'!C22</f>
        <v>727910370</v>
      </c>
      <c r="D22" s="38">
        <f>'７割'!D22+'９割'!D22</f>
        <v>633546317</v>
      </c>
      <c r="E22" s="38">
        <f>'７割'!E22+'９割'!E22</f>
        <v>49942061</v>
      </c>
      <c r="F22" s="38">
        <f>'７割'!F22+'９割'!F22</f>
        <v>42888790</v>
      </c>
      <c r="G22" s="38">
        <f>'７割'!G22+'９割'!G22</f>
        <v>1533202</v>
      </c>
      <c r="H22" s="38">
        <f>'７割'!H22+'９割'!H22</f>
        <v>19575</v>
      </c>
      <c r="I22" s="38">
        <f>'７割'!I22+'９割'!I22</f>
        <v>329406680</v>
      </c>
      <c r="J22" s="38">
        <f>'７割'!J22+'９割'!J22</f>
        <v>290465974</v>
      </c>
      <c r="K22" s="38">
        <f>'７割'!K22+'９割'!K22</f>
        <v>6045070</v>
      </c>
      <c r="L22" s="38">
        <f>'７割'!L22+'９割'!L22</f>
        <v>31044641</v>
      </c>
      <c r="M22" s="38">
        <f>'７割'!M22+'９割'!M22</f>
        <v>1850995</v>
      </c>
      <c r="N22" s="38">
        <f>'７割'!N22+'９割'!N22</f>
        <v>20803</v>
      </c>
      <c r="O22" s="38">
        <f>'７割'!O22+'９割'!O22</f>
        <v>1057317050</v>
      </c>
      <c r="P22" s="38">
        <f>'７割'!P22+'９割'!P22</f>
        <v>924012291</v>
      </c>
      <c r="Q22" s="38">
        <f>'７割'!Q22+'９割'!Q22</f>
        <v>55987131</v>
      </c>
      <c r="R22" s="38">
        <f>'７割'!R22+'９割'!R22</f>
        <v>73933431</v>
      </c>
      <c r="S22" s="38">
        <f>'７割'!S22+'９割'!S22</f>
        <v>3384197</v>
      </c>
      <c r="T22" s="37">
        <f>'７割'!T22+'９割'!T22</f>
        <v>1</v>
      </c>
      <c r="U22" s="38">
        <f>'７割'!U22+'９割'!U22</f>
        <v>213170</v>
      </c>
      <c r="V22" s="38">
        <f>'７割'!V22+'９割'!V22</f>
        <v>191853</v>
      </c>
      <c r="W22" s="38">
        <f>'７割'!W22+'９割'!W22</f>
        <v>0</v>
      </c>
      <c r="X22" s="38">
        <f>'７割'!X22+'９割'!X22</f>
        <v>21317</v>
      </c>
      <c r="Y22" s="38">
        <f>'７割'!Y22+'９割'!Y22</f>
        <v>0</v>
      </c>
      <c r="Z22" s="38">
        <f>'７割'!Z22+'９割'!Z22</f>
        <v>2419</v>
      </c>
      <c r="AA22" s="38">
        <f>'７割'!AA22+'９割'!AA22</f>
        <v>46860140</v>
      </c>
      <c r="AB22" s="38">
        <f>'７割'!AB22+'９割'!AB22</f>
        <v>41001914</v>
      </c>
      <c r="AC22" s="38">
        <f>'７割'!AC22+'９割'!AC22</f>
        <v>6790</v>
      </c>
      <c r="AD22" s="38">
        <f>'７割'!AD22+'９割'!AD22</f>
        <v>5851436</v>
      </c>
      <c r="AE22" s="38">
        <f>'７割'!AE22+'９割'!AE22</f>
        <v>0</v>
      </c>
      <c r="AF22" s="38">
        <f>'７割'!AF22+'９割'!AF22</f>
        <v>2420</v>
      </c>
      <c r="AG22" s="38">
        <f>'７割'!AG22+'９割'!AG22</f>
        <v>47073310</v>
      </c>
      <c r="AH22" s="38">
        <f>'７割'!AH22+'９割'!AH22</f>
        <v>41193767</v>
      </c>
      <c r="AI22" s="38">
        <f>'７割'!AI22+'９割'!AI22</f>
        <v>6790</v>
      </c>
      <c r="AJ22" s="38">
        <f>'７割'!AJ22+'９割'!AJ22</f>
        <v>5872753</v>
      </c>
      <c r="AK22" s="38">
        <f>'７割'!AK22+'９割'!AK22</f>
        <v>0</v>
      </c>
      <c r="AL22" s="37">
        <f>'７割'!AL22+'９割'!AL22</f>
        <v>23223</v>
      </c>
      <c r="AM22" s="38">
        <f>'７割'!AM22+'９割'!AM22</f>
        <v>1104390360</v>
      </c>
      <c r="AN22" s="38">
        <f>'７割'!AN22+'９割'!AN22</f>
        <v>965206058</v>
      </c>
      <c r="AO22" s="38">
        <f>'７割'!AO22+'９割'!AO22</f>
        <v>55993921</v>
      </c>
      <c r="AP22" s="38">
        <f>'７割'!AP22+'９割'!AP22</f>
        <v>79806184</v>
      </c>
      <c r="AQ22" s="38">
        <f>'７割'!AQ22+'９割'!AQ22</f>
        <v>3384197</v>
      </c>
      <c r="AR22" s="38">
        <f>'７割'!AR22+'９割'!AR22</f>
        <v>15801</v>
      </c>
      <c r="AS22" s="38">
        <f>'７割'!AS22+'９割'!AS22</f>
        <v>228331700</v>
      </c>
      <c r="AT22" s="38">
        <f>'７割'!AT22+'９割'!AT22</f>
        <v>200778404</v>
      </c>
      <c r="AU22" s="38">
        <f>'７割'!AU22+'９割'!AU22</f>
        <v>848629</v>
      </c>
      <c r="AV22" s="38">
        <f>'７割'!AV22+'９割'!AV22</f>
        <v>25402422</v>
      </c>
      <c r="AW22" s="38">
        <f>'７割'!AW22+'９割'!AW22</f>
        <v>1302245</v>
      </c>
      <c r="AX22" s="38">
        <f>'７割'!AX22+'９割'!AX22</f>
        <v>39024</v>
      </c>
      <c r="AY22" s="38">
        <f>'７割'!AY22+'９割'!AY22</f>
        <v>1332722060</v>
      </c>
      <c r="AZ22" s="38">
        <f>'７割'!AZ22+'９割'!AZ22</f>
        <v>1165984462</v>
      </c>
      <c r="BA22" s="38">
        <f>'７割'!BA22+'９割'!BA22</f>
        <v>56842550</v>
      </c>
      <c r="BB22" s="38">
        <f>'７割'!BB22+'９割'!BB22</f>
        <v>105208606</v>
      </c>
      <c r="BC22" s="38">
        <f>'７割'!BC22+'９割'!BC22</f>
        <v>4686442</v>
      </c>
      <c r="BD22" s="37">
        <f>'７割'!BD22+'９割'!BD22</f>
        <v>1156</v>
      </c>
      <c r="BE22" s="38">
        <f>'７割'!BE22+'９割'!BE22</f>
        <v>42011927</v>
      </c>
      <c r="BF22" s="38">
        <f>'７割'!BF22+'９割'!BF22</f>
        <v>18620957</v>
      </c>
      <c r="BG22" s="38">
        <f>'７割'!BG22+'９割'!BG22</f>
        <v>0</v>
      </c>
      <c r="BH22" s="38">
        <f>'７割'!BH22+'９割'!BH22</f>
        <v>23332780</v>
      </c>
      <c r="BI22" s="38">
        <f>'７割'!BI22+'９割'!BI22</f>
        <v>58190</v>
      </c>
      <c r="BJ22" s="38">
        <f>'７割'!BJ22+'９割'!BJ22</f>
        <v>1</v>
      </c>
      <c r="BK22" s="38">
        <f>'７割'!BK22+'９割'!BK22</f>
        <v>6600</v>
      </c>
      <c r="BL22" s="38">
        <f>'７割'!BL22+'９割'!BL22</f>
        <v>4500</v>
      </c>
      <c r="BM22" s="38">
        <f>'７割'!BM22+'９割'!BM22</f>
        <v>0</v>
      </c>
      <c r="BN22" s="38">
        <f>'７割'!BN22+'９割'!BN22</f>
        <v>2100</v>
      </c>
      <c r="BO22" s="38">
        <f>'７割'!BO22+'９割'!BO22</f>
        <v>0</v>
      </c>
      <c r="BP22" s="38">
        <f>'７割'!BP22+'９割'!BP22</f>
        <v>1157</v>
      </c>
      <c r="BQ22" s="38">
        <f>'７割'!BQ22+'９割'!BQ22</f>
        <v>42018527</v>
      </c>
      <c r="BR22" s="38">
        <f>'７割'!BR22+'９割'!BR22</f>
        <v>18625457</v>
      </c>
      <c r="BS22" s="38">
        <f>'７割'!BS22+'９割'!BS22</f>
        <v>0</v>
      </c>
      <c r="BT22" s="38">
        <f>'７割'!BT22+'９割'!BT22</f>
        <v>23334880</v>
      </c>
      <c r="BU22" s="38">
        <f>'７割'!BU22+'９割'!BU22</f>
        <v>58190</v>
      </c>
      <c r="BV22" s="37">
        <f>'７割'!BV22+'９割'!BV22</f>
        <v>128</v>
      </c>
      <c r="BW22" s="38">
        <f>'７割'!BW22+'９割'!BW22</f>
        <v>16782060</v>
      </c>
      <c r="BX22" s="38">
        <f>'７割'!BX22+'９割'!BX22</f>
        <v>14992156</v>
      </c>
      <c r="BY22" s="38">
        <f>'７割'!BY22+'９割'!BY22</f>
        <v>487345</v>
      </c>
      <c r="BZ22" s="38">
        <f>'７割'!BZ22+'９割'!BZ22</f>
        <v>1197216</v>
      </c>
      <c r="CA22" s="38">
        <f>'７割'!CA22+'９割'!CA22</f>
        <v>105343</v>
      </c>
      <c r="CB22" s="38">
        <f>'７割'!CB22+'９割'!CB22</f>
        <v>39152</v>
      </c>
      <c r="CC22" s="38">
        <f>'７割'!CC22+'９割'!CC22</f>
        <v>1391522647</v>
      </c>
      <c r="CD22" s="38">
        <f>'７割'!CD22+'９割'!CD22</f>
        <v>1199602075</v>
      </c>
      <c r="CE22" s="38">
        <f>'７割'!CE22+'９割'!CE22</f>
        <v>57329895</v>
      </c>
      <c r="CF22" s="38">
        <f>'７割'!CF22+'９割'!CF22</f>
        <v>129740702</v>
      </c>
      <c r="CG22" s="38">
        <f>'７割'!CG22+'９割'!CG22</f>
        <v>4849975</v>
      </c>
      <c r="CH22" s="39">
        <f>'７割'!CH22+'９割'!CH22</f>
        <v>288</v>
      </c>
      <c r="CI22" s="38">
        <f>'７割'!CI22+'９割'!CI22</f>
        <v>1739836</v>
      </c>
      <c r="CJ22" s="38">
        <f>'７割'!CJ22+'９割'!CJ22</f>
        <v>1510137</v>
      </c>
      <c r="CK22" s="38">
        <f>'７割'!CK22+'９割'!CK22</f>
        <v>0</v>
      </c>
      <c r="CL22" s="38">
        <f>'７割'!CL22+'９割'!CL22</f>
        <v>229699</v>
      </c>
      <c r="CM22" s="38">
        <f>'７割'!CM22+'９割'!CM22</f>
        <v>0</v>
      </c>
      <c r="CN22" s="38">
        <f>'７割'!CN22+'９割'!CN22</f>
        <v>0</v>
      </c>
      <c r="CO22" s="38">
        <f>'７割'!CO22+'９割'!CO22</f>
        <v>0</v>
      </c>
      <c r="CP22" s="38">
        <f>'７割'!CP22+'９割'!CP22</f>
        <v>0</v>
      </c>
      <c r="CQ22" s="38">
        <f>'７割'!CQ22+'９割'!CQ22</f>
        <v>0</v>
      </c>
      <c r="CR22" s="38">
        <f>'７割'!CR22+'９割'!CR22</f>
        <v>0</v>
      </c>
      <c r="CS22" s="38">
        <f>'７割'!CS22+'９割'!CS22</f>
        <v>0</v>
      </c>
      <c r="CT22" s="38">
        <f>'７割'!CT22+'９割'!CT22</f>
        <v>0</v>
      </c>
      <c r="CU22" s="38">
        <f>'７割'!CU22+'９割'!CU22</f>
        <v>0</v>
      </c>
      <c r="CV22" s="38">
        <f>'７割'!CV22+'９割'!CV22</f>
        <v>0</v>
      </c>
      <c r="CW22" s="38">
        <f>'７割'!CW22+'９割'!CW22</f>
        <v>0</v>
      </c>
      <c r="CX22" s="38">
        <f>'７割'!CX22+'９割'!CX22</f>
        <v>0</v>
      </c>
      <c r="CY22" s="38">
        <f>'７割'!CY22+'９割'!CY22</f>
        <v>0</v>
      </c>
      <c r="CZ22" s="37">
        <f>'７割'!CZ22+'９割'!CZ22</f>
        <v>288</v>
      </c>
      <c r="DA22" s="38">
        <f>'７割'!DA22+'９割'!DA22</f>
        <v>1739836</v>
      </c>
      <c r="DB22" s="38">
        <f>'７割'!DB22+'９割'!DB22</f>
        <v>1510137</v>
      </c>
      <c r="DC22" s="38">
        <f>'７割'!DC22+'９割'!DC22</f>
        <v>0</v>
      </c>
      <c r="DD22" s="38">
        <f>'７割'!DD22+'９割'!DD22</f>
        <v>229699</v>
      </c>
      <c r="DE22" s="38">
        <f>'７割'!DE22+'９割'!DE22</f>
        <v>0</v>
      </c>
      <c r="DF22" s="38">
        <f>'７割'!DF22+'９割'!DF22</f>
        <v>39440</v>
      </c>
      <c r="DG22" s="38">
        <f>'７割'!DG22+'９割'!DG22</f>
        <v>1393262483</v>
      </c>
      <c r="DH22" s="38">
        <f>'７割'!DH22+'９割'!DH22</f>
        <v>1201112212</v>
      </c>
      <c r="DI22" s="38">
        <f>'７割'!DI22+'９割'!DI22</f>
        <v>57329895</v>
      </c>
      <c r="DJ22" s="38">
        <f>'７割'!DJ22+'９割'!DJ22</f>
        <v>129970401</v>
      </c>
      <c r="DK22" s="38">
        <f>'７割'!DK22+'９割'!DK22</f>
        <v>4849975</v>
      </c>
      <c r="DL22" s="38">
        <f>'７割'!DL22+'９割'!DL22</f>
        <v>794</v>
      </c>
      <c r="DM22" s="38">
        <f>'７割'!DM22+'９割'!DM22</f>
        <v>446</v>
      </c>
      <c r="DN22" s="38">
        <f>'７割'!DN22+'９割'!DN22</f>
        <v>1240</v>
      </c>
      <c r="DO22" s="38">
        <f>'７割'!DO22+'９割'!DO22</f>
        <v>189</v>
      </c>
      <c r="DP22" s="38">
        <f>'７割'!DP22+'９割'!DP22</f>
        <v>84</v>
      </c>
      <c r="DR22" s="38">
        <f>'７割'!DR22+'９割'!DR22</f>
        <v>288</v>
      </c>
      <c r="DS22" s="38">
        <f>'７割'!DS22+'９割'!DS22</f>
        <v>1510137</v>
      </c>
      <c r="DT22" s="38">
        <f>'７割'!DT22+'９割'!DT22</f>
        <v>0</v>
      </c>
      <c r="DU22" s="38">
        <f>'７割'!DU22+'９割'!DU22</f>
        <v>0</v>
      </c>
      <c r="DV22" s="38">
        <f>'７割'!DV22+'９割'!DV22</f>
        <v>0</v>
      </c>
      <c r="DW22" s="38">
        <f>'７割'!DW22+'９割'!DW22</f>
        <v>0</v>
      </c>
      <c r="DX22" s="38">
        <f>'７割'!DX22+'９割'!DX22</f>
        <v>37</v>
      </c>
      <c r="DY22" s="38">
        <f>'７割'!DY22+'９割'!DY22</f>
        <v>1440355</v>
      </c>
      <c r="DZ22" s="38">
        <f>'７割'!DZ22+'９割'!DZ22</f>
        <v>0</v>
      </c>
      <c r="EA22" s="38">
        <f>'７割'!EA22+'９割'!EA22</f>
        <v>0</v>
      </c>
      <c r="EB22" s="38">
        <f>'７割'!EB22+'９割'!EB22</f>
        <v>0</v>
      </c>
      <c r="EC22" s="38">
        <f>'７割'!EC22+'９割'!EC22</f>
        <v>0</v>
      </c>
      <c r="ED22" s="38">
        <f>'７割'!ED22+'９割'!ED22</f>
        <v>0</v>
      </c>
      <c r="EE22" s="38">
        <f>'７割'!EE22+'９割'!EE22</f>
        <v>0</v>
      </c>
      <c r="EF22" s="38">
        <f>'７割'!EF22+'９割'!EF22</f>
        <v>0</v>
      </c>
      <c r="EG22" s="38">
        <f>'７割'!EG22+'９割'!EG22</f>
        <v>0</v>
      </c>
      <c r="EH22" s="38">
        <f>'７割'!EH22+'９割'!EH22</f>
        <v>325</v>
      </c>
      <c r="EI22" s="38">
        <f>'７割'!EI22+'９割'!EI22</f>
        <v>2950492</v>
      </c>
      <c r="EK22" s="38">
        <f>'７割'!EK22+'９割'!EK22</f>
        <v>39765</v>
      </c>
      <c r="EL22" s="38">
        <f>'７割'!EL22+'９割'!EL22</f>
        <v>1396212975</v>
      </c>
      <c r="EN22" s="46">
        <f>ROUND(EL22/被保険者数!O22,0)</f>
        <v>956114</v>
      </c>
      <c r="EO22" s="35">
        <f t="shared" si="3"/>
        <v>22</v>
      </c>
      <c r="EP22" s="46">
        <f t="shared" si="0"/>
        <v>728123540</v>
      </c>
      <c r="EQ22" s="46">
        <f t="shared" si="1"/>
        <v>376266820</v>
      </c>
      <c r="ER22" s="46">
        <f t="shared" si="2"/>
        <v>291822615</v>
      </c>
      <c r="ES22" s="46">
        <f>ROUND(EP22/被保険者数!O22,0)</f>
        <v>498612</v>
      </c>
      <c r="ET22" s="46">
        <f t="shared" si="4"/>
        <v>32</v>
      </c>
      <c r="EU22" s="46">
        <f>ROUND(EQ22/被保険者数!O22,0)</f>
        <v>257664</v>
      </c>
      <c r="EV22" s="35">
        <f t="shared" si="5"/>
        <v>5</v>
      </c>
    </row>
    <row r="23" spans="1:152" s="35" customFormat="1" ht="15.95" customHeight="1" x14ac:dyDescent="0.15">
      <c r="A23" s="49" t="s">
        <v>37</v>
      </c>
      <c r="B23" s="37">
        <f>'７割'!B23+'９割'!B23</f>
        <v>677</v>
      </c>
      <c r="C23" s="38">
        <f>'７割'!C23+'９割'!C23</f>
        <v>379272720</v>
      </c>
      <c r="D23" s="38">
        <f>'７割'!D23+'９割'!D23</f>
        <v>339375469</v>
      </c>
      <c r="E23" s="38">
        <f>'７割'!E23+'９割'!E23</f>
        <v>20217583</v>
      </c>
      <c r="F23" s="38">
        <f>'７割'!F23+'９割'!F23</f>
        <v>18247398</v>
      </c>
      <c r="G23" s="38">
        <f>'７割'!G23+'９割'!G23</f>
        <v>1432270</v>
      </c>
      <c r="H23" s="38">
        <f>'７割'!H23+'９割'!H23</f>
        <v>8822</v>
      </c>
      <c r="I23" s="38">
        <f>'７割'!I23+'９割'!I23</f>
        <v>154519290</v>
      </c>
      <c r="J23" s="38">
        <f>'７割'!J23+'９割'!J23</f>
        <v>138008823</v>
      </c>
      <c r="K23" s="38">
        <f>'７割'!K23+'９割'!K23</f>
        <v>2915619</v>
      </c>
      <c r="L23" s="38">
        <f>'７割'!L23+'９割'!L23</f>
        <v>12696528</v>
      </c>
      <c r="M23" s="38">
        <f>'７割'!M23+'９割'!M23</f>
        <v>898320</v>
      </c>
      <c r="N23" s="38">
        <f>'７割'!N23+'９割'!N23</f>
        <v>9499</v>
      </c>
      <c r="O23" s="38">
        <f>'７割'!O23+'９割'!O23</f>
        <v>533792010</v>
      </c>
      <c r="P23" s="38">
        <f>'７割'!P23+'９割'!P23</f>
        <v>477384292</v>
      </c>
      <c r="Q23" s="38">
        <f>'７割'!Q23+'９割'!Q23</f>
        <v>23133202</v>
      </c>
      <c r="R23" s="38">
        <f>'７割'!R23+'９割'!R23</f>
        <v>30943926</v>
      </c>
      <c r="S23" s="38">
        <f>'７割'!S23+'９割'!S23</f>
        <v>2330590</v>
      </c>
      <c r="T23" s="37">
        <f>'７割'!T23+'９割'!T23</f>
        <v>1</v>
      </c>
      <c r="U23" s="38">
        <f>'７割'!U23+'９割'!U23</f>
        <v>242150</v>
      </c>
      <c r="V23" s="38">
        <f>'７割'!V23+'９割'!V23</f>
        <v>217930</v>
      </c>
      <c r="W23" s="38">
        <f>'７割'!W23+'９割'!W23</f>
        <v>0</v>
      </c>
      <c r="X23" s="38">
        <f>'７割'!X23+'９割'!X23</f>
        <v>24220</v>
      </c>
      <c r="Y23" s="38">
        <f>'７割'!Y23+'９割'!Y23</f>
        <v>0</v>
      </c>
      <c r="Z23" s="38">
        <f>'７割'!Z23+'９割'!Z23</f>
        <v>721</v>
      </c>
      <c r="AA23" s="38">
        <f>'７割'!AA23+'９割'!AA23</f>
        <v>13430220</v>
      </c>
      <c r="AB23" s="38">
        <f>'７割'!AB23+'９割'!AB23</f>
        <v>11863370</v>
      </c>
      <c r="AC23" s="38">
        <f>'７割'!AC23+'９割'!AC23</f>
        <v>7693</v>
      </c>
      <c r="AD23" s="38">
        <f>'７割'!AD23+'９割'!AD23</f>
        <v>1559157</v>
      </c>
      <c r="AE23" s="38">
        <f>'７割'!AE23+'９割'!AE23</f>
        <v>0</v>
      </c>
      <c r="AF23" s="38">
        <f>'７割'!AF23+'９割'!AF23</f>
        <v>722</v>
      </c>
      <c r="AG23" s="38">
        <f>'７割'!AG23+'９割'!AG23</f>
        <v>13672370</v>
      </c>
      <c r="AH23" s="38">
        <f>'７割'!AH23+'９割'!AH23</f>
        <v>12081300</v>
      </c>
      <c r="AI23" s="38">
        <f>'７割'!AI23+'９割'!AI23</f>
        <v>7693</v>
      </c>
      <c r="AJ23" s="38">
        <f>'７割'!AJ23+'９割'!AJ23</f>
        <v>1583377</v>
      </c>
      <c r="AK23" s="38">
        <f>'７割'!AK23+'９割'!AK23</f>
        <v>0</v>
      </c>
      <c r="AL23" s="37">
        <f>'７割'!AL23+'９割'!AL23</f>
        <v>10221</v>
      </c>
      <c r="AM23" s="38">
        <f>'７割'!AM23+'９割'!AM23</f>
        <v>547464380</v>
      </c>
      <c r="AN23" s="38">
        <f>'７割'!AN23+'９割'!AN23</f>
        <v>489465592</v>
      </c>
      <c r="AO23" s="38">
        <f>'７割'!AO23+'９割'!AO23</f>
        <v>23140895</v>
      </c>
      <c r="AP23" s="38">
        <f>'７割'!AP23+'９割'!AP23</f>
        <v>32527303</v>
      </c>
      <c r="AQ23" s="38">
        <f>'７割'!AQ23+'９割'!AQ23</f>
        <v>2330590</v>
      </c>
      <c r="AR23" s="38">
        <f>'７割'!AR23+'９割'!AR23</f>
        <v>7241</v>
      </c>
      <c r="AS23" s="38">
        <f>'７割'!AS23+'９割'!AS23</f>
        <v>130847440</v>
      </c>
      <c r="AT23" s="38">
        <f>'７割'!AT23+'９割'!AT23</f>
        <v>116290378</v>
      </c>
      <c r="AU23" s="38">
        <f>'７割'!AU23+'９割'!AU23</f>
        <v>818397</v>
      </c>
      <c r="AV23" s="38">
        <f>'７割'!AV23+'９割'!AV23</f>
        <v>13409860</v>
      </c>
      <c r="AW23" s="38">
        <f>'７割'!AW23+'９割'!AW23</f>
        <v>328805</v>
      </c>
      <c r="AX23" s="38">
        <f>'７割'!AX23+'９割'!AX23</f>
        <v>17462</v>
      </c>
      <c r="AY23" s="38">
        <f>'７割'!AY23+'９割'!AY23</f>
        <v>678311820</v>
      </c>
      <c r="AZ23" s="38">
        <f>'７割'!AZ23+'９割'!AZ23</f>
        <v>605755970</v>
      </c>
      <c r="BA23" s="38">
        <f>'７割'!BA23+'９割'!BA23</f>
        <v>23959292</v>
      </c>
      <c r="BB23" s="38">
        <f>'７割'!BB23+'９割'!BB23</f>
        <v>45937163</v>
      </c>
      <c r="BC23" s="38">
        <f>'７割'!BC23+'９割'!BC23</f>
        <v>2659395</v>
      </c>
      <c r="BD23" s="37">
        <f>'７割'!BD23+'９割'!BD23</f>
        <v>650</v>
      </c>
      <c r="BE23" s="38">
        <f>'７割'!BE23+'９割'!BE23</f>
        <v>23767302</v>
      </c>
      <c r="BF23" s="38">
        <f>'７割'!BF23+'９割'!BF23</f>
        <v>13172562</v>
      </c>
      <c r="BG23" s="38">
        <f>'７割'!BG23+'９割'!BG23</f>
        <v>0</v>
      </c>
      <c r="BH23" s="38">
        <f>'７割'!BH23+'９割'!BH23</f>
        <v>10581400</v>
      </c>
      <c r="BI23" s="38">
        <f>'７割'!BI23+'９割'!BI23</f>
        <v>13340</v>
      </c>
      <c r="BJ23" s="38">
        <f>'７割'!BJ23+'９割'!BJ23</f>
        <v>1</v>
      </c>
      <c r="BK23" s="38">
        <f>'７割'!BK23+'９割'!BK23</f>
        <v>2710</v>
      </c>
      <c r="BL23" s="38">
        <f>'７割'!BL23+'９割'!BL23</f>
        <v>870</v>
      </c>
      <c r="BM23" s="38">
        <f>'７割'!BM23+'９割'!BM23</f>
        <v>0</v>
      </c>
      <c r="BN23" s="38">
        <f>'７割'!BN23+'９割'!BN23</f>
        <v>1840</v>
      </c>
      <c r="BO23" s="38">
        <f>'７割'!BO23+'９割'!BO23</f>
        <v>0</v>
      </c>
      <c r="BP23" s="38">
        <f>'７割'!BP23+'９割'!BP23</f>
        <v>651</v>
      </c>
      <c r="BQ23" s="38">
        <f>'７割'!BQ23+'９割'!BQ23</f>
        <v>23770012</v>
      </c>
      <c r="BR23" s="38">
        <f>'７割'!BR23+'９割'!BR23</f>
        <v>13173432</v>
      </c>
      <c r="BS23" s="38">
        <f>'７割'!BS23+'９割'!BS23</f>
        <v>0</v>
      </c>
      <c r="BT23" s="38">
        <f>'７割'!BT23+'９割'!BT23</f>
        <v>10583240</v>
      </c>
      <c r="BU23" s="38">
        <f>'７割'!BU23+'９割'!BU23</f>
        <v>13340</v>
      </c>
      <c r="BV23" s="37">
        <f>'７割'!BV23+'９割'!BV23</f>
        <v>25</v>
      </c>
      <c r="BW23" s="38">
        <f>'７割'!BW23+'９割'!BW23</f>
        <v>4552980</v>
      </c>
      <c r="BX23" s="38">
        <f>'７割'!BX23+'９割'!BX23</f>
        <v>4097682</v>
      </c>
      <c r="BY23" s="38">
        <f>'７割'!BY23+'９割'!BY23</f>
        <v>311220</v>
      </c>
      <c r="BZ23" s="38">
        <f>'７割'!BZ23+'９割'!BZ23</f>
        <v>134669</v>
      </c>
      <c r="CA23" s="38">
        <f>'７割'!CA23+'９割'!CA23</f>
        <v>9409</v>
      </c>
      <c r="CB23" s="38">
        <f>'７割'!CB23+'９割'!CB23</f>
        <v>17487</v>
      </c>
      <c r="CC23" s="38">
        <f>'７割'!CC23+'９割'!CC23</f>
        <v>706634812</v>
      </c>
      <c r="CD23" s="38">
        <f>'７割'!CD23+'９割'!CD23</f>
        <v>623027084</v>
      </c>
      <c r="CE23" s="38">
        <f>'７割'!CE23+'９割'!CE23</f>
        <v>24270512</v>
      </c>
      <c r="CF23" s="38">
        <f>'７割'!CF23+'９割'!CF23</f>
        <v>56655072</v>
      </c>
      <c r="CG23" s="38">
        <f>'７割'!CG23+'９割'!CG23</f>
        <v>2682144</v>
      </c>
      <c r="CH23" s="39">
        <f>'７割'!CH23+'９割'!CH23</f>
        <v>8</v>
      </c>
      <c r="CI23" s="38">
        <f>'７割'!CI23+'９割'!CI23</f>
        <v>30485</v>
      </c>
      <c r="CJ23" s="38">
        <f>'７割'!CJ23+'９割'!CJ23</f>
        <v>27436</v>
      </c>
      <c r="CK23" s="38">
        <f>'７割'!CK23+'９割'!CK23</f>
        <v>0</v>
      </c>
      <c r="CL23" s="38">
        <f>'７割'!CL23+'９割'!CL23</f>
        <v>3049</v>
      </c>
      <c r="CM23" s="38">
        <f>'７割'!CM23+'９割'!CM23</f>
        <v>0</v>
      </c>
      <c r="CN23" s="38">
        <f>'７割'!CN23+'９割'!CN23</f>
        <v>0</v>
      </c>
      <c r="CO23" s="38">
        <f>'７割'!CO23+'９割'!CO23</f>
        <v>0</v>
      </c>
      <c r="CP23" s="38">
        <f>'７割'!CP23+'９割'!CP23</f>
        <v>0</v>
      </c>
      <c r="CQ23" s="38">
        <f>'７割'!CQ23+'９割'!CQ23</f>
        <v>0</v>
      </c>
      <c r="CR23" s="38">
        <f>'７割'!CR23+'９割'!CR23</f>
        <v>0</v>
      </c>
      <c r="CS23" s="38">
        <f>'７割'!CS23+'９割'!CS23</f>
        <v>0</v>
      </c>
      <c r="CT23" s="38">
        <f>'７割'!CT23+'９割'!CT23</f>
        <v>0</v>
      </c>
      <c r="CU23" s="38">
        <f>'７割'!CU23+'９割'!CU23</f>
        <v>0</v>
      </c>
      <c r="CV23" s="38">
        <f>'７割'!CV23+'９割'!CV23</f>
        <v>0</v>
      </c>
      <c r="CW23" s="38">
        <f>'７割'!CW23+'９割'!CW23</f>
        <v>0</v>
      </c>
      <c r="CX23" s="38">
        <f>'７割'!CX23+'９割'!CX23</f>
        <v>0</v>
      </c>
      <c r="CY23" s="38">
        <f>'７割'!CY23+'９割'!CY23</f>
        <v>0</v>
      </c>
      <c r="CZ23" s="37">
        <f>'７割'!CZ23+'９割'!CZ23</f>
        <v>8</v>
      </c>
      <c r="DA23" s="38">
        <f>'７割'!DA23+'９割'!DA23</f>
        <v>30485</v>
      </c>
      <c r="DB23" s="38">
        <f>'７割'!DB23+'９割'!DB23</f>
        <v>27436</v>
      </c>
      <c r="DC23" s="38">
        <f>'７割'!DC23+'９割'!DC23</f>
        <v>0</v>
      </c>
      <c r="DD23" s="38">
        <f>'７割'!DD23+'９割'!DD23</f>
        <v>3049</v>
      </c>
      <c r="DE23" s="38">
        <f>'７割'!DE23+'９割'!DE23</f>
        <v>0</v>
      </c>
      <c r="DF23" s="38">
        <f>'７割'!DF23+'９割'!DF23</f>
        <v>17495</v>
      </c>
      <c r="DG23" s="38">
        <f>'７割'!DG23+'９割'!DG23</f>
        <v>706665297</v>
      </c>
      <c r="DH23" s="38">
        <f>'７割'!DH23+'９割'!DH23</f>
        <v>623054520</v>
      </c>
      <c r="DI23" s="38">
        <f>'７割'!DI23+'９割'!DI23</f>
        <v>24270512</v>
      </c>
      <c r="DJ23" s="38">
        <f>'７割'!DJ23+'９割'!DJ23</f>
        <v>56658121</v>
      </c>
      <c r="DK23" s="38">
        <f>'７割'!DK23+'９割'!DK23</f>
        <v>2682144</v>
      </c>
      <c r="DL23" s="38">
        <f>'７割'!DL23+'９割'!DL23</f>
        <v>438</v>
      </c>
      <c r="DM23" s="38">
        <f>'７割'!DM23+'９割'!DM23</f>
        <v>236</v>
      </c>
      <c r="DN23" s="38">
        <f>'７割'!DN23+'９割'!DN23</f>
        <v>674</v>
      </c>
      <c r="DO23" s="38">
        <f>'７割'!DO23+'９割'!DO23</f>
        <v>57</v>
      </c>
      <c r="DP23" s="38">
        <f>'７割'!DP23+'９割'!DP23</f>
        <v>19</v>
      </c>
      <c r="DR23" s="38">
        <f>'７割'!DR23+'９割'!DR23</f>
        <v>8</v>
      </c>
      <c r="DS23" s="38">
        <f>'７割'!DS23+'９割'!DS23</f>
        <v>27436</v>
      </c>
      <c r="DT23" s="38">
        <f>'７割'!DT23+'９割'!DT23</f>
        <v>27</v>
      </c>
      <c r="DU23" s="38">
        <f>'７割'!DU23+'９割'!DU23</f>
        <v>175262</v>
      </c>
      <c r="DV23" s="38">
        <f>'７割'!DV23+'９割'!DV23</f>
        <v>2</v>
      </c>
      <c r="DW23" s="38">
        <f>'７割'!DW23+'９割'!DW23</f>
        <v>29592</v>
      </c>
      <c r="DX23" s="38">
        <f>'７割'!DX23+'９割'!DX23</f>
        <v>11</v>
      </c>
      <c r="DY23" s="38">
        <f>'７割'!DY23+'９割'!DY23</f>
        <v>330699</v>
      </c>
      <c r="DZ23" s="38">
        <f>'７割'!DZ23+'９割'!DZ23</f>
        <v>1</v>
      </c>
      <c r="EA23" s="38">
        <f>'７割'!EA23+'９割'!EA23</f>
        <v>7218</v>
      </c>
      <c r="EB23" s="38">
        <f>'７割'!EB23+'９割'!EB23</f>
        <v>0</v>
      </c>
      <c r="EC23" s="38">
        <f>'７割'!EC23+'９割'!EC23</f>
        <v>0</v>
      </c>
      <c r="ED23" s="38">
        <f>'７割'!ED23+'９割'!ED23</f>
        <v>0</v>
      </c>
      <c r="EE23" s="38">
        <f>'７割'!EE23+'９割'!EE23</f>
        <v>0</v>
      </c>
      <c r="EF23" s="38">
        <f>'７割'!EF23+'９割'!EF23</f>
        <v>0</v>
      </c>
      <c r="EG23" s="38">
        <f>'７割'!EG23+'９割'!EG23</f>
        <v>0</v>
      </c>
      <c r="EH23" s="38">
        <f>'７割'!EH23+'９割'!EH23</f>
        <v>49</v>
      </c>
      <c r="EI23" s="38">
        <f>'７割'!EI23+'９割'!EI23</f>
        <v>570207</v>
      </c>
      <c r="EK23" s="38">
        <f>'７割'!EK23+'９割'!EK23</f>
        <v>17544</v>
      </c>
      <c r="EL23" s="38">
        <f>'７割'!EL23+'９割'!EL23</f>
        <v>707235504</v>
      </c>
      <c r="EN23" s="46">
        <f>ROUND(EL23/被保険者数!O23,0)</f>
        <v>927522</v>
      </c>
      <c r="EO23" s="35">
        <f t="shared" si="3"/>
        <v>27</v>
      </c>
      <c r="EP23" s="46">
        <f t="shared" si="0"/>
        <v>379514870</v>
      </c>
      <c r="EQ23" s="46">
        <f t="shared" si="1"/>
        <v>167949510</v>
      </c>
      <c r="ER23" s="46">
        <f t="shared" si="2"/>
        <v>159771124</v>
      </c>
      <c r="ES23" s="46">
        <f>ROUND(EP23/被保険者数!O23,0)</f>
        <v>497724</v>
      </c>
      <c r="ET23" s="46">
        <f t="shared" si="4"/>
        <v>33</v>
      </c>
      <c r="EU23" s="46">
        <f>ROUND(EQ23/被保険者数!O23,0)</f>
        <v>220262</v>
      </c>
      <c r="EV23" s="35">
        <f t="shared" si="5"/>
        <v>29</v>
      </c>
    </row>
    <row r="24" spans="1:152" s="35" customFormat="1" ht="15.95" customHeight="1" x14ac:dyDescent="0.15">
      <c r="A24" s="49" t="s">
        <v>123</v>
      </c>
      <c r="B24" s="37">
        <f>'７割'!B24+'９割'!B24</f>
        <v>3577</v>
      </c>
      <c r="C24" s="38">
        <f>'７割'!C24+'９割'!C24</f>
        <v>2145581220</v>
      </c>
      <c r="D24" s="38">
        <f>'７割'!D24+'９割'!D24</f>
        <v>1900690134</v>
      </c>
      <c r="E24" s="38">
        <f>'７割'!E24+'９割'!E24</f>
        <v>124991805</v>
      </c>
      <c r="F24" s="38">
        <f>'７割'!F24+'９割'!F24</f>
        <v>111648900</v>
      </c>
      <c r="G24" s="38">
        <f>'７割'!G24+'９割'!G24</f>
        <v>8250381</v>
      </c>
      <c r="H24" s="38">
        <f>'７割'!H24+'９割'!H24</f>
        <v>48852</v>
      </c>
      <c r="I24" s="38">
        <f>'７割'!I24+'９割'!I24</f>
        <v>929563050</v>
      </c>
      <c r="J24" s="38">
        <f>'７割'!J24+'９割'!J24</f>
        <v>814003905</v>
      </c>
      <c r="K24" s="38">
        <f>'７割'!K24+'９割'!K24</f>
        <v>31298552</v>
      </c>
      <c r="L24" s="38">
        <f>'７割'!L24+'９割'!L24</f>
        <v>81177050</v>
      </c>
      <c r="M24" s="38">
        <f>'７割'!M24+'９割'!M24</f>
        <v>3083523</v>
      </c>
      <c r="N24" s="38">
        <f>'７割'!N24+'９割'!N24</f>
        <v>52429</v>
      </c>
      <c r="O24" s="38">
        <f>'７割'!O24+'９割'!O24</f>
        <v>3075144270</v>
      </c>
      <c r="P24" s="38">
        <f>'７割'!P24+'９割'!P24</f>
        <v>2714694039</v>
      </c>
      <c r="Q24" s="38">
        <f>'７割'!Q24+'９割'!Q24</f>
        <v>156290357</v>
      </c>
      <c r="R24" s="38">
        <f>'７割'!R24+'９割'!R24</f>
        <v>192825950</v>
      </c>
      <c r="S24" s="38">
        <f>'７割'!S24+'９割'!S24</f>
        <v>11333904</v>
      </c>
      <c r="T24" s="37">
        <f>'７割'!T24+'９割'!T24</f>
        <v>4</v>
      </c>
      <c r="U24" s="38">
        <f>'７割'!U24+'９割'!U24</f>
        <v>598470</v>
      </c>
      <c r="V24" s="38">
        <f>'７割'!V24+'９割'!V24</f>
        <v>538610</v>
      </c>
      <c r="W24" s="38">
        <f>'７割'!W24+'９割'!W24</f>
        <v>0</v>
      </c>
      <c r="X24" s="38">
        <f>'７割'!X24+'９割'!X24</f>
        <v>59860</v>
      </c>
      <c r="Y24" s="38">
        <f>'７割'!Y24+'９割'!Y24</f>
        <v>0</v>
      </c>
      <c r="Z24" s="38">
        <f>'７割'!Z24+'９割'!Z24</f>
        <v>5902</v>
      </c>
      <c r="AA24" s="38">
        <f>'７割'!AA24+'９割'!AA24</f>
        <v>85468220</v>
      </c>
      <c r="AB24" s="38">
        <f>'７割'!AB24+'９割'!AB24</f>
        <v>74806676</v>
      </c>
      <c r="AC24" s="38">
        <f>'７割'!AC24+'９割'!AC24</f>
        <v>20757</v>
      </c>
      <c r="AD24" s="38">
        <f>'７割'!AD24+'９割'!AD24</f>
        <v>10640787</v>
      </c>
      <c r="AE24" s="38">
        <f>'７割'!AE24+'９割'!AE24</f>
        <v>0</v>
      </c>
      <c r="AF24" s="38">
        <f>'７割'!AF24+'９割'!AF24</f>
        <v>5906</v>
      </c>
      <c r="AG24" s="38">
        <f>'７割'!AG24+'９割'!AG24</f>
        <v>86066690</v>
      </c>
      <c r="AH24" s="38">
        <f>'７割'!AH24+'９割'!AH24</f>
        <v>75345286</v>
      </c>
      <c r="AI24" s="38">
        <f>'７割'!AI24+'９割'!AI24</f>
        <v>20757</v>
      </c>
      <c r="AJ24" s="38">
        <f>'７割'!AJ24+'９割'!AJ24</f>
        <v>10700647</v>
      </c>
      <c r="AK24" s="38">
        <f>'７割'!AK24+'９割'!AK24</f>
        <v>0</v>
      </c>
      <c r="AL24" s="37">
        <f>'７割'!AL24+'９割'!AL24</f>
        <v>58335</v>
      </c>
      <c r="AM24" s="38">
        <f>'７割'!AM24+'９割'!AM24</f>
        <v>3161210960</v>
      </c>
      <c r="AN24" s="38">
        <f>'７割'!AN24+'９割'!AN24</f>
        <v>2790039325</v>
      </c>
      <c r="AO24" s="38">
        <f>'７割'!AO24+'９割'!AO24</f>
        <v>156311114</v>
      </c>
      <c r="AP24" s="38">
        <f>'７割'!AP24+'９割'!AP24</f>
        <v>203526597</v>
      </c>
      <c r="AQ24" s="38">
        <f>'７割'!AQ24+'９割'!AQ24</f>
        <v>11333904</v>
      </c>
      <c r="AR24" s="38">
        <f>'７割'!AR24+'９割'!AR24</f>
        <v>35834</v>
      </c>
      <c r="AS24" s="38">
        <f>'７割'!AS24+'９割'!AS24</f>
        <v>502546410</v>
      </c>
      <c r="AT24" s="38">
        <f>'７割'!AT24+'９割'!AT24</f>
        <v>441184498</v>
      </c>
      <c r="AU24" s="38">
        <f>'７割'!AU24+'９割'!AU24</f>
        <v>4416952</v>
      </c>
      <c r="AV24" s="38">
        <f>'７割'!AV24+'９割'!AV24</f>
        <v>55094988</v>
      </c>
      <c r="AW24" s="38">
        <f>'７割'!AW24+'９割'!AW24</f>
        <v>1849972</v>
      </c>
      <c r="AX24" s="38">
        <f>'７割'!AX24+'９割'!AX24</f>
        <v>94169</v>
      </c>
      <c r="AY24" s="38">
        <f>'７割'!AY24+'９割'!AY24</f>
        <v>3663757370</v>
      </c>
      <c r="AZ24" s="38">
        <f>'７割'!AZ24+'９割'!AZ24</f>
        <v>3231223823</v>
      </c>
      <c r="BA24" s="38">
        <f>'７割'!BA24+'９割'!BA24</f>
        <v>160728066</v>
      </c>
      <c r="BB24" s="38">
        <f>'７割'!BB24+'９割'!BB24</f>
        <v>258621585</v>
      </c>
      <c r="BC24" s="38">
        <f>'７割'!BC24+'９割'!BC24</f>
        <v>13183876</v>
      </c>
      <c r="BD24" s="37">
        <f>'７割'!BD24+'９割'!BD24</f>
        <v>3414</v>
      </c>
      <c r="BE24" s="38">
        <f>'７割'!BE24+'９割'!BE24</f>
        <v>122619457</v>
      </c>
      <c r="BF24" s="38">
        <f>'７割'!BF24+'９割'!BF24</f>
        <v>62011857</v>
      </c>
      <c r="BG24" s="38">
        <f>'７割'!BG24+'９割'!BG24</f>
        <v>0</v>
      </c>
      <c r="BH24" s="38">
        <f>'７割'!BH24+'９割'!BH24</f>
        <v>60549180</v>
      </c>
      <c r="BI24" s="38">
        <f>'７割'!BI24+'９割'!BI24</f>
        <v>58420</v>
      </c>
      <c r="BJ24" s="38">
        <f>'７割'!BJ24+'９割'!BJ24</f>
        <v>4</v>
      </c>
      <c r="BK24" s="38">
        <f>'７割'!BK24+'９割'!BK24</f>
        <v>13350</v>
      </c>
      <c r="BL24" s="38">
        <f>'７割'!BL24+'９割'!BL24</f>
        <v>4900</v>
      </c>
      <c r="BM24" s="38">
        <f>'７割'!BM24+'９割'!BM24</f>
        <v>0</v>
      </c>
      <c r="BN24" s="38">
        <f>'７割'!BN24+'９割'!BN24</f>
        <v>8450</v>
      </c>
      <c r="BO24" s="38">
        <f>'７割'!BO24+'９割'!BO24</f>
        <v>0</v>
      </c>
      <c r="BP24" s="38">
        <f>'７割'!BP24+'９割'!BP24</f>
        <v>3418</v>
      </c>
      <c r="BQ24" s="38">
        <f>'７割'!BQ24+'９割'!BQ24</f>
        <v>122632807</v>
      </c>
      <c r="BR24" s="38">
        <f>'７割'!BR24+'９割'!BR24</f>
        <v>62016757</v>
      </c>
      <c r="BS24" s="38">
        <f>'７割'!BS24+'９割'!BS24</f>
        <v>0</v>
      </c>
      <c r="BT24" s="38">
        <f>'７割'!BT24+'９割'!BT24</f>
        <v>60557630</v>
      </c>
      <c r="BU24" s="38">
        <f>'７割'!BU24+'９割'!BU24</f>
        <v>58420</v>
      </c>
      <c r="BV24" s="37">
        <f>'７割'!BV24+'９割'!BV24</f>
        <v>137</v>
      </c>
      <c r="BW24" s="38">
        <f>'７割'!BW24+'９割'!BW24</f>
        <v>12326550</v>
      </c>
      <c r="BX24" s="38">
        <f>'７割'!BX24+'９割'!BX24</f>
        <v>10713857</v>
      </c>
      <c r="BY24" s="38">
        <f>'７割'!BY24+'９割'!BY24</f>
        <v>164359</v>
      </c>
      <c r="BZ24" s="38">
        <f>'７割'!BZ24+'９割'!BZ24</f>
        <v>1286380</v>
      </c>
      <c r="CA24" s="38">
        <f>'７割'!CA24+'９割'!CA24</f>
        <v>161954</v>
      </c>
      <c r="CB24" s="38">
        <f>'７割'!CB24+'９割'!CB24</f>
        <v>94306</v>
      </c>
      <c r="CC24" s="38">
        <f>'７割'!CC24+'９割'!CC24</f>
        <v>3798716727</v>
      </c>
      <c r="CD24" s="38">
        <f>'７割'!CD24+'９割'!CD24</f>
        <v>3303954437</v>
      </c>
      <c r="CE24" s="38">
        <f>'７割'!CE24+'９割'!CE24</f>
        <v>160892425</v>
      </c>
      <c r="CF24" s="38">
        <f>'７割'!CF24+'９割'!CF24</f>
        <v>320465595</v>
      </c>
      <c r="CG24" s="38">
        <f>'７割'!CG24+'９割'!CG24</f>
        <v>13404250</v>
      </c>
      <c r="CH24" s="39">
        <f>'７割'!CH24+'９割'!CH24</f>
        <v>456</v>
      </c>
      <c r="CI24" s="38">
        <f>'７割'!CI24+'９割'!CI24</f>
        <v>3265594</v>
      </c>
      <c r="CJ24" s="38">
        <f>'７割'!CJ24+'９割'!CJ24</f>
        <v>2833334</v>
      </c>
      <c r="CK24" s="38">
        <f>'７割'!CK24+'９割'!CK24</f>
        <v>0</v>
      </c>
      <c r="CL24" s="38">
        <f>'７割'!CL24+'９割'!CL24</f>
        <v>432260</v>
      </c>
      <c r="CM24" s="38">
        <f>'７割'!CM24+'９割'!CM24</f>
        <v>0</v>
      </c>
      <c r="CN24" s="38">
        <f>'７割'!CN24+'９割'!CN24</f>
        <v>0</v>
      </c>
      <c r="CO24" s="38">
        <f>'７割'!CO24+'９割'!CO24</f>
        <v>0</v>
      </c>
      <c r="CP24" s="38">
        <f>'７割'!CP24+'９割'!CP24</f>
        <v>0</v>
      </c>
      <c r="CQ24" s="38">
        <f>'７割'!CQ24+'９割'!CQ24</f>
        <v>0</v>
      </c>
      <c r="CR24" s="38">
        <f>'７割'!CR24+'９割'!CR24</f>
        <v>0</v>
      </c>
      <c r="CS24" s="38">
        <f>'７割'!CS24+'９割'!CS24</f>
        <v>0</v>
      </c>
      <c r="CT24" s="38">
        <f>'７割'!CT24+'９割'!CT24</f>
        <v>0</v>
      </c>
      <c r="CU24" s="38">
        <f>'７割'!CU24+'９割'!CU24</f>
        <v>0</v>
      </c>
      <c r="CV24" s="38">
        <f>'７割'!CV24+'９割'!CV24</f>
        <v>0</v>
      </c>
      <c r="CW24" s="38">
        <f>'７割'!CW24+'９割'!CW24</f>
        <v>0</v>
      </c>
      <c r="CX24" s="38">
        <f>'７割'!CX24+'９割'!CX24</f>
        <v>0</v>
      </c>
      <c r="CY24" s="38">
        <f>'７割'!CY24+'９割'!CY24</f>
        <v>0</v>
      </c>
      <c r="CZ24" s="37">
        <f>'７割'!CZ24+'９割'!CZ24</f>
        <v>456</v>
      </c>
      <c r="DA24" s="38">
        <f>'７割'!DA24+'９割'!DA24</f>
        <v>3265594</v>
      </c>
      <c r="DB24" s="38">
        <f>'７割'!DB24+'９割'!DB24</f>
        <v>2833334</v>
      </c>
      <c r="DC24" s="38">
        <f>'７割'!DC24+'９割'!DC24</f>
        <v>0</v>
      </c>
      <c r="DD24" s="38">
        <f>'７割'!DD24+'９割'!DD24</f>
        <v>432260</v>
      </c>
      <c r="DE24" s="38">
        <f>'７割'!DE24+'９割'!DE24</f>
        <v>0</v>
      </c>
      <c r="DF24" s="38">
        <f>'７割'!DF24+'９割'!DF24</f>
        <v>94762</v>
      </c>
      <c r="DG24" s="38">
        <f>'７割'!DG24+'９割'!DG24</f>
        <v>3801982321</v>
      </c>
      <c r="DH24" s="38">
        <f>'７割'!DH24+'９割'!DH24</f>
        <v>3306787771</v>
      </c>
      <c r="DI24" s="38">
        <f>'７割'!DI24+'９割'!DI24</f>
        <v>160892425</v>
      </c>
      <c r="DJ24" s="38">
        <f>'７割'!DJ24+'９割'!DJ24</f>
        <v>320897855</v>
      </c>
      <c r="DK24" s="38">
        <f>'７割'!DK24+'９割'!DK24</f>
        <v>13404250</v>
      </c>
      <c r="DL24" s="38">
        <f>'７割'!DL24+'９割'!DL24</f>
        <v>2271</v>
      </c>
      <c r="DM24" s="38">
        <f>'７割'!DM24+'９割'!DM24</f>
        <v>1267</v>
      </c>
      <c r="DN24" s="38">
        <f>'７割'!DN24+'９割'!DN24</f>
        <v>3538</v>
      </c>
      <c r="DO24" s="38">
        <f>'７割'!DO24+'９割'!DO24</f>
        <v>752</v>
      </c>
      <c r="DP24" s="38">
        <f>'７割'!DP24+'９割'!DP24</f>
        <v>141</v>
      </c>
      <c r="DR24" s="38">
        <f>'７割'!DR24+'９割'!DR24</f>
        <v>456</v>
      </c>
      <c r="DS24" s="38">
        <f>'７割'!DS24+'９割'!DS24</f>
        <v>2833334</v>
      </c>
      <c r="DT24" s="38">
        <f>'７割'!DT24+'９割'!DT24</f>
        <v>71</v>
      </c>
      <c r="DU24" s="38">
        <f>'７割'!DU24+'９割'!DU24</f>
        <v>959988</v>
      </c>
      <c r="DV24" s="38">
        <f>'７割'!DV24+'９割'!DV24</f>
        <v>241</v>
      </c>
      <c r="DW24" s="38">
        <f>'７割'!DW24+'９割'!DW24</f>
        <v>5556869</v>
      </c>
      <c r="DX24" s="38">
        <f>'７割'!DX24+'９割'!DX24</f>
        <v>143</v>
      </c>
      <c r="DY24" s="38">
        <f>'７割'!DY24+'９割'!DY24</f>
        <v>4660471</v>
      </c>
      <c r="DZ24" s="38">
        <f>'７割'!DZ24+'９割'!DZ24</f>
        <v>3</v>
      </c>
      <c r="EA24" s="38">
        <f>'７割'!EA24+'９割'!EA24</f>
        <v>45909</v>
      </c>
      <c r="EB24" s="38">
        <f>'７割'!EB24+'９割'!EB24</f>
        <v>0</v>
      </c>
      <c r="EC24" s="38">
        <f>'７割'!EC24+'９割'!EC24</f>
        <v>0</v>
      </c>
      <c r="ED24" s="38">
        <f>'７割'!ED24+'９割'!ED24</f>
        <v>0</v>
      </c>
      <c r="EE24" s="38">
        <f>'７割'!EE24+'９割'!EE24</f>
        <v>0</v>
      </c>
      <c r="EF24" s="38">
        <f>'７割'!EF24+'９割'!EF24</f>
        <v>1</v>
      </c>
      <c r="EG24" s="38">
        <f>'７割'!EG24+'９割'!EG24</f>
        <v>400</v>
      </c>
      <c r="EH24" s="38">
        <f>'７割'!EH24+'９割'!EH24</f>
        <v>915</v>
      </c>
      <c r="EI24" s="38">
        <f>'７割'!EI24+'９割'!EI24</f>
        <v>14056971</v>
      </c>
      <c r="EK24" s="38">
        <f>'７割'!EK24+'９割'!EK24</f>
        <v>95677</v>
      </c>
      <c r="EL24" s="38">
        <f>'７割'!EL24+'９割'!EL24</f>
        <v>3816039292</v>
      </c>
      <c r="EN24" s="46">
        <f>ROUND(EL24/被保険者数!O24,0)</f>
        <v>905820</v>
      </c>
      <c r="EO24" s="35">
        <f t="shared" si="3"/>
        <v>29</v>
      </c>
      <c r="EP24" s="46">
        <f t="shared" si="0"/>
        <v>2146179690</v>
      </c>
      <c r="EQ24" s="46">
        <f t="shared" si="1"/>
        <v>1015031270</v>
      </c>
      <c r="ER24" s="46">
        <f t="shared" si="2"/>
        <v>654828332</v>
      </c>
      <c r="ES24" s="46">
        <f>ROUND(EP24/被保険者数!O24,0)</f>
        <v>509443</v>
      </c>
      <c r="ET24" s="46">
        <f t="shared" si="4"/>
        <v>30</v>
      </c>
      <c r="EU24" s="46">
        <f>ROUND(EQ24/被保険者数!O24,0)</f>
        <v>240940</v>
      </c>
      <c r="EV24" s="35">
        <f t="shared" si="5"/>
        <v>16</v>
      </c>
    </row>
    <row r="25" spans="1:152" s="35" customFormat="1" ht="15.95" customHeight="1" x14ac:dyDescent="0.15">
      <c r="A25" s="49" t="s">
        <v>36</v>
      </c>
      <c r="B25" s="37">
        <f>'７割'!B25+'９割'!B25</f>
        <v>1410</v>
      </c>
      <c r="C25" s="38">
        <f>'７割'!C25+'９割'!C25</f>
        <v>819203760</v>
      </c>
      <c r="D25" s="38">
        <f>'７割'!D25+'９割'!D25</f>
        <v>700608971</v>
      </c>
      <c r="E25" s="38">
        <f>'７割'!E25+'９割'!E25</f>
        <v>52971289</v>
      </c>
      <c r="F25" s="38">
        <f>'７割'!F25+'９割'!F25</f>
        <v>59486732</v>
      </c>
      <c r="G25" s="38">
        <f>'７割'!G25+'９割'!G25</f>
        <v>6136768</v>
      </c>
      <c r="H25" s="38">
        <f>'７割'!H25+'９割'!H25</f>
        <v>19204</v>
      </c>
      <c r="I25" s="38">
        <f>'７割'!I25+'９割'!I25</f>
        <v>319277260</v>
      </c>
      <c r="J25" s="38">
        <f>'７割'!J25+'９割'!J25</f>
        <v>270620333</v>
      </c>
      <c r="K25" s="38">
        <f>'７割'!K25+'９割'!K25</f>
        <v>10790321</v>
      </c>
      <c r="L25" s="38">
        <f>'７割'!L25+'９割'!L25</f>
        <v>36568472</v>
      </c>
      <c r="M25" s="38">
        <f>'７割'!M25+'９割'!M25</f>
        <v>1298134</v>
      </c>
      <c r="N25" s="38">
        <f>'７割'!N25+'９割'!N25</f>
        <v>20614</v>
      </c>
      <c r="O25" s="38">
        <f>'７割'!O25+'９割'!O25</f>
        <v>1138481020</v>
      </c>
      <c r="P25" s="38">
        <f>'７割'!P25+'９割'!P25</f>
        <v>971229304</v>
      </c>
      <c r="Q25" s="38">
        <f>'７割'!Q25+'９割'!Q25</f>
        <v>63761610</v>
      </c>
      <c r="R25" s="38">
        <f>'７割'!R25+'９割'!R25</f>
        <v>96055204</v>
      </c>
      <c r="S25" s="38">
        <f>'７割'!S25+'９割'!S25</f>
        <v>7434902</v>
      </c>
      <c r="T25" s="37">
        <f>'７割'!T25+'９割'!T25</f>
        <v>2</v>
      </c>
      <c r="U25" s="38">
        <f>'７割'!U25+'９割'!U25</f>
        <v>1069470</v>
      </c>
      <c r="V25" s="38">
        <f>'７割'!V25+'９割'!V25</f>
        <v>962522</v>
      </c>
      <c r="W25" s="38">
        <f>'７割'!W25+'９割'!W25</f>
        <v>59268</v>
      </c>
      <c r="X25" s="38">
        <f>'７割'!X25+'９割'!X25</f>
        <v>47680</v>
      </c>
      <c r="Y25" s="38">
        <f>'７割'!Y25+'９割'!Y25</f>
        <v>0</v>
      </c>
      <c r="Z25" s="38">
        <f>'７割'!Z25+'９割'!Z25</f>
        <v>2036</v>
      </c>
      <c r="AA25" s="38">
        <f>'７割'!AA25+'９割'!AA25</f>
        <v>25734740</v>
      </c>
      <c r="AB25" s="38">
        <f>'７割'!AB25+'９割'!AB25</f>
        <v>21855254</v>
      </c>
      <c r="AC25" s="38">
        <f>'７割'!AC25+'９割'!AC25</f>
        <v>0</v>
      </c>
      <c r="AD25" s="38">
        <f>'７割'!AD25+'９割'!AD25</f>
        <v>3879486</v>
      </c>
      <c r="AE25" s="38">
        <f>'７割'!AE25+'９割'!AE25</f>
        <v>0</v>
      </c>
      <c r="AF25" s="38">
        <f>'７割'!AF25+'９割'!AF25</f>
        <v>2038</v>
      </c>
      <c r="AG25" s="38">
        <f>'７割'!AG25+'９割'!AG25</f>
        <v>26804210</v>
      </c>
      <c r="AH25" s="38">
        <f>'７割'!AH25+'９割'!AH25</f>
        <v>22817776</v>
      </c>
      <c r="AI25" s="38">
        <f>'７割'!AI25+'９割'!AI25</f>
        <v>59268</v>
      </c>
      <c r="AJ25" s="38">
        <f>'７割'!AJ25+'９割'!AJ25</f>
        <v>3927166</v>
      </c>
      <c r="AK25" s="38">
        <f>'７割'!AK25+'９割'!AK25</f>
        <v>0</v>
      </c>
      <c r="AL25" s="37">
        <f>'７割'!AL25+'９割'!AL25</f>
        <v>22652</v>
      </c>
      <c r="AM25" s="38">
        <f>'７割'!AM25+'９割'!AM25</f>
        <v>1165285230</v>
      </c>
      <c r="AN25" s="38">
        <f>'７割'!AN25+'９割'!AN25</f>
        <v>994047080</v>
      </c>
      <c r="AO25" s="38">
        <f>'７割'!AO25+'９割'!AO25</f>
        <v>63820878</v>
      </c>
      <c r="AP25" s="38">
        <f>'７割'!AP25+'９割'!AP25</f>
        <v>99982370</v>
      </c>
      <c r="AQ25" s="38">
        <f>'７割'!AQ25+'９割'!AQ25</f>
        <v>7434902</v>
      </c>
      <c r="AR25" s="38">
        <f>'７割'!AR25+'９割'!AR25</f>
        <v>13504</v>
      </c>
      <c r="AS25" s="38">
        <f>'７割'!AS25+'９割'!AS25</f>
        <v>193280540</v>
      </c>
      <c r="AT25" s="38">
        <f>'７割'!AT25+'９割'!AT25</f>
        <v>164000456</v>
      </c>
      <c r="AU25" s="38">
        <f>'７割'!AU25+'９割'!AU25</f>
        <v>2407644</v>
      </c>
      <c r="AV25" s="38">
        <f>'７割'!AV25+'９割'!AV25</f>
        <v>25951672</v>
      </c>
      <c r="AW25" s="38">
        <f>'７割'!AW25+'９割'!AW25</f>
        <v>920768</v>
      </c>
      <c r="AX25" s="38">
        <f>'７割'!AX25+'９割'!AX25</f>
        <v>36156</v>
      </c>
      <c r="AY25" s="38">
        <f>'７割'!AY25+'９割'!AY25</f>
        <v>1358565770</v>
      </c>
      <c r="AZ25" s="38">
        <f>'７割'!AZ25+'９割'!AZ25</f>
        <v>1158047536</v>
      </c>
      <c r="BA25" s="38">
        <f>'７割'!BA25+'９割'!BA25</f>
        <v>66228522</v>
      </c>
      <c r="BB25" s="38">
        <f>'７割'!BB25+'９割'!BB25</f>
        <v>125934042</v>
      </c>
      <c r="BC25" s="38">
        <f>'７割'!BC25+'９割'!BC25</f>
        <v>8355670</v>
      </c>
      <c r="BD25" s="37">
        <f>'７割'!BD25+'９割'!BD25</f>
        <v>1336</v>
      </c>
      <c r="BE25" s="38">
        <f>'７割'!BE25+'９割'!BE25</f>
        <v>48016951</v>
      </c>
      <c r="BF25" s="38">
        <f>'７割'!BF25+'９割'!BF25</f>
        <v>22726641</v>
      </c>
      <c r="BG25" s="38">
        <f>'７割'!BG25+'９割'!BG25</f>
        <v>0</v>
      </c>
      <c r="BH25" s="38">
        <f>'７割'!BH25+'９割'!BH25</f>
        <v>25256270</v>
      </c>
      <c r="BI25" s="38">
        <f>'７割'!BI25+'９割'!BI25</f>
        <v>34040</v>
      </c>
      <c r="BJ25" s="38">
        <f>'７割'!BJ25+'９割'!BJ25</f>
        <v>2</v>
      </c>
      <c r="BK25" s="38">
        <f>'７割'!BK25+'９割'!BK25</f>
        <v>59150</v>
      </c>
      <c r="BL25" s="38">
        <f>'７割'!BL25+'９割'!BL25</f>
        <v>40250</v>
      </c>
      <c r="BM25" s="38">
        <f>'７割'!BM25+'９割'!BM25</f>
        <v>0</v>
      </c>
      <c r="BN25" s="38">
        <f>'７割'!BN25+'９割'!BN25</f>
        <v>18900</v>
      </c>
      <c r="BO25" s="38">
        <f>'７割'!BO25+'９割'!BO25</f>
        <v>0</v>
      </c>
      <c r="BP25" s="38">
        <f>'７割'!BP25+'９割'!BP25</f>
        <v>1338</v>
      </c>
      <c r="BQ25" s="38">
        <f>'７割'!BQ25+'９割'!BQ25</f>
        <v>48076101</v>
      </c>
      <c r="BR25" s="38">
        <f>'７割'!BR25+'９割'!BR25</f>
        <v>22766891</v>
      </c>
      <c r="BS25" s="38">
        <f>'７割'!BS25+'９割'!BS25</f>
        <v>0</v>
      </c>
      <c r="BT25" s="38">
        <f>'７割'!BT25+'９割'!BT25</f>
        <v>25275170</v>
      </c>
      <c r="BU25" s="38">
        <f>'７割'!BU25+'９割'!BU25</f>
        <v>34040</v>
      </c>
      <c r="BV25" s="37">
        <f>'７割'!BV25+'９割'!BV25</f>
        <v>86</v>
      </c>
      <c r="BW25" s="38">
        <f>'７割'!BW25+'９割'!BW25</f>
        <v>8041040</v>
      </c>
      <c r="BX25" s="38">
        <f>'７割'!BX25+'９割'!BX25</f>
        <v>6923338</v>
      </c>
      <c r="BY25" s="38">
        <f>'７割'!BY25+'９割'!BY25</f>
        <v>100713</v>
      </c>
      <c r="BZ25" s="38">
        <f>'７割'!BZ25+'９割'!BZ25</f>
        <v>904989</v>
      </c>
      <c r="CA25" s="38">
        <f>'７割'!CA25+'９割'!CA25</f>
        <v>112000</v>
      </c>
      <c r="CB25" s="38">
        <f>'７割'!CB25+'９割'!CB25</f>
        <v>36242</v>
      </c>
      <c r="CC25" s="38">
        <f>'７割'!CC25+'９割'!CC25</f>
        <v>1414682911</v>
      </c>
      <c r="CD25" s="38">
        <f>'７割'!CD25+'９割'!CD25</f>
        <v>1187737765</v>
      </c>
      <c r="CE25" s="38">
        <f>'７割'!CE25+'９割'!CE25</f>
        <v>66329235</v>
      </c>
      <c r="CF25" s="38">
        <f>'７割'!CF25+'９割'!CF25</f>
        <v>152114201</v>
      </c>
      <c r="CG25" s="38">
        <f>'７割'!CG25+'９割'!CG25</f>
        <v>8501710</v>
      </c>
      <c r="CH25" s="39">
        <f>'７割'!CH25+'９割'!CH25</f>
        <v>183</v>
      </c>
      <c r="CI25" s="38">
        <f>'７割'!CI25+'９割'!CI25</f>
        <v>1372121</v>
      </c>
      <c r="CJ25" s="38">
        <f>'７割'!CJ25+'９割'!CJ25</f>
        <v>1136916</v>
      </c>
      <c r="CK25" s="38">
        <f>'７割'!CK25+'９割'!CK25</f>
        <v>0</v>
      </c>
      <c r="CL25" s="38">
        <f>'７割'!CL25+'９割'!CL25</f>
        <v>235205</v>
      </c>
      <c r="CM25" s="38">
        <f>'７割'!CM25+'９割'!CM25</f>
        <v>0</v>
      </c>
      <c r="CN25" s="38">
        <f>'７割'!CN25+'９割'!CN25</f>
        <v>0</v>
      </c>
      <c r="CO25" s="38">
        <f>'７割'!CO25+'９割'!CO25</f>
        <v>0</v>
      </c>
      <c r="CP25" s="38">
        <f>'７割'!CP25+'９割'!CP25</f>
        <v>0</v>
      </c>
      <c r="CQ25" s="38">
        <f>'７割'!CQ25+'９割'!CQ25</f>
        <v>0</v>
      </c>
      <c r="CR25" s="38">
        <f>'７割'!CR25+'９割'!CR25</f>
        <v>0</v>
      </c>
      <c r="CS25" s="38">
        <f>'７割'!CS25+'９割'!CS25</f>
        <v>0</v>
      </c>
      <c r="CT25" s="38">
        <f>'７割'!CT25+'９割'!CT25</f>
        <v>0</v>
      </c>
      <c r="CU25" s="38">
        <f>'７割'!CU25+'９割'!CU25</f>
        <v>0</v>
      </c>
      <c r="CV25" s="38">
        <f>'７割'!CV25+'９割'!CV25</f>
        <v>0</v>
      </c>
      <c r="CW25" s="38">
        <f>'７割'!CW25+'９割'!CW25</f>
        <v>0</v>
      </c>
      <c r="CX25" s="38">
        <f>'７割'!CX25+'９割'!CX25</f>
        <v>0</v>
      </c>
      <c r="CY25" s="38">
        <f>'７割'!CY25+'９割'!CY25</f>
        <v>0</v>
      </c>
      <c r="CZ25" s="37">
        <f>'７割'!CZ25+'９割'!CZ25</f>
        <v>183</v>
      </c>
      <c r="DA25" s="38">
        <f>'７割'!DA25+'９割'!DA25</f>
        <v>1372121</v>
      </c>
      <c r="DB25" s="38">
        <f>'７割'!DB25+'９割'!DB25</f>
        <v>1136916</v>
      </c>
      <c r="DC25" s="38">
        <f>'７割'!DC25+'９割'!DC25</f>
        <v>0</v>
      </c>
      <c r="DD25" s="38">
        <f>'７割'!DD25+'９割'!DD25</f>
        <v>235205</v>
      </c>
      <c r="DE25" s="38">
        <f>'７割'!DE25+'９割'!DE25</f>
        <v>0</v>
      </c>
      <c r="DF25" s="38">
        <f>'７割'!DF25+'９割'!DF25</f>
        <v>36425</v>
      </c>
      <c r="DG25" s="38">
        <f>'７割'!DG25+'９割'!DG25</f>
        <v>1416055032</v>
      </c>
      <c r="DH25" s="38">
        <f>'７割'!DH25+'９割'!DH25</f>
        <v>1188874681</v>
      </c>
      <c r="DI25" s="38">
        <f>'７割'!DI25+'９割'!DI25</f>
        <v>66329235</v>
      </c>
      <c r="DJ25" s="38">
        <f>'７割'!DJ25+'９割'!DJ25</f>
        <v>152349406</v>
      </c>
      <c r="DK25" s="38">
        <f>'７割'!DK25+'９割'!DK25</f>
        <v>8501710</v>
      </c>
      <c r="DL25" s="38">
        <f>'７割'!DL25+'９割'!DL25</f>
        <v>799</v>
      </c>
      <c r="DM25" s="38">
        <f>'７割'!DM25+'９割'!DM25</f>
        <v>432</v>
      </c>
      <c r="DN25" s="38">
        <f>'７割'!DN25+'９割'!DN25</f>
        <v>1231</v>
      </c>
      <c r="DO25" s="38">
        <f>'７割'!DO25+'９割'!DO25</f>
        <v>265</v>
      </c>
      <c r="DP25" s="38">
        <f>'７割'!DP25+'９割'!DP25</f>
        <v>53</v>
      </c>
      <c r="DR25" s="38">
        <f>'７割'!DR25+'９割'!DR25</f>
        <v>183</v>
      </c>
      <c r="DS25" s="38">
        <f>'７割'!DS25+'９割'!DS25</f>
        <v>1136916</v>
      </c>
      <c r="DT25" s="38">
        <f>'７割'!DT25+'９割'!DT25</f>
        <v>37</v>
      </c>
      <c r="DU25" s="38">
        <f>'７割'!DU25+'９割'!DU25</f>
        <v>376374</v>
      </c>
      <c r="DV25" s="38">
        <f>'７割'!DV25+'９割'!DV25</f>
        <v>75</v>
      </c>
      <c r="DW25" s="38">
        <f>'７割'!DW25+'９割'!DW25</f>
        <v>1879101</v>
      </c>
      <c r="DX25" s="38">
        <f>'７割'!DX25+'９割'!DX25</f>
        <v>53</v>
      </c>
      <c r="DY25" s="38">
        <f>'７割'!DY25+'９割'!DY25</f>
        <v>1552135</v>
      </c>
      <c r="DZ25" s="38">
        <f>'７割'!DZ25+'９割'!DZ25</f>
        <v>0</v>
      </c>
      <c r="EA25" s="38">
        <f>'７割'!EA25+'９割'!EA25</f>
        <v>0</v>
      </c>
      <c r="EB25" s="38">
        <f>'７割'!EB25+'９割'!EB25</f>
        <v>0</v>
      </c>
      <c r="EC25" s="38">
        <f>'７割'!EC25+'９割'!EC25</f>
        <v>0</v>
      </c>
      <c r="ED25" s="38">
        <f>'７割'!ED25+'９割'!ED25</f>
        <v>0</v>
      </c>
      <c r="EE25" s="38">
        <f>'７割'!EE25+'９割'!EE25</f>
        <v>0</v>
      </c>
      <c r="EF25" s="38">
        <f>'７割'!EF25+'９割'!EF25</f>
        <v>0</v>
      </c>
      <c r="EG25" s="38">
        <f>'７割'!EG25+'９割'!EG25</f>
        <v>0</v>
      </c>
      <c r="EH25" s="38">
        <f>'７割'!EH25+'９割'!EH25</f>
        <v>348</v>
      </c>
      <c r="EI25" s="38">
        <f>'７割'!EI25+'９割'!EI25</f>
        <v>4944526</v>
      </c>
      <c r="EK25" s="38">
        <f>'７割'!EK25+'９割'!EK25</f>
        <v>36773</v>
      </c>
      <c r="EL25" s="38">
        <f>'７割'!EL25+'９割'!EL25</f>
        <v>1420999558</v>
      </c>
      <c r="EN25" s="46">
        <f>ROUND(EL25/被保険者数!O25,0)</f>
        <v>886020</v>
      </c>
      <c r="EO25" s="35">
        <f t="shared" si="3"/>
        <v>32</v>
      </c>
      <c r="EP25" s="46">
        <f t="shared" si="0"/>
        <v>820273230</v>
      </c>
      <c r="EQ25" s="46">
        <f t="shared" si="1"/>
        <v>345012000</v>
      </c>
      <c r="ER25" s="46">
        <f t="shared" si="2"/>
        <v>255714328</v>
      </c>
      <c r="ES25" s="46">
        <f>ROUND(EP25/被保険者数!O25,0)</f>
        <v>511456</v>
      </c>
      <c r="ET25" s="46">
        <f t="shared" si="4"/>
        <v>29</v>
      </c>
      <c r="EU25" s="46">
        <f>ROUND(EQ25/被保険者数!O25,0)</f>
        <v>215122</v>
      </c>
      <c r="EV25" s="35">
        <f t="shared" si="5"/>
        <v>33</v>
      </c>
    </row>
    <row r="26" spans="1:152" s="35" customFormat="1" ht="15.95" customHeight="1" x14ac:dyDescent="0.15">
      <c r="A26" s="49" t="s">
        <v>23</v>
      </c>
      <c r="B26" s="37">
        <f>'７割'!B26+'９割'!B26</f>
        <v>2404</v>
      </c>
      <c r="C26" s="38">
        <f>'７割'!C26+'９割'!C26</f>
        <v>1466297810</v>
      </c>
      <c r="D26" s="38">
        <f>'７割'!D26+'９割'!D26</f>
        <v>1271578933</v>
      </c>
      <c r="E26" s="38">
        <f>'７割'!E26+'９割'!E26</f>
        <v>96728057</v>
      </c>
      <c r="F26" s="38">
        <f>'７割'!F26+'９割'!F26</f>
        <v>92798380</v>
      </c>
      <c r="G26" s="38">
        <f>'７割'!G26+'９割'!G26</f>
        <v>5192440</v>
      </c>
      <c r="H26" s="38">
        <f>'７割'!H26+'９割'!H26</f>
        <v>32870</v>
      </c>
      <c r="I26" s="38">
        <f>'７割'!I26+'９割'!I26</f>
        <v>569005650</v>
      </c>
      <c r="J26" s="38">
        <f>'７割'!J26+'９割'!J26</f>
        <v>488872455</v>
      </c>
      <c r="K26" s="38">
        <f>'７割'!K26+'９割'!K26</f>
        <v>14625589</v>
      </c>
      <c r="L26" s="38">
        <f>'７割'!L26+'９割'!L26</f>
        <v>61651136</v>
      </c>
      <c r="M26" s="38">
        <f>'７割'!M26+'９割'!M26</f>
        <v>3856470</v>
      </c>
      <c r="N26" s="38">
        <f>'７割'!N26+'９割'!N26</f>
        <v>35274</v>
      </c>
      <c r="O26" s="38">
        <f>'７割'!O26+'９割'!O26</f>
        <v>2035303460</v>
      </c>
      <c r="P26" s="38">
        <f>'７割'!P26+'９割'!P26</f>
        <v>1760451388</v>
      </c>
      <c r="Q26" s="38">
        <f>'７割'!Q26+'９割'!Q26</f>
        <v>111353646</v>
      </c>
      <c r="R26" s="38">
        <f>'７割'!R26+'９割'!R26</f>
        <v>154449516</v>
      </c>
      <c r="S26" s="38">
        <f>'７割'!S26+'９割'!S26</f>
        <v>9048910</v>
      </c>
      <c r="T26" s="37">
        <f>'７割'!T26+'９割'!T26</f>
        <v>5</v>
      </c>
      <c r="U26" s="38">
        <f>'７割'!U26+'９割'!U26</f>
        <v>974220</v>
      </c>
      <c r="V26" s="38">
        <f>'７割'!V26+'９割'!V26</f>
        <v>876872</v>
      </c>
      <c r="W26" s="38">
        <f>'７割'!W26+'９割'!W26</f>
        <v>0</v>
      </c>
      <c r="X26" s="38">
        <f>'７割'!X26+'９割'!X26</f>
        <v>97348</v>
      </c>
      <c r="Y26" s="38">
        <f>'７割'!Y26+'９割'!Y26</f>
        <v>0</v>
      </c>
      <c r="Z26" s="38">
        <f>'７割'!Z26+'９割'!Z26</f>
        <v>3441</v>
      </c>
      <c r="AA26" s="38">
        <f>'７割'!AA26+'９割'!AA26</f>
        <v>49126930</v>
      </c>
      <c r="AB26" s="38">
        <f>'７割'!AB26+'９割'!AB26</f>
        <v>42099685</v>
      </c>
      <c r="AC26" s="38">
        <f>'７割'!AC26+'９割'!AC26</f>
        <v>829</v>
      </c>
      <c r="AD26" s="38">
        <f>'７割'!AD26+'９割'!AD26</f>
        <v>7026416</v>
      </c>
      <c r="AE26" s="38">
        <f>'７割'!AE26+'９割'!AE26</f>
        <v>0</v>
      </c>
      <c r="AF26" s="38">
        <f>'７割'!AF26+'９割'!AF26</f>
        <v>3446</v>
      </c>
      <c r="AG26" s="38">
        <f>'７割'!AG26+'９割'!AG26</f>
        <v>50101150</v>
      </c>
      <c r="AH26" s="38">
        <f>'７割'!AH26+'９割'!AH26</f>
        <v>42976557</v>
      </c>
      <c r="AI26" s="38">
        <f>'７割'!AI26+'９割'!AI26</f>
        <v>829</v>
      </c>
      <c r="AJ26" s="38">
        <f>'７割'!AJ26+'９割'!AJ26</f>
        <v>7123764</v>
      </c>
      <c r="AK26" s="38">
        <f>'７割'!AK26+'９割'!AK26</f>
        <v>0</v>
      </c>
      <c r="AL26" s="37">
        <f>'７割'!AL26+'９割'!AL26</f>
        <v>38720</v>
      </c>
      <c r="AM26" s="38">
        <f>'７割'!AM26+'９割'!AM26</f>
        <v>2085404610</v>
      </c>
      <c r="AN26" s="38">
        <f>'７割'!AN26+'９割'!AN26</f>
        <v>1803427945</v>
      </c>
      <c r="AO26" s="38">
        <f>'７割'!AO26+'９割'!AO26</f>
        <v>111354475</v>
      </c>
      <c r="AP26" s="38">
        <f>'７割'!AP26+'９割'!AP26</f>
        <v>161573280</v>
      </c>
      <c r="AQ26" s="38">
        <f>'７割'!AQ26+'９割'!AQ26</f>
        <v>9048910</v>
      </c>
      <c r="AR26" s="38">
        <f>'７割'!AR26+'９割'!AR26</f>
        <v>23434</v>
      </c>
      <c r="AS26" s="38">
        <f>'７割'!AS26+'９割'!AS26</f>
        <v>327391510</v>
      </c>
      <c r="AT26" s="38">
        <f>'７割'!AT26+'９割'!AT26</f>
        <v>280887249</v>
      </c>
      <c r="AU26" s="38">
        <f>'７割'!AU26+'９割'!AU26</f>
        <v>2158496</v>
      </c>
      <c r="AV26" s="38">
        <f>'７割'!AV26+'９割'!AV26</f>
        <v>41537492</v>
      </c>
      <c r="AW26" s="38">
        <f>'７割'!AW26+'９割'!AW26</f>
        <v>2808273</v>
      </c>
      <c r="AX26" s="38">
        <f>'７割'!AX26+'９割'!AX26</f>
        <v>62154</v>
      </c>
      <c r="AY26" s="38">
        <f>'７割'!AY26+'９割'!AY26</f>
        <v>2412796120</v>
      </c>
      <c r="AZ26" s="38">
        <f>'７割'!AZ26+'９割'!AZ26</f>
        <v>2084315194</v>
      </c>
      <c r="BA26" s="38">
        <f>'７割'!BA26+'９割'!BA26</f>
        <v>113512971</v>
      </c>
      <c r="BB26" s="38">
        <f>'７割'!BB26+'９割'!BB26</f>
        <v>203110772</v>
      </c>
      <c r="BC26" s="38">
        <f>'７割'!BC26+'９割'!BC26</f>
        <v>11857183</v>
      </c>
      <c r="BD26" s="37">
        <f>'７割'!BD26+'９割'!BD26</f>
        <v>2303</v>
      </c>
      <c r="BE26" s="38">
        <f>'７割'!BE26+'９割'!BE26</f>
        <v>81187153</v>
      </c>
      <c r="BF26" s="38">
        <f>'７割'!BF26+'９割'!BF26</f>
        <v>39588683</v>
      </c>
      <c r="BG26" s="38">
        <f>'７割'!BG26+'９割'!BG26</f>
        <v>0</v>
      </c>
      <c r="BH26" s="38">
        <f>'７割'!BH26+'９割'!BH26</f>
        <v>41598470</v>
      </c>
      <c r="BI26" s="38">
        <f>'７割'!BI26+'９割'!BI26</f>
        <v>0</v>
      </c>
      <c r="BJ26" s="38">
        <f>'７割'!BJ26+'９割'!BJ26</f>
        <v>5</v>
      </c>
      <c r="BK26" s="38">
        <f>'７割'!BK26+'９割'!BK26</f>
        <v>43482</v>
      </c>
      <c r="BL26" s="38">
        <f>'７割'!BL26+'９割'!BL26</f>
        <v>14652</v>
      </c>
      <c r="BM26" s="38">
        <f>'７割'!BM26+'９割'!BM26</f>
        <v>0</v>
      </c>
      <c r="BN26" s="38">
        <f>'７割'!BN26+'９割'!BN26</f>
        <v>28830</v>
      </c>
      <c r="BO26" s="38">
        <f>'７割'!BO26+'９割'!BO26</f>
        <v>0</v>
      </c>
      <c r="BP26" s="38">
        <f>'７割'!BP26+'９割'!BP26</f>
        <v>2308</v>
      </c>
      <c r="BQ26" s="38">
        <f>'７割'!BQ26+'９割'!BQ26</f>
        <v>81230635</v>
      </c>
      <c r="BR26" s="38">
        <f>'７割'!BR26+'９割'!BR26</f>
        <v>39603335</v>
      </c>
      <c r="BS26" s="38">
        <f>'７割'!BS26+'９割'!BS26</f>
        <v>0</v>
      </c>
      <c r="BT26" s="38">
        <f>'７割'!BT26+'９割'!BT26</f>
        <v>41627300</v>
      </c>
      <c r="BU26" s="38">
        <f>'７割'!BU26+'９割'!BU26</f>
        <v>0</v>
      </c>
      <c r="BV26" s="37">
        <f>'７割'!BV26+'９割'!BV26</f>
        <v>59</v>
      </c>
      <c r="BW26" s="38">
        <f>'７割'!BW26+'９割'!BW26</f>
        <v>5189670</v>
      </c>
      <c r="BX26" s="38">
        <f>'７割'!BX26+'９割'!BX26</f>
        <v>4476505</v>
      </c>
      <c r="BY26" s="38">
        <f>'７割'!BY26+'９割'!BY26</f>
        <v>54188</v>
      </c>
      <c r="BZ26" s="38">
        <f>'７割'!BZ26+'９割'!BZ26</f>
        <v>528691</v>
      </c>
      <c r="CA26" s="38">
        <f>'７割'!CA26+'９割'!CA26</f>
        <v>130286</v>
      </c>
      <c r="CB26" s="38">
        <f>'７割'!CB26+'９割'!CB26</f>
        <v>62213</v>
      </c>
      <c r="CC26" s="38">
        <f>'７割'!CC26+'９割'!CC26</f>
        <v>2499216425</v>
      </c>
      <c r="CD26" s="38">
        <f>'７割'!CD26+'９割'!CD26</f>
        <v>2128395034</v>
      </c>
      <c r="CE26" s="38">
        <f>'７割'!CE26+'９割'!CE26</f>
        <v>113567159</v>
      </c>
      <c r="CF26" s="38">
        <f>'７割'!CF26+'９割'!CF26</f>
        <v>245266763</v>
      </c>
      <c r="CG26" s="38">
        <f>'７割'!CG26+'９割'!CG26</f>
        <v>11987469</v>
      </c>
      <c r="CH26" s="39">
        <f>'７割'!CH26+'９割'!CH26</f>
        <v>365</v>
      </c>
      <c r="CI26" s="38">
        <f>'７割'!CI26+'９割'!CI26</f>
        <v>2205491</v>
      </c>
      <c r="CJ26" s="38">
        <f>'７割'!CJ26+'９割'!CJ26</f>
        <v>1882507</v>
      </c>
      <c r="CK26" s="38">
        <f>'７割'!CK26+'９割'!CK26</f>
        <v>0</v>
      </c>
      <c r="CL26" s="38">
        <f>'７割'!CL26+'９割'!CL26</f>
        <v>322984</v>
      </c>
      <c r="CM26" s="38">
        <f>'７割'!CM26+'９割'!CM26</f>
        <v>0</v>
      </c>
      <c r="CN26" s="38">
        <f>'７割'!CN26+'９割'!CN26</f>
        <v>0</v>
      </c>
      <c r="CO26" s="38">
        <f>'７割'!CO26+'９割'!CO26</f>
        <v>0</v>
      </c>
      <c r="CP26" s="38">
        <f>'７割'!CP26+'９割'!CP26</f>
        <v>0</v>
      </c>
      <c r="CQ26" s="38">
        <f>'７割'!CQ26+'９割'!CQ26</f>
        <v>0</v>
      </c>
      <c r="CR26" s="38">
        <f>'７割'!CR26+'９割'!CR26</f>
        <v>0</v>
      </c>
      <c r="CS26" s="38">
        <f>'７割'!CS26+'９割'!CS26</f>
        <v>0</v>
      </c>
      <c r="CT26" s="38">
        <f>'７割'!CT26+'９割'!CT26</f>
        <v>0</v>
      </c>
      <c r="CU26" s="38">
        <f>'７割'!CU26+'９割'!CU26</f>
        <v>0</v>
      </c>
      <c r="CV26" s="38">
        <f>'７割'!CV26+'９割'!CV26</f>
        <v>0</v>
      </c>
      <c r="CW26" s="38">
        <f>'７割'!CW26+'９割'!CW26</f>
        <v>0</v>
      </c>
      <c r="CX26" s="38">
        <f>'７割'!CX26+'９割'!CX26</f>
        <v>0</v>
      </c>
      <c r="CY26" s="38">
        <f>'７割'!CY26+'９割'!CY26</f>
        <v>0</v>
      </c>
      <c r="CZ26" s="37">
        <f>'７割'!CZ26+'９割'!CZ26</f>
        <v>365</v>
      </c>
      <c r="DA26" s="38">
        <f>'７割'!DA26+'９割'!DA26</f>
        <v>2205491</v>
      </c>
      <c r="DB26" s="38">
        <f>'７割'!DB26+'９割'!DB26</f>
        <v>1882507</v>
      </c>
      <c r="DC26" s="38">
        <f>'７割'!DC26+'９割'!DC26</f>
        <v>0</v>
      </c>
      <c r="DD26" s="38">
        <f>'７割'!DD26+'９割'!DD26</f>
        <v>322984</v>
      </c>
      <c r="DE26" s="38">
        <f>'７割'!DE26+'９割'!DE26</f>
        <v>0</v>
      </c>
      <c r="DF26" s="38">
        <f>'７割'!DF26+'９割'!DF26</f>
        <v>62578</v>
      </c>
      <c r="DG26" s="38">
        <f>'７割'!DG26+'９割'!DG26</f>
        <v>2501421916</v>
      </c>
      <c r="DH26" s="38">
        <f>'７割'!DH26+'９割'!DH26</f>
        <v>2130277541</v>
      </c>
      <c r="DI26" s="38">
        <f>'７割'!DI26+'９割'!DI26</f>
        <v>113567159</v>
      </c>
      <c r="DJ26" s="38">
        <f>'７割'!DJ26+'９割'!DJ26</f>
        <v>245589747</v>
      </c>
      <c r="DK26" s="38">
        <f>'７割'!DK26+'９割'!DK26</f>
        <v>11987469</v>
      </c>
      <c r="DL26" s="38">
        <f>'７割'!DL26+'９割'!DL26</f>
        <v>1587</v>
      </c>
      <c r="DM26" s="38">
        <f>'７割'!DM26+'９割'!DM26</f>
        <v>654</v>
      </c>
      <c r="DN26" s="38">
        <f>'７割'!DN26+'９割'!DN26</f>
        <v>2241</v>
      </c>
      <c r="DO26" s="38">
        <f>'７割'!DO26+'９割'!DO26</f>
        <v>355</v>
      </c>
      <c r="DP26" s="38">
        <f>'７割'!DP26+'９割'!DP26</f>
        <v>127</v>
      </c>
      <c r="DR26" s="38">
        <f>'７割'!DR26+'９割'!DR26</f>
        <v>365</v>
      </c>
      <c r="DS26" s="38">
        <f>'７割'!DS26+'９割'!DS26</f>
        <v>1882507</v>
      </c>
      <c r="DT26" s="38">
        <f>'７割'!DT26+'９割'!DT26</f>
        <v>35</v>
      </c>
      <c r="DU26" s="38">
        <f>'７割'!DU26+'９割'!DU26</f>
        <v>605718</v>
      </c>
      <c r="DV26" s="38">
        <f>'７割'!DV26+'９割'!DV26</f>
        <v>139</v>
      </c>
      <c r="DW26" s="38">
        <f>'７割'!DW26+'９割'!DW26</f>
        <v>3951424</v>
      </c>
      <c r="DX26" s="38">
        <f>'７割'!DX26+'９割'!DX26</f>
        <v>99</v>
      </c>
      <c r="DY26" s="38">
        <f>'７割'!DY26+'９割'!DY26</f>
        <v>2978074</v>
      </c>
      <c r="DZ26" s="38">
        <f>'７割'!DZ26+'９割'!DZ26</f>
        <v>1</v>
      </c>
      <c r="EA26" s="38">
        <f>'７割'!EA26+'９割'!EA26</f>
        <v>10080</v>
      </c>
      <c r="EB26" s="38">
        <f>'７割'!EB26+'９割'!EB26</f>
        <v>0</v>
      </c>
      <c r="EC26" s="38">
        <f>'７割'!EC26+'９割'!EC26</f>
        <v>0</v>
      </c>
      <c r="ED26" s="38">
        <f>'７割'!ED26+'９割'!ED26</f>
        <v>0</v>
      </c>
      <c r="EE26" s="38">
        <f>'７割'!EE26+'９割'!EE26</f>
        <v>0</v>
      </c>
      <c r="EF26" s="38">
        <f>'７割'!EF26+'９割'!EF26</f>
        <v>0</v>
      </c>
      <c r="EG26" s="38">
        <f>'７割'!EG26+'９割'!EG26</f>
        <v>0</v>
      </c>
      <c r="EH26" s="38">
        <f>'７割'!EH26+'９割'!EH26</f>
        <v>639</v>
      </c>
      <c r="EI26" s="38">
        <f>'７割'!EI26+'９割'!EI26</f>
        <v>9427803</v>
      </c>
      <c r="EK26" s="38">
        <f>'７割'!EK26+'９割'!EK26</f>
        <v>63217</v>
      </c>
      <c r="EL26" s="38">
        <f>'７割'!EL26+'９割'!EL26</f>
        <v>2510849719</v>
      </c>
      <c r="EN26" s="46">
        <f>ROUND(EL26/被保険者数!O26,0)</f>
        <v>936779</v>
      </c>
      <c r="EO26" s="35">
        <f t="shared" si="3"/>
        <v>25</v>
      </c>
      <c r="EP26" s="46">
        <f t="shared" si="0"/>
        <v>1467272030</v>
      </c>
      <c r="EQ26" s="46">
        <f t="shared" si="1"/>
        <v>618132580</v>
      </c>
      <c r="ER26" s="46">
        <f t="shared" si="2"/>
        <v>425445109</v>
      </c>
      <c r="ES26" s="46">
        <f>ROUND(EP26/被保険者数!O26,0)</f>
        <v>547428</v>
      </c>
      <c r="ET26" s="46">
        <f t="shared" si="4"/>
        <v>24</v>
      </c>
      <c r="EU26" s="46">
        <f>ROUND(EQ26/被保険者数!O26,0)</f>
        <v>230621</v>
      </c>
      <c r="EV26" s="35">
        <f t="shared" si="5"/>
        <v>21</v>
      </c>
    </row>
    <row r="27" spans="1:152" s="35" customFormat="1" ht="15.95" customHeight="1" x14ac:dyDescent="0.15">
      <c r="A27" s="49" t="s">
        <v>28</v>
      </c>
      <c r="B27" s="37">
        <f>'７割'!B27+'９割'!B27</f>
        <v>1684</v>
      </c>
      <c r="C27" s="38">
        <f>'７割'!C27+'９割'!C27</f>
        <v>989787690</v>
      </c>
      <c r="D27" s="38">
        <f>'７割'!D27+'９割'!D27</f>
        <v>865057447</v>
      </c>
      <c r="E27" s="38">
        <f>'７割'!E27+'９割'!E27</f>
        <v>63156649</v>
      </c>
      <c r="F27" s="38">
        <f>'７割'!F27+'９割'!F27</f>
        <v>57830974</v>
      </c>
      <c r="G27" s="38">
        <f>'７割'!G27+'９割'!G27</f>
        <v>3742620</v>
      </c>
      <c r="H27" s="38">
        <f>'７割'!H27+'９割'!H27</f>
        <v>22895</v>
      </c>
      <c r="I27" s="38">
        <f>'７割'!I27+'９割'!I27</f>
        <v>384318540</v>
      </c>
      <c r="J27" s="38">
        <f>'７割'!J27+'９割'!J27</f>
        <v>333532032</v>
      </c>
      <c r="K27" s="38">
        <f>'７割'!K27+'９割'!K27</f>
        <v>10586378</v>
      </c>
      <c r="L27" s="38">
        <f>'７割'!L27+'９割'!L27</f>
        <v>37718449</v>
      </c>
      <c r="M27" s="38">
        <f>'７割'!M27+'９割'!M27</f>
        <v>2481681</v>
      </c>
      <c r="N27" s="38">
        <f>'７割'!N27+'９割'!N27</f>
        <v>24579</v>
      </c>
      <c r="O27" s="38">
        <f>'７割'!O27+'９割'!O27</f>
        <v>1374106230</v>
      </c>
      <c r="P27" s="38">
        <f>'７割'!P27+'９割'!P27</f>
        <v>1198589479</v>
      </c>
      <c r="Q27" s="38">
        <f>'７割'!Q27+'９割'!Q27</f>
        <v>73743027</v>
      </c>
      <c r="R27" s="38">
        <f>'７割'!R27+'９割'!R27</f>
        <v>95549423</v>
      </c>
      <c r="S27" s="38">
        <f>'７割'!S27+'９割'!S27</f>
        <v>6224301</v>
      </c>
      <c r="T27" s="37">
        <f>'７割'!T27+'９割'!T27</f>
        <v>5</v>
      </c>
      <c r="U27" s="38">
        <f>'７割'!U27+'９割'!U27</f>
        <v>541030</v>
      </c>
      <c r="V27" s="38">
        <f>'７割'!V27+'９割'!V27</f>
        <v>486924</v>
      </c>
      <c r="W27" s="38">
        <f>'７割'!W27+'９割'!W27</f>
        <v>0</v>
      </c>
      <c r="X27" s="38">
        <f>'７割'!X27+'９割'!X27</f>
        <v>54106</v>
      </c>
      <c r="Y27" s="38">
        <f>'７割'!Y27+'９割'!Y27</f>
        <v>0</v>
      </c>
      <c r="Z27" s="38">
        <f>'７割'!Z27+'９割'!Z27</f>
        <v>3114</v>
      </c>
      <c r="AA27" s="38">
        <f>'７割'!AA27+'９割'!AA27</f>
        <v>44901490</v>
      </c>
      <c r="AB27" s="38">
        <f>'７割'!AB27+'９割'!AB27</f>
        <v>38985187</v>
      </c>
      <c r="AC27" s="38">
        <f>'７割'!AC27+'９割'!AC27</f>
        <v>2570</v>
      </c>
      <c r="AD27" s="38">
        <f>'７割'!AD27+'９割'!AD27</f>
        <v>5913733</v>
      </c>
      <c r="AE27" s="38">
        <f>'７割'!AE27+'９割'!AE27</f>
        <v>0</v>
      </c>
      <c r="AF27" s="38">
        <f>'７割'!AF27+'９割'!AF27</f>
        <v>3119</v>
      </c>
      <c r="AG27" s="38">
        <f>'７割'!AG27+'９割'!AG27</f>
        <v>45442520</v>
      </c>
      <c r="AH27" s="38">
        <f>'７割'!AH27+'９割'!AH27</f>
        <v>39472111</v>
      </c>
      <c r="AI27" s="38">
        <f>'７割'!AI27+'９割'!AI27</f>
        <v>2570</v>
      </c>
      <c r="AJ27" s="38">
        <f>'７割'!AJ27+'９割'!AJ27</f>
        <v>5967839</v>
      </c>
      <c r="AK27" s="38">
        <f>'７割'!AK27+'９割'!AK27</f>
        <v>0</v>
      </c>
      <c r="AL27" s="37">
        <f>'７割'!AL27+'９割'!AL27</f>
        <v>27698</v>
      </c>
      <c r="AM27" s="38">
        <f>'７割'!AM27+'９割'!AM27</f>
        <v>1419548750</v>
      </c>
      <c r="AN27" s="38">
        <f>'７割'!AN27+'９割'!AN27</f>
        <v>1238061590</v>
      </c>
      <c r="AO27" s="38">
        <f>'７割'!AO27+'９割'!AO27</f>
        <v>73745597</v>
      </c>
      <c r="AP27" s="38">
        <f>'７割'!AP27+'９割'!AP27</f>
        <v>101517262</v>
      </c>
      <c r="AQ27" s="38">
        <f>'７割'!AQ27+'９割'!AQ27</f>
        <v>6224301</v>
      </c>
      <c r="AR27" s="38">
        <f>'７割'!AR27+'９割'!AR27</f>
        <v>16392</v>
      </c>
      <c r="AS27" s="38">
        <f>'７割'!AS27+'９割'!AS27</f>
        <v>204892000</v>
      </c>
      <c r="AT27" s="38">
        <f>'７割'!AT27+'９割'!AT27</f>
        <v>178148237</v>
      </c>
      <c r="AU27" s="38">
        <f>'７割'!AU27+'９割'!AU27</f>
        <v>508927</v>
      </c>
      <c r="AV27" s="38">
        <f>'７割'!AV27+'９割'!AV27</f>
        <v>24768135</v>
      </c>
      <c r="AW27" s="38">
        <f>'７割'!AW27+'９割'!AW27</f>
        <v>1466701</v>
      </c>
      <c r="AX27" s="38">
        <f>'７割'!AX27+'９割'!AX27</f>
        <v>44090</v>
      </c>
      <c r="AY27" s="38">
        <f>'７割'!AY27+'９割'!AY27</f>
        <v>1624440750</v>
      </c>
      <c r="AZ27" s="38">
        <f>'７割'!AZ27+'９割'!AZ27</f>
        <v>1416209827</v>
      </c>
      <c r="BA27" s="38">
        <f>'７割'!BA27+'９割'!BA27</f>
        <v>74254524</v>
      </c>
      <c r="BB27" s="38">
        <f>'７割'!BB27+'９割'!BB27</f>
        <v>126285397</v>
      </c>
      <c r="BC27" s="38">
        <f>'７割'!BC27+'９割'!BC27</f>
        <v>7691002</v>
      </c>
      <c r="BD27" s="37">
        <f>'７割'!BD27+'９割'!BD27</f>
        <v>1619</v>
      </c>
      <c r="BE27" s="38">
        <f>'７割'!BE27+'９割'!BE27</f>
        <v>56786898</v>
      </c>
      <c r="BF27" s="38">
        <f>'７割'!BF27+'９割'!BF27</f>
        <v>30150948</v>
      </c>
      <c r="BG27" s="38">
        <f>'７割'!BG27+'９割'!BG27</f>
        <v>0</v>
      </c>
      <c r="BH27" s="38">
        <f>'７割'!BH27+'９割'!BH27</f>
        <v>26132710</v>
      </c>
      <c r="BI27" s="38">
        <f>'７割'!BI27+'９割'!BI27</f>
        <v>503240</v>
      </c>
      <c r="BJ27" s="38">
        <f>'７割'!BJ27+'９割'!BJ27</f>
        <v>5</v>
      </c>
      <c r="BK27" s="38">
        <f>'７割'!BK27+'９割'!BK27</f>
        <v>18520</v>
      </c>
      <c r="BL27" s="38">
        <f>'７割'!BL27+'９割'!BL27</f>
        <v>5640</v>
      </c>
      <c r="BM27" s="38">
        <f>'７割'!BM27+'９割'!BM27</f>
        <v>0</v>
      </c>
      <c r="BN27" s="38">
        <f>'７割'!BN27+'９割'!BN27</f>
        <v>12880</v>
      </c>
      <c r="BO27" s="38">
        <f>'７割'!BO27+'９割'!BO27</f>
        <v>0</v>
      </c>
      <c r="BP27" s="38">
        <f>'７割'!BP27+'９割'!BP27</f>
        <v>1624</v>
      </c>
      <c r="BQ27" s="38">
        <f>'７割'!BQ27+'９割'!BQ27</f>
        <v>56805418</v>
      </c>
      <c r="BR27" s="38">
        <f>'７割'!BR27+'９割'!BR27</f>
        <v>30156588</v>
      </c>
      <c r="BS27" s="38">
        <f>'７割'!BS27+'９割'!BS27</f>
        <v>0</v>
      </c>
      <c r="BT27" s="38">
        <f>'７割'!BT27+'９割'!BT27</f>
        <v>26145590</v>
      </c>
      <c r="BU27" s="38">
        <f>'７割'!BU27+'９割'!BU27</f>
        <v>503240</v>
      </c>
      <c r="BV27" s="37">
        <f>'７割'!BV27+'９割'!BV27</f>
        <v>56</v>
      </c>
      <c r="BW27" s="38">
        <f>'７割'!BW27+'９割'!BW27</f>
        <v>5678920</v>
      </c>
      <c r="BX27" s="38">
        <f>'７割'!BX27+'９割'!BX27</f>
        <v>4889020</v>
      </c>
      <c r="BY27" s="38">
        <f>'７割'!BY27+'９割'!BY27</f>
        <v>174303</v>
      </c>
      <c r="BZ27" s="38">
        <f>'７割'!BZ27+'９割'!BZ27</f>
        <v>480506</v>
      </c>
      <c r="CA27" s="38">
        <f>'７割'!CA27+'９割'!CA27</f>
        <v>135091</v>
      </c>
      <c r="CB27" s="38">
        <f>'７割'!CB27+'９割'!CB27</f>
        <v>44146</v>
      </c>
      <c r="CC27" s="38">
        <f>'７割'!CC27+'９割'!CC27</f>
        <v>1686925088</v>
      </c>
      <c r="CD27" s="38">
        <f>'７割'!CD27+'９割'!CD27</f>
        <v>1451255435</v>
      </c>
      <c r="CE27" s="38">
        <f>'７割'!CE27+'９割'!CE27</f>
        <v>74428827</v>
      </c>
      <c r="CF27" s="38">
        <f>'７割'!CF27+'９割'!CF27</f>
        <v>152911493</v>
      </c>
      <c r="CG27" s="38">
        <f>'７割'!CG27+'９割'!CG27</f>
        <v>8329333</v>
      </c>
      <c r="CH27" s="39">
        <f>'７割'!CH27+'９割'!CH27</f>
        <v>330</v>
      </c>
      <c r="CI27" s="38">
        <f>'７割'!CI27+'９割'!CI27</f>
        <v>1919102</v>
      </c>
      <c r="CJ27" s="38">
        <f>'７割'!CJ27+'９割'!CJ27</f>
        <v>1601435</v>
      </c>
      <c r="CK27" s="38">
        <f>'７割'!CK27+'９割'!CK27</f>
        <v>0</v>
      </c>
      <c r="CL27" s="38">
        <f>'７割'!CL27+'９割'!CL27</f>
        <v>317667</v>
      </c>
      <c r="CM27" s="38">
        <f>'７割'!CM27+'９割'!CM27</f>
        <v>0</v>
      </c>
      <c r="CN27" s="38">
        <f>'７割'!CN27+'９割'!CN27</f>
        <v>0</v>
      </c>
      <c r="CO27" s="38">
        <f>'７割'!CO27+'９割'!CO27</f>
        <v>0</v>
      </c>
      <c r="CP27" s="38">
        <f>'７割'!CP27+'９割'!CP27</f>
        <v>0</v>
      </c>
      <c r="CQ27" s="38">
        <f>'７割'!CQ27+'９割'!CQ27</f>
        <v>0</v>
      </c>
      <c r="CR27" s="38">
        <f>'７割'!CR27+'９割'!CR27</f>
        <v>0</v>
      </c>
      <c r="CS27" s="38">
        <f>'７割'!CS27+'９割'!CS27</f>
        <v>0</v>
      </c>
      <c r="CT27" s="38">
        <f>'７割'!CT27+'９割'!CT27</f>
        <v>0</v>
      </c>
      <c r="CU27" s="38">
        <f>'７割'!CU27+'９割'!CU27</f>
        <v>0</v>
      </c>
      <c r="CV27" s="38">
        <f>'７割'!CV27+'９割'!CV27</f>
        <v>0</v>
      </c>
      <c r="CW27" s="38">
        <f>'７割'!CW27+'９割'!CW27</f>
        <v>0</v>
      </c>
      <c r="CX27" s="38">
        <f>'７割'!CX27+'９割'!CX27</f>
        <v>0</v>
      </c>
      <c r="CY27" s="38">
        <f>'７割'!CY27+'９割'!CY27</f>
        <v>0</v>
      </c>
      <c r="CZ27" s="37">
        <f>'７割'!CZ27+'９割'!CZ27</f>
        <v>330</v>
      </c>
      <c r="DA27" s="38">
        <f>'７割'!DA27+'９割'!DA27</f>
        <v>1919102</v>
      </c>
      <c r="DB27" s="38">
        <f>'７割'!DB27+'９割'!DB27</f>
        <v>1601435</v>
      </c>
      <c r="DC27" s="38">
        <f>'７割'!DC27+'９割'!DC27</f>
        <v>0</v>
      </c>
      <c r="DD27" s="38">
        <f>'７割'!DD27+'９割'!DD27</f>
        <v>317667</v>
      </c>
      <c r="DE27" s="38">
        <f>'７割'!DE27+'９割'!DE27</f>
        <v>0</v>
      </c>
      <c r="DF27" s="38">
        <f>'７割'!DF27+'９割'!DF27</f>
        <v>44476</v>
      </c>
      <c r="DG27" s="38">
        <f>'７割'!DG27+'９割'!DG27</f>
        <v>1688844190</v>
      </c>
      <c r="DH27" s="38">
        <f>'７割'!DH27+'９割'!DH27</f>
        <v>1452856870</v>
      </c>
      <c r="DI27" s="38">
        <f>'７割'!DI27+'９割'!DI27</f>
        <v>74428827</v>
      </c>
      <c r="DJ27" s="38">
        <f>'７割'!DJ27+'９割'!DJ27</f>
        <v>153229160</v>
      </c>
      <c r="DK27" s="38">
        <f>'７割'!DK27+'９割'!DK27</f>
        <v>8329333</v>
      </c>
      <c r="DL27" s="38">
        <f>'７割'!DL27+'９割'!DL27</f>
        <v>1080</v>
      </c>
      <c r="DM27" s="38">
        <f>'７割'!DM27+'９割'!DM27</f>
        <v>440</v>
      </c>
      <c r="DN27" s="38">
        <f>'７割'!DN27+'９割'!DN27</f>
        <v>1520</v>
      </c>
      <c r="DO27" s="38">
        <f>'７割'!DO27+'９割'!DO27</f>
        <v>220</v>
      </c>
      <c r="DP27" s="38">
        <f>'７割'!DP27+'９割'!DP27</f>
        <v>85</v>
      </c>
      <c r="DR27" s="38">
        <f>'７割'!DR27+'９割'!DR27</f>
        <v>330</v>
      </c>
      <c r="DS27" s="38">
        <f>'７割'!DS27+'９割'!DS27</f>
        <v>1601435</v>
      </c>
      <c r="DT27" s="38">
        <f>'７割'!DT27+'９割'!DT27</f>
        <v>40</v>
      </c>
      <c r="DU27" s="38">
        <f>'７割'!DU27+'９割'!DU27</f>
        <v>1096407</v>
      </c>
      <c r="DV27" s="38">
        <f>'７割'!DV27+'９割'!DV27</f>
        <v>86</v>
      </c>
      <c r="DW27" s="38">
        <f>'７割'!DW27+'９割'!DW27</f>
        <v>2210412</v>
      </c>
      <c r="DX27" s="38">
        <f>'７割'!DX27+'９割'!DX27</f>
        <v>51</v>
      </c>
      <c r="DY27" s="38">
        <f>'７割'!DY27+'９割'!DY27</f>
        <v>1543424</v>
      </c>
      <c r="DZ27" s="38">
        <f>'７割'!DZ27+'９割'!DZ27</f>
        <v>0</v>
      </c>
      <c r="EA27" s="38">
        <f>'７割'!EA27+'９割'!EA27</f>
        <v>0</v>
      </c>
      <c r="EB27" s="38">
        <f>'７割'!EB27+'９割'!EB27</f>
        <v>2</v>
      </c>
      <c r="EC27" s="38">
        <f>'７割'!EC27+'９割'!EC27</f>
        <v>8331</v>
      </c>
      <c r="ED27" s="38">
        <f>'７割'!ED27+'９割'!ED27</f>
        <v>0</v>
      </c>
      <c r="EE27" s="38">
        <f>'７割'!EE27+'９割'!EE27</f>
        <v>0</v>
      </c>
      <c r="EF27" s="38">
        <f>'７割'!EF27+'９割'!EF27</f>
        <v>8</v>
      </c>
      <c r="EG27" s="38">
        <f>'７割'!EG27+'９割'!EG27</f>
        <v>7216</v>
      </c>
      <c r="EH27" s="38">
        <f>'７割'!EH27+'９割'!EH27</f>
        <v>517</v>
      </c>
      <c r="EI27" s="38">
        <f>'７割'!EI27+'９割'!EI27</f>
        <v>6467225</v>
      </c>
      <c r="EK27" s="38">
        <f>'７割'!EK27+'９割'!EK27</f>
        <v>44993</v>
      </c>
      <c r="EL27" s="38">
        <f>'７割'!EL27+'９割'!EL27</f>
        <v>1695311415</v>
      </c>
      <c r="EN27" s="46">
        <f>ROUND(EL27/被保険者数!O27,0)</f>
        <v>889320</v>
      </c>
      <c r="EO27" s="35">
        <f t="shared" si="3"/>
        <v>31</v>
      </c>
      <c r="EP27" s="46">
        <f t="shared" si="0"/>
        <v>990328720</v>
      </c>
      <c r="EQ27" s="46">
        <f t="shared" si="1"/>
        <v>429220030</v>
      </c>
      <c r="ER27" s="46">
        <f t="shared" si="2"/>
        <v>275762665</v>
      </c>
      <c r="ES27" s="46">
        <f>ROUND(EP27/被保険者数!O27,0)</f>
        <v>519503</v>
      </c>
      <c r="ET27" s="46">
        <f t="shared" si="4"/>
        <v>27</v>
      </c>
      <c r="EU27" s="46">
        <f>ROUND(EQ27/被保険者数!O27,0)</f>
        <v>225159</v>
      </c>
      <c r="EV27" s="35">
        <f t="shared" si="5"/>
        <v>27</v>
      </c>
    </row>
    <row r="28" spans="1:152" s="35" customFormat="1" ht="15.95" customHeight="1" x14ac:dyDescent="0.15">
      <c r="A28" s="49" t="s">
        <v>20</v>
      </c>
      <c r="B28" s="37">
        <f>'７割'!B28+'９割'!B28</f>
        <v>1873</v>
      </c>
      <c r="C28" s="38">
        <f>'７割'!C28+'９割'!C28</f>
        <v>1087734570</v>
      </c>
      <c r="D28" s="38">
        <f>'７割'!D28+'９割'!D28</f>
        <v>970173203</v>
      </c>
      <c r="E28" s="38">
        <f>'７割'!E28+'９割'!E28</f>
        <v>59173810</v>
      </c>
      <c r="F28" s="38">
        <f>'７割'!F28+'９割'!F28</f>
        <v>55182376</v>
      </c>
      <c r="G28" s="38">
        <f>'７割'!G28+'９割'!G28</f>
        <v>3205181</v>
      </c>
      <c r="H28" s="38">
        <f>'７割'!H28+'９割'!H28</f>
        <v>23456</v>
      </c>
      <c r="I28" s="38">
        <f>'７割'!I28+'９割'!I28</f>
        <v>378493320</v>
      </c>
      <c r="J28" s="38">
        <f>'７割'!J28+'９割'!J28</f>
        <v>334723630</v>
      </c>
      <c r="K28" s="38">
        <f>'７割'!K28+'９割'!K28</f>
        <v>9703623</v>
      </c>
      <c r="L28" s="38">
        <f>'７割'!L28+'９割'!L28</f>
        <v>30952374</v>
      </c>
      <c r="M28" s="38">
        <f>'７割'!M28+'９割'!M28</f>
        <v>3113693</v>
      </c>
      <c r="N28" s="38">
        <f>'７割'!N28+'９割'!N28</f>
        <v>25329</v>
      </c>
      <c r="O28" s="38">
        <f>'７割'!O28+'９割'!O28</f>
        <v>1466227890</v>
      </c>
      <c r="P28" s="38">
        <f>'７割'!P28+'９割'!P28</f>
        <v>1304896833</v>
      </c>
      <c r="Q28" s="38">
        <f>'７割'!Q28+'９割'!Q28</f>
        <v>68877433</v>
      </c>
      <c r="R28" s="38">
        <f>'７割'!R28+'９割'!R28</f>
        <v>86134750</v>
      </c>
      <c r="S28" s="38">
        <f>'７割'!S28+'９割'!S28</f>
        <v>6318874</v>
      </c>
      <c r="T28" s="37">
        <f>'７割'!T28+'９割'!T28</f>
        <v>4</v>
      </c>
      <c r="U28" s="38">
        <f>'７割'!U28+'９割'!U28</f>
        <v>956160</v>
      </c>
      <c r="V28" s="38">
        <f>'７割'!V28+'９割'!V28</f>
        <v>860535</v>
      </c>
      <c r="W28" s="38">
        <f>'７割'!W28+'９割'!W28</f>
        <v>3775</v>
      </c>
      <c r="X28" s="38">
        <f>'７割'!X28+'９割'!X28</f>
        <v>91850</v>
      </c>
      <c r="Y28" s="38">
        <f>'７割'!Y28+'９割'!Y28</f>
        <v>0</v>
      </c>
      <c r="Z28" s="38">
        <f>'７割'!Z28+'９割'!Z28</f>
        <v>2348</v>
      </c>
      <c r="AA28" s="38">
        <f>'７割'!AA28+'９割'!AA28</f>
        <v>36090290</v>
      </c>
      <c r="AB28" s="38">
        <f>'７割'!AB28+'９割'!AB28</f>
        <v>31953489</v>
      </c>
      <c r="AC28" s="38">
        <f>'７割'!AC28+'９割'!AC28</f>
        <v>3324</v>
      </c>
      <c r="AD28" s="38">
        <f>'７割'!AD28+'９割'!AD28</f>
        <v>4131977</v>
      </c>
      <c r="AE28" s="38">
        <f>'７割'!AE28+'９割'!AE28</f>
        <v>1500</v>
      </c>
      <c r="AF28" s="38">
        <f>'７割'!AF28+'９割'!AF28</f>
        <v>2352</v>
      </c>
      <c r="AG28" s="38">
        <f>'７割'!AG28+'９割'!AG28</f>
        <v>37046450</v>
      </c>
      <c r="AH28" s="38">
        <f>'７割'!AH28+'９割'!AH28</f>
        <v>32814024</v>
      </c>
      <c r="AI28" s="38">
        <f>'７割'!AI28+'９割'!AI28</f>
        <v>7099</v>
      </c>
      <c r="AJ28" s="38">
        <f>'７割'!AJ28+'９割'!AJ28</f>
        <v>4223827</v>
      </c>
      <c r="AK28" s="38">
        <f>'７割'!AK28+'９割'!AK28</f>
        <v>1500</v>
      </c>
      <c r="AL28" s="37">
        <f>'７割'!AL28+'９割'!AL28</f>
        <v>27681</v>
      </c>
      <c r="AM28" s="38">
        <f>'７割'!AM28+'９割'!AM28</f>
        <v>1503274340</v>
      </c>
      <c r="AN28" s="38">
        <f>'７割'!AN28+'９割'!AN28</f>
        <v>1337710857</v>
      </c>
      <c r="AO28" s="38">
        <f>'７割'!AO28+'９割'!AO28</f>
        <v>68884532</v>
      </c>
      <c r="AP28" s="38">
        <f>'７割'!AP28+'９割'!AP28</f>
        <v>90358577</v>
      </c>
      <c r="AQ28" s="38">
        <f>'７割'!AQ28+'９割'!AQ28</f>
        <v>6320374</v>
      </c>
      <c r="AR28" s="38">
        <f>'７割'!AR28+'９割'!AR28</f>
        <v>18504</v>
      </c>
      <c r="AS28" s="38">
        <f>'７割'!AS28+'９割'!AS28</f>
        <v>272509170</v>
      </c>
      <c r="AT28" s="38">
        <f>'７割'!AT28+'９割'!AT28</f>
        <v>242214858</v>
      </c>
      <c r="AU28" s="38">
        <f>'７割'!AU28+'９割'!AU28</f>
        <v>2370060</v>
      </c>
      <c r="AV28" s="38">
        <f>'７割'!AV28+'９割'!AV28</f>
        <v>26348843</v>
      </c>
      <c r="AW28" s="38">
        <f>'７割'!AW28+'９割'!AW28</f>
        <v>1575409</v>
      </c>
      <c r="AX28" s="38">
        <f>'７割'!AX28+'９割'!AX28</f>
        <v>46185</v>
      </c>
      <c r="AY28" s="38">
        <f>'７割'!AY28+'９割'!AY28</f>
        <v>1775783510</v>
      </c>
      <c r="AZ28" s="38">
        <f>'７割'!AZ28+'９割'!AZ28</f>
        <v>1579925715</v>
      </c>
      <c r="BA28" s="38">
        <f>'７割'!BA28+'９割'!BA28</f>
        <v>71254592</v>
      </c>
      <c r="BB28" s="38">
        <f>'７割'!BB28+'９割'!BB28</f>
        <v>116707420</v>
      </c>
      <c r="BC28" s="38">
        <f>'７割'!BC28+'９割'!BC28</f>
        <v>7895783</v>
      </c>
      <c r="BD28" s="37">
        <f>'７割'!BD28+'９割'!BD28</f>
        <v>1740</v>
      </c>
      <c r="BE28" s="38">
        <f>'７割'!BE28+'９割'!BE28</f>
        <v>55644340</v>
      </c>
      <c r="BF28" s="38">
        <f>'７割'!BF28+'９割'!BF28</f>
        <v>28941660</v>
      </c>
      <c r="BG28" s="38">
        <f>'７割'!BG28+'９割'!BG28</f>
        <v>0</v>
      </c>
      <c r="BH28" s="38">
        <f>'７割'!BH28+'９割'!BH28</f>
        <v>26509030</v>
      </c>
      <c r="BI28" s="38">
        <f>'７割'!BI28+'９割'!BI28</f>
        <v>193650</v>
      </c>
      <c r="BJ28" s="38">
        <f>'７割'!BJ28+'９割'!BJ28</f>
        <v>4</v>
      </c>
      <c r="BK28" s="38">
        <f>'７割'!BK28+'９割'!BK28</f>
        <v>23848</v>
      </c>
      <c r="BL28" s="38">
        <f>'７割'!BL28+'９割'!BL28</f>
        <v>11908</v>
      </c>
      <c r="BM28" s="38">
        <f>'７割'!BM28+'９割'!BM28</f>
        <v>0</v>
      </c>
      <c r="BN28" s="38">
        <f>'７割'!BN28+'９割'!BN28</f>
        <v>11940</v>
      </c>
      <c r="BO28" s="38">
        <f>'７割'!BO28+'９割'!BO28</f>
        <v>0</v>
      </c>
      <c r="BP28" s="38">
        <f>'７割'!BP28+'９割'!BP28</f>
        <v>1744</v>
      </c>
      <c r="BQ28" s="38">
        <f>'７割'!BQ28+'９割'!BQ28</f>
        <v>55668188</v>
      </c>
      <c r="BR28" s="38">
        <f>'７割'!BR28+'９割'!BR28</f>
        <v>28953568</v>
      </c>
      <c r="BS28" s="38">
        <f>'７割'!BS28+'９割'!BS28</f>
        <v>0</v>
      </c>
      <c r="BT28" s="38">
        <f>'７割'!BT28+'９割'!BT28</f>
        <v>26520970</v>
      </c>
      <c r="BU28" s="38">
        <f>'７割'!BU28+'９割'!BU28</f>
        <v>193650</v>
      </c>
      <c r="BV28" s="37">
        <f>'７割'!BV28+'９割'!BV28</f>
        <v>93</v>
      </c>
      <c r="BW28" s="38">
        <f>'７割'!BW28+'９割'!BW28</f>
        <v>8010550</v>
      </c>
      <c r="BX28" s="38">
        <f>'７割'!BX28+'９割'!BX28</f>
        <v>7147457</v>
      </c>
      <c r="BY28" s="38">
        <f>'７割'!BY28+'９割'!BY28</f>
        <v>196558</v>
      </c>
      <c r="BZ28" s="38">
        <f>'７割'!BZ28+'９割'!BZ28</f>
        <v>534426</v>
      </c>
      <c r="CA28" s="38">
        <f>'７割'!CA28+'９割'!CA28</f>
        <v>132109</v>
      </c>
      <c r="CB28" s="38">
        <f>'７割'!CB28+'９割'!CB28</f>
        <v>46278</v>
      </c>
      <c r="CC28" s="38">
        <f>'７割'!CC28+'９割'!CC28</f>
        <v>1839462248</v>
      </c>
      <c r="CD28" s="38">
        <f>'７割'!CD28+'９割'!CD28</f>
        <v>1616026740</v>
      </c>
      <c r="CE28" s="38">
        <f>'７割'!CE28+'９割'!CE28</f>
        <v>71451150</v>
      </c>
      <c r="CF28" s="38">
        <f>'７割'!CF28+'９割'!CF28</f>
        <v>143762816</v>
      </c>
      <c r="CG28" s="38">
        <f>'７割'!CG28+'９割'!CG28</f>
        <v>8221542</v>
      </c>
      <c r="CH28" s="39">
        <f>'７割'!CH28+'９割'!CH28</f>
        <v>306</v>
      </c>
      <c r="CI28" s="38">
        <f>'７割'!CI28+'９割'!CI28</f>
        <v>2024356</v>
      </c>
      <c r="CJ28" s="38">
        <f>'７割'!CJ28+'９割'!CJ28</f>
        <v>1792590</v>
      </c>
      <c r="CK28" s="38">
        <f>'７割'!CK28+'９割'!CK28</f>
        <v>0</v>
      </c>
      <c r="CL28" s="38">
        <f>'７割'!CL28+'９割'!CL28</f>
        <v>231766</v>
      </c>
      <c r="CM28" s="38">
        <f>'７割'!CM28+'９割'!CM28</f>
        <v>0</v>
      </c>
      <c r="CN28" s="38">
        <f>'７割'!CN28+'９割'!CN28</f>
        <v>0</v>
      </c>
      <c r="CO28" s="38">
        <f>'７割'!CO28+'９割'!CO28</f>
        <v>0</v>
      </c>
      <c r="CP28" s="38">
        <f>'７割'!CP28+'９割'!CP28</f>
        <v>0</v>
      </c>
      <c r="CQ28" s="38">
        <f>'７割'!CQ28+'９割'!CQ28</f>
        <v>0</v>
      </c>
      <c r="CR28" s="38">
        <f>'７割'!CR28+'９割'!CR28</f>
        <v>0</v>
      </c>
      <c r="CS28" s="38">
        <f>'７割'!CS28+'９割'!CS28</f>
        <v>0</v>
      </c>
      <c r="CT28" s="38">
        <f>'７割'!CT28+'９割'!CT28</f>
        <v>0</v>
      </c>
      <c r="CU28" s="38">
        <f>'７割'!CU28+'９割'!CU28</f>
        <v>0</v>
      </c>
      <c r="CV28" s="38">
        <f>'７割'!CV28+'９割'!CV28</f>
        <v>0</v>
      </c>
      <c r="CW28" s="38">
        <f>'７割'!CW28+'９割'!CW28</f>
        <v>0</v>
      </c>
      <c r="CX28" s="38">
        <f>'７割'!CX28+'９割'!CX28</f>
        <v>0</v>
      </c>
      <c r="CY28" s="38">
        <f>'７割'!CY28+'９割'!CY28</f>
        <v>0</v>
      </c>
      <c r="CZ28" s="37">
        <f>'７割'!CZ28+'９割'!CZ28</f>
        <v>306</v>
      </c>
      <c r="DA28" s="38">
        <f>'７割'!DA28+'９割'!DA28</f>
        <v>2024356</v>
      </c>
      <c r="DB28" s="38">
        <f>'７割'!DB28+'９割'!DB28</f>
        <v>1792590</v>
      </c>
      <c r="DC28" s="38">
        <f>'７割'!DC28+'９割'!DC28</f>
        <v>0</v>
      </c>
      <c r="DD28" s="38">
        <f>'７割'!DD28+'９割'!DD28</f>
        <v>231766</v>
      </c>
      <c r="DE28" s="38">
        <f>'７割'!DE28+'９割'!DE28</f>
        <v>0</v>
      </c>
      <c r="DF28" s="38">
        <f>'７割'!DF28+'９割'!DF28</f>
        <v>46584</v>
      </c>
      <c r="DG28" s="38">
        <f>'７割'!DG28+'９割'!DG28</f>
        <v>1841486604</v>
      </c>
      <c r="DH28" s="38">
        <f>'７割'!DH28+'９割'!DH28</f>
        <v>1617819330</v>
      </c>
      <c r="DI28" s="38">
        <f>'７割'!DI28+'９割'!DI28</f>
        <v>71451150</v>
      </c>
      <c r="DJ28" s="38">
        <f>'７割'!DJ28+'９割'!DJ28</f>
        <v>143994582</v>
      </c>
      <c r="DK28" s="38">
        <f>'７割'!DK28+'９割'!DK28</f>
        <v>8221542</v>
      </c>
      <c r="DL28" s="38">
        <f>'７割'!DL28+'９割'!DL28</f>
        <v>1199</v>
      </c>
      <c r="DM28" s="38">
        <f>'７割'!DM28+'９割'!DM28</f>
        <v>528</v>
      </c>
      <c r="DN28" s="38">
        <f>'７割'!DN28+'９割'!DN28</f>
        <v>1727</v>
      </c>
      <c r="DO28" s="38">
        <f>'７割'!DO28+'９割'!DO28</f>
        <v>231</v>
      </c>
      <c r="DP28" s="38">
        <f>'７割'!DP28+'９割'!DP28</f>
        <v>112</v>
      </c>
      <c r="DR28" s="38">
        <f>'７割'!DR28+'９割'!DR28</f>
        <v>306</v>
      </c>
      <c r="DS28" s="38">
        <f>'７割'!DS28+'９割'!DS28</f>
        <v>1792590</v>
      </c>
      <c r="DT28" s="38">
        <f>'７割'!DT28+'９割'!DT28</f>
        <v>77</v>
      </c>
      <c r="DU28" s="38">
        <f>'７割'!DU28+'９割'!DU28</f>
        <v>1202598</v>
      </c>
      <c r="DV28" s="38">
        <f>'７割'!DV28+'９割'!DV28</f>
        <v>49</v>
      </c>
      <c r="DW28" s="38">
        <f>'７割'!DW28+'９割'!DW28</f>
        <v>1605915</v>
      </c>
      <c r="DX28" s="38">
        <f>'７割'!DX28+'９割'!DX28</f>
        <v>64</v>
      </c>
      <c r="DY28" s="38">
        <f>'７割'!DY28+'９割'!DY28</f>
        <v>1625865</v>
      </c>
      <c r="DZ28" s="38">
        <f>'７割'!DZ28+'９割'!DZ28</f>
        <v>1</v>
      </c>
      <c r="EA28" s="38">
        <f>'７割'!EA28+'９割'!EA28</f>
        <v>5397</v>
      </c>
      <c r="EB28" s="38">
        <f>'７割'!EB28+'９割'!EB28</f>
        <v>0</v>
      </c>
      <c r="EC28" s="38">
        <f>'７割'!EC28+'９割'!EC28</f>
        <v>0</v>
      </c>
      <c r="ED28" s="38">
        <f>'７割'!ED28+'９割'!ED28</f>
        <v>0</v>
      </c>
      <c r="EE28" s="38">
        <f>'７割'!EE28+'９割'!EE28</f>
        <v>0</v>
      </c>
      <c r="EF28" s="38">
        <f>'７割'!EF28+'９割'!EF28</f>
        <v>0</v>
      </c>
      <c r="EG28" s="38">
        <f>'７割'!EG28+'９割'!EG28</f>
        <v>0</v>
      </c>
      <c r="EH28" s="38">
        <f>'７割'!EH28+'９割'!EH28</f>
        <v>497</v>
      </c>
      <c r="EI28" s="38">
        <f>'７割'!EI28+'９割'!EI28</f>
        <v>6232365</v>
      </c>
      <c r="EK28" s="38">
        <f>'７割'!EK28+'９割'!EK28</f>
        <v>47081</v>
      </c>
      <c r="EL28" s="38">
        <f>'７割'!EL28+'９割'!EL28</f>
        <v>1847718969</v>
      </c>
      <c r="EN28" s="46">
        <f>ROUND(EL28/被保険者数!O28,0)</f>
        <v>962504</v>
      </c>
      <c r="EO28" s="35">
        <f t="shared" si="3"/>
        <v>21</v>
      </c>
      <c r="EP28" s="46">
        <f t="shared" si="0"/>
        <v>1088690730</v>
      </c>
      <c r="EQ28" s="46">
        <f t="shared" si="1"/>
        <v>414583610</v>
      </c>
      <c r="ER28" s="46">
        <f t="shared" si="2"/>
        <v>344444629</v>
      </c>
      <c r="ES28" s="46">
        <f>ROUND(EP28/被保険者数!O28,0)</f>
        <v>567115</v>
      </c>
      <c r="ET28" s="46">
        <f t="shared" si="4"/>
        <v>18</v>
      </c>
      <c r="EU28" s="46">
        <f>ROUND(EQ28/被保険者数!O28,0)</f>
        <v>215963</v>
      </c>
      <c r="EV28" s="35">
        <f t="shared" si="5"/>
        <v>31</v>
      </c>
    </row>
    <row r="29" spans="1:152" s="35" customFormat="1" ht="15.95" customHeight="1" x14ac:dyDescent="0.15">
      <c r="A29" s="49" t="s">
        <v>24</v>
      </c>
      <c r="B29" s="37">
        <f>'７割'!B29+'９割'!B29</f>
        <v>2871</v>
      </c>
      <c r="C29" s="38">
        <f>'７割'!C29+'９割'!C29</f>
        <v>1788477430</v>
      </c>
      <c r="D29" s="38">
        <f>'７割'!D29+'９割'!D29</f>
        <v>1595912007</v>
      </c>
      <c r="E29" s="38">
        <f>'７割'!E29+'９割'!E29</f>
        <v>102322206</v>
      </c>
      <c r="F29" s="38">
        <f>'７割'!F29+'９割'!F29</f>
        <v>85558362</v>
      </c>
      <c r="G29" s="38">
        <f>'７割'!G29+'９割'!G29</f>
        <v>4684855</v>
      </c>
      <c r="H29" s="38">
        <f>'７割'!H29+'９割'!H29</f>
        <v>43064</v>
      </c>
      <c r="I29" s="38">
        <f>'７割'!I29+'９割'!I29</f>
        <v>640416870</v>
      </c>
      <c r="J29" s="38">
        <f>'７割'!J29+'９割'!J29</f>
        <v>567328722</v>
      </c>
      <c r="K29" s="38">
        <f>'７割'!K29+'９割'!K29</f>
        <v>13437460</v>
      </c>
      <c r="L29" s="38">
        <f>'７割'!L29+'９割'!L29</f>
        <v>54875251</v>
      </c>
      <c r="M29" s="38">
        <f>'７割'!M29+'９割'!M29</f>
        <v>4775437</v>
      </c>
      <c r="N29" s="38">
        <f>'７割'!N29+'９割'!N29</f>
        <v>45935</v>
      </c>
      <c r="O29" s="38">
        <f>'７割'!O29+'９割'!O29</f>
        <v>2428894300</v>
      </c>
      <c r="P29" s="38">
        <f>'７割'!P29+'９割'!P29</f>
        <v>2163240729</v>
      </c>
      <c r="Q29" s="38">
        <f>'７割'!Q29+'９割'!Q29</f>
        <v>115759666</v>
      </c>
      <c r="R29" s="38">
        <f>'７割'!R29+'９割'!R29</f>
        <v>140433613</v>
      </c>
      <c r="S29" s="38">
        <f>'７割'!S29+'９割'!S29</f>
        <v>9460292</v>
      </c>
      <c r="T29" s="37">
        <f>'７割'!T29+'９割'!T29</f>
        <v>5</v>
      </c>
      <c r="U29" s="38">
        <f>'７割'!U29+'９割'!U29</f>
        <v>1517330</v>
      </c>
      <c r="V29" s="38">
        <f>'７割'!V29+'９割'!V29</f>
        <v>1365598</v>
      </c>
      <c r="W29" s="38">
        <f>'７割'!W29+'９割'!W29</f>
        <v>15681</v>
      </c>
      <c r="X29" s="38">
        <f>'７割'!X29+'９割'!X29</f>
        <v>134551</v>
      </c>
      <c r="Y29" s="38">
        <f>'７割'!Y29+'９割'!Y29</f>
        <v>1500</v>
      </c>
      <c r="Z29" s="38">
        <f>'７割'!Z29+'９割'!Z29</f>
        <v>5448</v>
      </c>
      <c r="AA29" s="38">
        <f>'７割'!AA29+'９割'!AA29</f>
        <v>80412510</v>
      </c>
      <c r="AB29" s="38">
        <f>'７割'!AB29+'９割'!AB29</f>
        <v>71157371</v>
      </c>
      <c r="AC29" s="38">
        <f>'７割'!AC29+'９割'!AC29</f>
        <v>26604</v>
      </c>
      <c r="AD29" s="38">
        <f>'７割'!AD29+'９割'!AD29</f>
        <v>9223665</v>
      </c>
      <c r="AE29" s="38">
        <f>'７割'!AE29+'９割'!AE29</f>
        <v>4870</v>
      </c>
      <c r="AF29" s="38">
        <f>'７割'!AF29+'９割'!AF29</f>
        <v>5453</v>
      </c>
      <c r="AG29" s="38">
        <f>'７割'!AG29+'９割'!AG29</f>
        <v>81929840</v>
      </c>
      <c r="AH29" s="38">
        <f>'７割'!AH29+'９割'!AH29</f>
        <v>72522969</v>
      </c>
      <c r="AI29" s="38">
        <f>'７割'!AI29+'９割'!AI29</f>
        <v>42285</v>
      </c>
      <c r="AJ29" s="38">
        <f>'７割'!AJ29+'９割'!AJ29</f>
        <v>9358216</v>
      </c>
      <c r="AK29" s="38">
        <f>'７割'!AK29+'９割'!AK29</f>
        <v>6370</v>
      </c>
      <c r="AL29" s="37">
        <f>'７割'!AL29+'９割'!AL29</f>
        <v>51388</v>
      </c>
      <c r="AM29" s="38">
        <f>'７割'!AM29+'９割'!AM29</f>
        <v>2510824140</v>
      </c>
      <c r="AN29" s="38">
        <f>'７割'!AN29+'９割'!AN29</f>
        <v>2235763698</v>
      </c>
      <c r="AO29" s="38">
        <f>'７割'!AO29+'９割'!AO29</f>
        <v>115801951</v>
      </c>
      <c r="AP29" s="38">
        <f>'７割'!AP29+'９割'!AP29</f>
        <v>149791829</v>
      </c>
      <c r="AQ29" s="38">
        <f>'７割'!AQ29+'９割'!AQ29</f>
        <v>9466662</v>
      </c>
      <c r="AR29" s="38">
        <f>'７割'!AR29+'９割'!AR29</f>
        <v>34860</v>
      </c>
      <c r="AS29" s="38">
        <f>'７割'!AS29+'９割'!AS29</f>
        <v>444877560</v>
      </c>
      <c r="AT29" s="38">
        <f>'７割'!AT29+'９割'!AT29</f>
        <v>395019179</v>
      </c>
      <c r="AU29" s="38">
        <f>'７割'!AU29+'９割'!AU29</f>
        <v>2281444</v>
      </c>
      <c r="AV29" s="38">
        <f>'７割'!AV29+'９割'!AV29</f>
        <v>44807394</v>
      </c>
      <c r="AW29" s="38">
        <f>'７割'!AW29+'９割'!AW29</f>
        <v>2769543</v>
      </c>
      <c r="AX29" s="38">
        <f>'７割'!AX29+'９割'!AX29</f>
        <v>86248</v>
      </c>
      <c r="AY29" s="38">
        <f>'７割'!AY29+'９割'!AY29</f>
        <v>2955701700</v>
      </c>
      <c r="AZ29" s="38">
        <f>'７割'!AZ29+'９割'!AZ29</f>
        <v>2630782877</v>
      </c>
      <c r="BA29" s="38">
        <f>'７割'!BA29+'９割'!BA29</f>
        <v>118083395</v>
      </c>
      <c r="BB29" s="38">
        <f>'７割'!BB29+'９割'!BB29</f>
        <v>194599223</v>
      </c>
      <c r="BC29" s="38">
        <f>'７割'!BC29+'９割'!BC29</f>
        <v>12236205</v>
      </c>
      <c r="BD29" s="37">
        <f>'７割'!BD29+'９割'!BD29</f>
        <v>2672</v>
      </c>
      <c r="BE29" s="38">
        <f>'７割'!BE29+'９割'!BE29</f>
        <v>91357288</v>
      </c>
      <c r="BF29" s="38">
        <f>'７割'!BF29+'９割'!BF29</f>
        <v>45500648</v>
      </c>
      <c r="BG29" s="38">
        <f>'７割'!BG29+'９割'!BG29</f>
        <v>0</v>
      </c>
      <c r="BH29" s="38">
        <f>'７割'!BH29+'９割'!BH29</f>
        <v>45807330</v>
      </c>
      <c r="BI29" s="38">
        <f>'７割'!BI29+'９割'!BI29</f>
        <v>49310</v>
      </c>
      <c r="BJ29" s="38">
        <f>'７割'!BJ29+'９割'!BJ29</f>
        <v>4</v>
      </c>
      <c r="BK29" s="38">
        <f>'７割'!BK29+'９割'!BK29</f>
        <v>48238</v>
      </c>
      <c r="BL29" s="38">
        <f>'７割'!BL29+'９割'!BL29</f>
        <v>17368</v>
      </c>
      <c r="BM29" s="38">
        <f>'７割'!BM29+'９割'!BM29</f>
        <v>0</v>
      </c>
      <c r="BN29" s="38">
        <f>'７割'!BN29+'９割'!BN29</f>
        <v>30870</v>
      </c>
      <c r="BO29" s="38">
        <f>'７割'!BO29+'９割'!BO29</f>
        <v>0</v>
      </c>
      <c r="BP29" s="38">
        <f>'７割'!BP29+'９割'!BP29</f>
        <v>2676</v>
      </c>
      <c r="BQ29" s="38">
        <f>'７割'!BQ29+'９割'!BQ29</f>
        <v>91405526</v>
      </c>
      <c r="BR29" s="38">
        <f>'７割'!BR29+'９割'!BR29</f>
        <v>45518016</v>
      </c>
      <c r="BS29" s="38">
        <f>'７割'!BS29+'９割'!BS29</f>
        <v>0</v>
      </c>
      <c r="BT29" s="38">
        <f>'７割'!BT29+'９割'!BT29</f>
        <v>45838200</v>
      </c>
      <c r="BU29" s="38">
        <f>'７割'!BU29+'９割'!BU29</f>
        <v>49310</v>
      </c>
      <c r="BV29" s="37">
        <f>'７割'!BV29+'９割'!BV29</f>
        <v>158</v>
      </c>
      <c r="BW29" s="38">
        <f>'７割'!BW29+'９割'!BW29</f>
        <v>28560820</v>
      </c>
      <c r="BX29" s="38">
        <f>'７割'!BX29+'９割'!BX29</f>
        <v>25680552</v>
      </c>
      <c r="BY29" s="38">
        <f>'７割'!BY29+'９割'!BY29</f>
        <v>1399533</v>
      </c>
      <c r="BZ29" s="38">
        <f>'７割'!BZ29+'９割'!BZ29</f>
        <v>786691</v>
      </c>
      <c r="CA29" s="38">
        <f>'７割'!CA29+'９割'!CA29</f>
        <v>694044</v>
      </c>
      <c r="CB29" s="38">
        <f>'７割'!CB29+'９割'!CB29</f>
        <v>86406</v>
      </c>
      <c r="CC29" s="38">
        <f>'７割'!CC29+'９割'!CC29</f>
        <v>3075668046</v>
      </c>
      <c r="CD29" s="38">
        <f>'７割'!CD29+'９割'!CD29</f>
        <v>2701981445</v>
      </c>
      <c r="CE29" s="38">
        <f>'７割'!CE29+'９割'!CE29</f>
        <v>119482928</v>
      </c>
      <c r="CF29" s="38">
        <f>'７割'!CF29+'９割'!CF29</f>
        <v>241224114</v>
      </c>
      <c r="CG29" s="38">
        <f>'７割'!CG29+'９割'!CG29</f>
        <v>12979559</v>
      </c>
      <c r="CH29" s="39">
        <f>'７割'!CH29+'９割'!CH29</f>
        <v>353</v>
      </c>
      <c r="CI29" s="38">
        <f>'７割'!CI29+'９割'!CI29</f>
        <v>2649088</v>
      </c>
      <c r="CJ29" s="38">
        <f>'７割'!CJ29+'９割'!CJ29</f>
        <v>2351347</v>
      </c>
      <c r="CK29" s="38">
        <f>'７割'!CK29+'９割'!CK29</f>
        <v>0</v>
      </c>
      <c r="CL29" s="38">
        <f>'７割'!CL29+'９割'!CL29</f>
        <v>297741</v>
      </c>
      <c r="CM29" s="38">
        <f>'７割'!CM29+'９割'!CM29</f>
        <v>0</v>
      </c>
      <c r="CN29" s="38">
        <f>'７割'!CN29+'９割'!CN29</f>
        <v>0</v>
      </c>
      <c r="CO29" s="38">
        <f>'７割'!CO29+'９割'!CO29</f>
        <v>0</v>
      </c>
      <c r="CP29" s="38">
        <f>'７割'!CP29+'９割'!CP29</f>
        <v>0</v>
      </c>
      <c r="CQ29" s="38">
        <f>'７割'!CQ29+'９割'!CQ29</f>
        <v>0</v>
      </c>
      <c r="CR29" s="38">
        <f>'７割'!CR29+'９割'!CR29</f>
        <v>0</v>
      </c>
      <c r="CS29" s="38">
        <f>'７割'!CS29+'９割'!CS29</f>
        <v>0</v>
      </c>
      <c r="CT29" s="38">
        <f>'７割'!CT29+'９割'!CT29</f>
        <v>0</v>
      </c>
      <c r="CU29" s="38">
        <f>'７割'!CU29+'９割'!CU29</f>
        <v>0</v>
      </c>
      <c r="CV29" s="38">
        <f>'７割'!CV29+'９割'!CV29</f>
        <v>0</v>
      </c>
      <c r="CW29" s="38">
        <f>'７割'!CW29+'９割'!CW29</f>
        <v>0</v>
      </c>
      <c r="CX29" s="38">
        <f>'７割'!CX29+'９割'!CX29</f>
        <v>0</v>
      </c>
      <c r="CY29" s="38">
        <f>'７割'!CY29+'９割'!CY29</f>
        <v>0</v>
      </c>
      <c r="CZ29" s="37">
        <f>'７割'!CZ29+'９割'!CZ29</f>
        <v>353</v>
      </c>
      <c r="DA29" s="38">
        <f>'７割'!DA29+'９割'!DA29</f>
        <v>2649088</v>
      </c>
      <c r="DB29" s="38">
        <f>'７割'!DB29+'９割'!DB29</f>
        <v>2351347</v>
      </c>
      <c r="DC29" s="38">
        <f>'７割'!DC29+'９割'!DC29</f>
        <v>0</v>
      </c>
      <c r="DD29" s="38">
        <f>'７割'!DD29+'９割'!DD29</f>
        <v>297741</v>
      </c>
      <c r="DE29" s="38">
        <f>'７割'!DE29+'９割'!DE29</f>
        <v>0</v>
      </c>
      <c r="DF29" s="38">
        <f>'７割'!DF29+'９割'!DF29</f>
        <v>86759</v>
      </c>
      <c r="DG29" s="38">
        <f>'７割'!DG29+'９割'!DG29</f>
        <v>3078317134</v>
      </c>
      <c r="DH29" s="38">
        <f>'７割'!DH29+'９割'!DH29</f>
        <v>2704332792</v>
      </c>
      <c r="DI29" s="38">
        <f>'７割'!DI29+'９割'!DI29</f>
        <v>119482928</v>
      </c>
      <c r="DJ29" s="38">
        <f>'７割'!DJ29+'９割'!DJ29</f>
        <v>241521855</v>
      </c>
      <c r="DK29" s="38">
        <f>'７割'!DK29+'９割'!DK29</f>
        <v>12979559</v>
      </c>
      <c r="DL29" s="38">
        <f>'７割'!DL29+'９割'!DL29</f>
        <v>1863</v>
      </c>
      <c r="DM29" s="38">
        <f>'７割'!DM29+'９割'!DM29</f>
        <v>878</v>
      </c>
      <c r="DN29" s="38">
        <f>'７割'!DN29+'９割'!DN29</f>
        <v>2741</v>
      </c>
      <c r="DO29" s="38">
        <f>'７割'!DO29+'９割'!DO29</f>
        <v>397</v>
      </c>
      <c r="DP29" s="38">
        <f>'７割'!DP29+'９割'!DP29</f>
        <v>199</v>
      </c>
      <c r="DR29" s="38">
        <f>'７割'!DR29+'９割'!DR29</f>
        <v>353</v>
      </c>
      <c r="DS29" s="38">
        <f>'７割'!DS29+'９割'!DS29</f>
        <v>2351347</v>
      </c>
      <c r="DT29" s="38">
        <f>'７割'!DT29+'９割'!DT29</f>
        <v>114</v>
      </c>
      <c r="DU29" s="38">
        <f>'７割'!DU29+'９割'!DU29</f>
        <v>2812158</v>
      </c>
      <c r="DV29" s="38">
        <f>'７割'!DV29+'９割'!DV29</f>
        <v>130</v>
      </c>
      <c r="DW29" s="38">
        <f>'７割'!DW29+'９割'!DW29</f>
        <v>4201292</v>
      </c>
      <c r="DX29" s="38">
        <f>'７割'!DX29+'９割'!DX29</f>
        <v>84</v>
      </c>
      <c r="DY29" s="38">
        <f>'７割'!DY29+'９割'!DY29</f>
        <v>2323347</v>
      </c>
      <c r="DZ29" s="38">
        <f>'７割'!DZ29+'９割'!DZ29</f>
        <v>4</v>
      </c>
      <c r="EA29" s="38">
        <f>'７割'!EA29+'９割'!EA29</f>
        <v>45290</v>
      </c>
      <c r="EB29" s="38">
        <f>'７割'!EB29+'９割'!EB29</f>
        <v>0</v>
      </c>
      <c r="EC29" s="38">
        <f>'７割'!EC29+'９割'!EC29</f>
        <v>0</v>
      </c>
      <c r="ED29" s="38">
        <f>'７割'!ED29+'９割'!ED29</f>
        <v>0</v>
      </c>
      <c r="EE29" s="38">
        <f>'７割'!EE29+'９割'!EE29</f>
        <v>0</v>
      </c>
      <c r="EF29" s="38">
        <f>'７割'!EF29+'９割'!EF29</f>
        <v>0</v>
      </c>
      <c r="EG29" s="38">
        <f>'７割'!EG29+'９割'!EG29</f>
        <v>0</v>
      </c>
      <c r="EH29" s="38">
        <f>'７割'!EH29+'９割'!EH29</f>
        <v>685</v>
      </c>
      <c r="EI29" s="38">
        <f>'７割'!EI29+'９割'!EI29</f>
        <v>11733434</v>
      </c>
      <c r="EK29" s="38">
        <f>'７割'!EK29+'９割'!EK29</f>
        <v>87444</v>
      </c>
      <c r="EL29" s="38">
        <f>'７割'!EL29+'９割'!EL29</f>
        <v>3090050568</v>
      </c>
      <c r="EN29" s="46">
        <f>ROUND(EL29/被保険者数!O29,0)</f>
        <v>973336</v>
      </c>
      <c r="EO29" s="35">
        <f t="shared" si="3"/>
        <v>20</v>
      </c>
      <c r="EP29" s="46">
        <f t="shared" si="0"/>
        <v>1789994760</v>
      </c>
      <c r="EQ29" s="46">
        <f t="shared" si="1"/>
        <v>720829380</v>
      </c>
      <c r="ER29" s="46">
        <f t="shared" si="2"/>
        <v>579226428</v>
      </c>
      <c r="ES29" s="46">
        <f>ROUND(EP29/被保険者数!O29,0)</f>
        <v>563831</v>
      </c>
      <c r="ET29" s="46">
        <f t="shared" si="4"/>
        <v>21</v>
      </c>
      <c r="EU29" s="46">
        <f>ROUND(EQ29/被保険者数!O29,0)</f>
        <v>227054</v>
      </c>
      <c r="EV29" s="35">
        <f t="shared" si="5"/>
        <v>24</v>
      </c>
    </row>
    <row r="30" spans="1:152" s="35" customFormat="1" ht="15.95" customHeight="1" x14ac:dyDescent="0.15">
      <c r="A30" s="49" t="s">
        <v>124</v>
      </c>
      <c r="B30" s="37">
        <f>'７割'!B30+'９割'!B30</f>
        <v>1793</v>
      </c>
      <c r="C30" s="38">
        <f>'７割'!C30+'９割'!C30</f>
        <v>1091391290</v>
      </c>
      <c r="D30" s="38">
        <f>'７割'!D30+'９割'!D30</f>
        <v>976451484</v>
      </c>
      <c r="E30" s="38">
        <f>'７割'!E30+'９割'!E30</f>
        <v>61987917</v>
      </c>
      <c r="F30" s="38">
        <f>'７割'!F30+'９割'!F30</f>
        <v>48087828</v>
      </c>
      <c r="G30" s="38">
        <f>'７割'!G30+'９割'!G30</f>
        <v>4864061</v>
      </c>
      <c r="H30" s="38">
        <f>'７割'!H30+'９割'!H30</f>
        <v>22282</v>
      </c>
      <c r="I30" s="38">
        <f>'７割'!I30+'９割'!I30</f>
        <v>385707280</v>
      </c>
      <c r="J30" s="38">
        <f>'７割'!J30+'９割'!J30</f>
        <v>342410201</v>
      </c>
      <c r="K30" s="38">
        <f>'７割'!K30+'９割'!K30</f>
        <v>8571928</v>
      </c>
      <c r="L30" s="38">
        <f>'７割'!L30+'９割'!L30</f>
        <v>32030530</v>
      </c>
      <c r="M30" s="38">
        <f>'７割'!M30+'９割'!M30</f>
        <v>2694621</v>
      </c>
      <c r="N30" s="38">
        <f>'７割'!N30+'９割'!N30</f>
        <v>24075</v>
      </c>
      <c r="O30" s="38">
        <f>'７割'!O30+'９割'!O30</f>
        <v>1477098570</v>
      </c>
      <c r="P30" s="38">
        <f>'７割'!P30+'９割'!P30</f>
        <v>1318861685</v>
      </c>
      <c r="Q30" s="38">
        <f>'７割'!Q30+'９割'!Q30</f>
        <v>70559845</v>
      </c>
      <c r="R30" s="38">
        <f>'７割'!R30+'９割'!R30</f>
        <v>80118358</v>
      </c>
      <c r="S30" s="38">
        <f>'７割'!S30+'９割'!S30</f>
        <v>7558682</v>
      </c>
      <c r="T30" s="37">
        <f>'７割'!T30+'９割'!T30</f>
        <v>3</v>
      </c>
      <c r="U30" s="38">
        <f>'７割'!U30+'９割'!U30</f>
        <v>1710500</v>
      </c>
      <c r="V30" s="38">
        <f>'７割'!V30+'９割'!V30</f>
        <v>1539454</v>
      </c>
      <c r="W30" s="38">
        <f>'７割'!W30+'９割'!W30</f>
        <v>88266</v>
      </c>
      <c r="X30" s="38">
        <f>'７割'!X30+'９割'!X30</f>
        <v>82780</v>
      </c>
      <c r="Y30" s="38">
        <f>'７割'!Y30+'９割'!Y30</f>
        <v>0</v>
      </c>
      <c r="Z30" s="38">
        <f>'７割'!Z30+'９割'!Z30</f>
        <v>2817</v>
      </c>
      <c r="AA30" s="38">
        <f>'７割'!AA30+'９割'!AA30</f>
        <v>41335230</v>
      </c>
      <c r="AB30" s="38">
        <f>'７割'!AB30+'９割'!AB30</f>
        <v>36468707</v>
      </c>
      <c r="AC30" s="38">
        <f>'７割'!AC30+'９割'!AC30</f>
        <v>10634</v>
      </c>
      <c r="AD30" s="38">
        <f>'７割'!AD30+'９割'!AD30</f>
        <v>4855889</v>
      </c>
      <c r="AE30" s="38">
        <f>'７割'!AE30+'９割'!AE30</f>
        <v>0</v>
      </c>
      <c r="AF30" s="38">
        <f>'７割'!AF30+'９割'!AF30</f>
        <v>2820</v>
      </c>
      <c r="AG30" s="38">
        <f>'７割'!AG30+'９割'!AG30</f>
        <v>43045730</v>
      </c>
      <c r="AH30" s="38">
        <f>'７割'!AH30+'９割'!AH30</f>
        <v>38008161</v>
      </c>
      <c r="AI30" s="38">
        <f>'７割'!AI30+'９割'!AI30</f>
        <v>98900</v>
      </c>
      <c r="AJ30" s="38">
        <f>'７割'!AJ30+'９割'!AJ30</f>
        <v>4938669</v>
      </c>
      <c r="AK30" s="38">
        <f>'７割'!AK30+'９割'!AK30</f>
        <v>0</v>
      </c>
      <c r="AL30" s="37">
        <f>'７割'!AL30+'９割'!AL30</f>
        <v>26895</v>
      </c>
      <c r="AM30" s="38">
        <f>'７割'!AM30+'９割'!AM30</f>
        <v>1520144300</v>
      </c>
      <c r="AN30" s="38">
        <f>'７割'!AN30+'９割'!AN30</f>
        <v>1356869846</v>
      </c>
      <c r="AO30" s="38">
        <f>'７割'!AO30+'９割'!AO30</f>
        <v>70658745</v>
      </c>
      <c r="AP30" s="38">
        <f>'７割'!AP30+'９割'!AP30</f>
        <v>85057027</v>
      </c>
      <c r="AQ30" s="38">
        <f>'７割'!AQ30+'９割'!AQ30</f>
        <v>7558682</v>
      </c>
      <c r="AR30" s="38">
        <f>'７割'!AR30+'９割'!AR30</f>
        <v>17114</v>
      </c>
      <c r="AS30" s="38">
        <f>'７割'!AS30+'９割'!AS30</f>
        <v>240578460</v>
      </c>
      <c r="AT30" s="38">
        <f>'７割'!AT30+'９割'!AT30</f>
        <v>214076914</v>
      </c>
      <c r="AU30" s="38">
        <f>'７割'!AU30+'９割'!AU30</f>
        <v>598506</v>
      </c>
      <c r="AV30" s="38">
        <f>'７割'!AV30+'９割'!AV30</f>
        <v>24901471</v>
      </c>
      <c r="AW30" s="38">
        <f>'７割'!AW30+'９割'!AW30</f>
        <v>1001569</v>
      </c>
      <c r="AX30" s="38">
        <f>'７割'!AX30+'９割'!AX30</f>
        <v>44009</v>
      </c>
      <c r="AY30" s="38">
        <f>'７割'!AY30+'９割'!AY30</f>
        <v>1760722760</v>
      </c>
      <c r="AZ30" s="38">
        <f>'７割'!AZ30+'９割'!AZ30</f>
        <v>1570946760</v>
      </c>
      <c r="BA30" s="38">
        <f>'７割'!BA30+'９割'!BA30</f>
        <v>71257251</v>
      </c>
      <c r="BB30" s="38">
        <f>'７割'!BB30+'９割'!BB30</f>
        <v>109958498</v>
      </c>
      <c r="BC30" s="38">
        <f>'７割'!BC30+'９割'!BC30</f>
        <v>8560251</v>
      </c>
      <c r="BD30" s="37">
        <f>'７割'!BD30+'９割'!BD30</f>
        <v>1674</v>
      </c>
      <c r="BE30" s="38">
        <f>'７割'!BE30+'９割'!BE30</f>
        <v>55849160</v>
      </c>
      <c r="BF30" s="38">
        <f>'７割'!BF30+'９割'!BF30</f>
        <v>29539190</v>
      </c>
      <c r="BG30" s="38">
        <f>'７割'!BG30+'９割'!BG30</f>
        <v>0</v>
      </c>
      <c r="BH30" s="38">
        <f>'７割'!BH30+'９割'!BH30</f>
        <v>26115760</v>
      </c>
      <c r="BI30" s="38">
        <f>'７割'!BI30+'９割'!BI30</f>
        <v>194210</v>
      </c>
      <c r="BJ30" s="38">
        <f>'７割'!BJ30+'９割'!BJ30</f>
        <v>3</v>
      </c>
      <c r="BK30" s="38">
        <f>'７割'!BK30+'９割'!BK30</f>
        <v>69683</v>
      </c>
      <c r="BL30" s="38">
        <f>'７割'!BL30+'９割'!BL30</f>
        <v>44273</v>
      </c>
      <c r="BM30" s="38">
        <f>'７割'!BM30+'９割'!BM30</f>
        <v>0</v>
      </c>
      <c r="BN30" s="38">
        <f>'７割'!BN30+'９割'!BN30</f>
        <v>25410</v>
      </c>
      <c r="BO30" s="38">
        <f>'７割'!BO30+'９割'!BO30</f>
        <v>0</v>
      </c>
      <c r="BP30" s="38">
        <f>'７割'!BP30+'９割'!BP30</f>
        <v>1677</v>
      </c>
      <c r="BQ30" s="38">
        <f>'７割'!BQ30+'９割'!BQ30</f>
        <v>55918843</v>
      </c>
      <c r="BR30" s="38">
        <f>'７割'!BR30+'９割'!BR30</f>
        <v>29583463</v>
      </c>
      <c r="BS30" s="38">
        <f>'７割'!BS30+'９割'!BS30</f>
        <v>0</v>
      </c>
      <c r="BT30" s="38">
        <f>'７割'!BT30+'９割'!BT30</f>
        <v>26141170</v>
      </c>
      <c r="BU30" s="38">
        <f>'７割'!BU30+'９割'!BU30</f>
        <v>194210</v>
      </c>
      <c r="BV30" s="37">
        <f>'７割'!BV30+'９割'!BV30</f>
        <v>71</v>
      </c>
      <c r="BW30" s="38">
        <f>'７割'!BW30+'９割'!BW30</f>
        <v>7962890</v>
      </c>
      <c r="BX30" s="38">
        <f>'７割'!BX30+'９割'!BX30</f>
        <v>6975589</v>
      </c>
      <c r="BY30" s="38">
        <f>'７割'!BY30+'９割'!BY30</f>
        <v>208428</v>
      </c>
      <c r="BZ30" s="38">
        <f>'７割'!BZ30+'９割'!BZ30</f>
        <v>492610</v>
      </c>
      <c r="CA30" s="38">
        <f>'７割'!CA30+'９割'!CA30</f>
        <v>286263</v>
      </c>
      <c r="CB30" s="38">
        <f>'７割'!CB30+'９割'!CB30</f>
        <v>44080</v>
      </c>
      <c r="CC30" s="38">
        <f>'７割'!CC30+'９割'!CC30</f>
        <v>1824604493</v>
      </c>
      <c r="CD30" s="38">
        <f>'７割'!CD30+'９割'!CD30</f>
        <v>1607505812</v>
      </c>
      <c r="CE30" s="38">
        <f>'７割'!CE30+'９割'!CE30</f>
        <v>71465679</v>
      </c>
      <c r="CF30" s="38">
        <f>'７割'!CF30+'９割'!CF30</f>
        <v>136592278</v>
      </c>
      <c r="CG30" s="38">
        <f>'７割'!CG30+'９割'!CG30</f>
        <v>9040724</v>
      </c>
      <c r="CH30" s="39">
        <f>'７割'!CH30+'９割'!CH30</f>
        <v>234</v>
      </c>
      <c r="CI30" s="38">
        <f>'７割'!CI30+'９割'!CI30</f>
        <v>1297605</v>
      </c>
      <c r="CJ30" s="38">
        <f>'７割'!CJ30+'９割'!CJ30</f>
        <v>1154812</v>
      </c>
      <c r="CK30" s="38">
        <f>'７割'!CK30+'９割'!CK30</f>
        <v>0</v>
      </c>
      <c r="CL30" s="38">
        <f>'７割'!CL30+'９割'!CL30</f>
        <v>142793</v>
      </c>
      <c r="CM30" s="38">
        <f>'７割'!CM30+'９割'!CM30</f>
        <v>0</v>
      </c>
      <c r="CN30" s="38">
        <f>'７割'!CN30+'９割'!CN30</f>
        <v>0</v>
      </c>
      <c r="CO30" s="38">
        <f>'７割'!CO30+'９割'!CO30</f>
        <v>0</v>
      </c>
      <c r="CP30" s="38">
        <f>'７割'!CP30+'９割'!CP30</f>
        <v>0</v>
      </c>
      <c r="CQ30" s="38">
        <f>'７割'!CQ30+'９割'!CQ30</f>
        <v>0</v>
      </c>
      <c r="CR30" s="38">
        <f>'７割'!CR30+'９割'!CR30</f>
        <v>0</v>
      </c>
      <c r="CS30" s="38">
        <f>'７割'!CS30+'９割'!CS30</f>
        <v>0</v>
      </c>
      <c r="CT30" s="38">
        <f>'７割'!CT30+'９割'!CT30</f>
        <v>0</v>
      </c>
      <c r="CU30" s="38">
        <f>'７割'!CU30+'９割'!CU30</f>
        <v>0</v>
      </c>
      <c r="CV30" s="38">
        <f>'７割'!CV30+'９割'!CV30</f>
        <v>0</v>
      </c>
      <c r="CW30" s="38">
        <f>'７割'!CW30+'９割'!CW30</f>
        <v>0</v>
      </c>
      <c r="CX30" s="38">
        <f>'７割'!CX30+'９割'!CX30</f>
        <v>0</v>
      </c>
      <c r="CY30" s="38">
        <f>'７割'!CY30+'９割'!CY30</f>
        <v>0</v>
      </c>
      <c r="CZ30" s="37">
        <f>'７割'!CZ30+'９割'!CZ30</f>
        <v>234</v>
      </c>
      <c r="DA30" s="38">
        <f>'７割'!DA30+'９割'!DA30</f>
        <v>1297605</v>
      </c>
      <c r="DB30" s="38">
        <f>'７割'!DB30+'９割'!DB30</f>
        <v>1154812</v>
      </c>
      <c r="DC30" s="38">
        <f>'７割'!DC30+'９割'!DC30</f>
        <v>0</v>
      </c>
      <c r="DD30" s="38">
        <f>'７割'!DD30+'９割'!DD30</f>
        <v>142793</v>
      </c>
      <c r="DE30" s="38">
        <f>'７割'!DE30+'９割'!DE30</f>
        <v>0</v>
      </c>
      <c r="DF30" s="38">
        <f>'７割'!DF30+'９割'!DF30</f>
        <v>44314</v>
      </c>
      <c r="DG30" s="38">
        <f>'７割'!DG30+'９割'!DG30</f>
        <v>1825902098</v>
      </c>
      <c r="DH30" s="38">
        <f>'７割'!DH30+'９割'!DH30</f>
        <v>1608660624</v>
      </c>
      <c r="DI30" s="38">
        <f>'７割'!DI30+'９割'!DI30</f>
        <v>71465679</v>
      </c>
      <c r="DJ30" s="38">
        <f>'７割'!DJ30+'９割'!DJ30</f>
        <v>136735071</v>
      </c>
      <c r="DK30" s="38">
        <f>'７割'!DK30+'９割'!DK30</f>
        <v>9040724</v>
      </c>
      <c r="DL30" s="38">
        <f>'７割'!DL30+'９割'!DL30</f>
        <v>1186</v>
      </c>
      <c r="DM30" s="38">
        <f>'７割'!DM30+'９割'!DM30</f>
        <v>469</v>
      </c>
      <c r="DN30" s="38">
        <f>'７割'!DN30+'９割'!DN30</f>
        <v>1655</v>
      </c>
      <c r="DO30" s="38">
        <f>'７割'!DO30+'９割'!DO30</f>
        <v>266</v>
      </c>
      <c r="DP30" s="38">
        <f>'７割'!DP30+'９割'!DP30</f>
        <v>82</v>
      </c>
      <c r="DR30" s="38">
        <f>'７割'!DR30+'９割'!DR30</f>
        <v>234</v>
      </c>
      <c r="DS30" s="38">
        <f>'７割'!DS30+'９割'!DS30</f>
        <v>1154812</v>
      </c>
      <c r="DT30" s="38">
        <f>'７割'!DT30+'９割'!DT30</f>
        <v>51</v>
      </c>
      <c r="DU30" s="38">
        <f>'７割'!DU30+'９割'!DU30</f>
        <v>588157</v>
      </c>
      <c r="DV30" s="38">
        <f>'７割'!DV30+'９割'!DV30</f>
        <v>77</v>
      </c>
      <c r="DW30" s="38">
        <f>'７割'!DW30+'９割'!DW30</f>
        <v>2456640</v>
      </c>
      <c r="DX30" s="38">
        <f>'７割'!DX30+'９割'!DX30</f>
        <v>68</v>
      </c>
      <c r="DY30" s="38">
        <f>'７割'!DY30+'９割'!DY30</f>
        <v>1675398</v>
      </c>
      <c r="DZ30" s="38">
        <f>'７割'!DZ30+'９割'!DZ30</f>
        <v>0</v>
      </c>
      <c r="EA30" s="38">
        <f>'７割'!EA30+'９割'!EA30</f>
        <v>0</v>
      </c>
      <c r="EB30" s="38">
        <f>'７割'!EB30+'９割'!EB30</f>
        <v>0</v>
      </c>
      <c r="EC30" s="38">
        <f>'７割'!EC30+'９割'!EC30</f>
        <v>0</v>
      </c>
      <c r="ED30" s="38">
        <f>'７割'!ED30+'９割'!ED30</f>
        <v>0</v>
      </c>
      <c r="EE30" s="38">
        <f>'７割'!EE30+'９割'!EE30</f>
        <v>0</v>
      </c>
      <c r="EF30" s="38">
        <f>'７割'!EF30+'９割'!EF30</f>
        <v>0</v>
      </c>
      <c r="EG30" s="38">
        <f>'７割'!EG30+'９割'!EG30</f>
        <v>0</v>
      </c>
      <c r="EH30" s="38">
        <f>'７割'!EH30+'９割'!EH30</f>
        <v>430</v>
      </c>
      <c r="EI30" s="38">
        <f>'７割'!EI30+'９割'!EI30</f>
        <v>5875007</v>
      </c>
      <c r="EK30" s="38">
        <f>'７割'!EK30+'９割'!EK30</f>
        <v>44744</v>
      </c>
      <c r="EL30" s="38">
        <f>'７割'!EL30+'９割'!EL30</f>
        <v>1831777105</v>
      </c>
      <c r="EN30" s="46">
        <f>ROUND(EL30/被保険者数!O30,0)</f>
        <v>1054078</v>
      </c>
      <c r="EO30" s="35">
        <f t="shared" si="3"/>
        <v>5</v>
      </c>
      <c r="EP30" s="46">
        <f t="shared" si="0"/>
        <v>1093101790</v>
      </c>
      <c r="EQ30" s="46">
        <f t="shared" si="1"/>
        <v>427042510</v>
      </c>
      <c r="ER30" s="46">
        <f t="shared" si="2"/>
        <v>311632805</v>
      </c>
      <c r="ES30" s="46">
        <f>ROUND(EP30/被保険者数!O30,0)</f>
        <v>629015</v>
      </c>
      <c r="ET30" s="46">
        <f t="shared" si="4"/>
        <v>7</v>
      </c>
      <c r="EU30" s="46">
        <f>ROUND(EQ30/被保険者数!O30,0)</f>
        <v>245737</v>
      </c>
      <c r="EV30" s="35">
        <f t="shared" si="5"/>
        <v>13</v>
      </c>
    </row>
    <row r="31" spans="1:152" s="35" customFormat="1" ht="15.95" customHeight="1" x14ac:dyDescent="0.15">
      <c r="A31" s="49" t="s">
        <v>18</v>
      </c>
      <c r="B31" s="37">
        <f>'７割'!B31+'９割'!B31</f>
        <v>3147</v>
      </c>
      <c r="C31" s="38">
        <f>'７割'!C31+'９割'!C31</f>
        <v>1947655080</v>
      </c>
      <c r="D31" s="38">
        <f>'７割'!D31+'９割'!D31</f>
        <v>1724835311</v>
      </c>
      <c r="E31" s="38">
        <f>'７割'!E31+'９割'!E31</f>
        <v>120348469</v>
      </c>
      <c r="F31" s="38">
        <f>'７割'!F31+'９割'!F31</f>
        <v>93392202</v>
      </c>
      <c r="G31" s="38">
        <f>'７割'!G31+'９割'!G31</f>
        <v>9079098</v>
      </c>
      <c r="H31" s="38">
        <f>'７割'!H31+'９割'!H31</f>
        <v>41437</v>
      </c>
      <c r="I31" s="38">
        <f>'７割'!I31+'９割'!I31</f>
        <v>739412290</v>
      </c>
      <c r="J31" s="38">
        <f>'７割'!J31+'９割'!J31</f>
        <v>649709621</v>
      </c>
      <c r="K31" s="38">
        <f>'７割'!K31+'９割'!K31</f>
        <v>19683794</v>
      </c>
      <c r="L31" s="38">
        <f>'７割'!L31+'９割'!L31</f>
        <v>63271559</v>
      </c>
      <c r="M31" s="38">
        <f>'７割'!M31+'９割'!M31</f>
        <v>6747316</v>
      </c>
      <c r="N31" s="38">
        <f>'７割'!N31+'９割'!N31</f>
        <v>44584</v>
      </c>
      <c r="O31" s="38">
        <f>'７割'!O31+'９割'!O31</f>
        <v>2687067370</v>
      </c>
      <c r="P31" s="38">
        <f>'７割'!P31+'９割'!P31</f>
        <v>2374544932</v>
      </c>
      <c r="Q31" s="38">
        <f>'７割'!Q31+'９割'!Q31</f>
        <v>140032263</v>
      </c>
      <c r="R31" s="38">
        <f>'７割'!R31+'９割'!R31</f>
        <v>156663761</v>
      </c>
      <c r="S31" s="38">
        <f>'７割'!S31+'９割'!S31</f>
        <v>15826414</v>
      </c>
      <c r="T31" s="37">
        <f>'７割'!T31+'９割'!T31</f>
        <v>5</v>
      </c>
      <c r="U31" s="38">
        <f>'７割'!U31+'９割'!U31</f>
        <v>1477480</v>
      </c>
      <c r="V31" s="38">
        <f>'７割'!V31+'９割'!V31</f>
        <v>1301995</v>
      </c>
      <c r="W31" s="38">
        <f>'７割'!W31+'９割'!W31</f>
        <v>14901</v>
      </c>
      <c r="X31" s="38">
        <f>'７割'!X31+'９割'!X31</f>
        <v>160584</v>
      </c>
      <c r="Y31" s="38">
        <f>'７割'!Y31+'９割'!Y31</f>
        <v>0</v>
      </c>
      <c r="Z31" s="38">
        <f>'７割'!Z31+'９割'!Z31</f>
        <v>4422</v>
      </c>
      <c r="AA31" s="38">
        <f>'７割'!AA31+'９割'!AA31</f>
        <v>64506000</v>
      </c>
      <c r="AB31" s="38">
        <f>'７割'!AB31+'９割'!AB31</f>
        <v>56707910</v>
      </c>
      <c r="AC31" s="38">
        <f>'７割'!AC31+'９割'!AC31</f>
        <v>11326</v>
      </c>
      <c r="AD31" s="38">
        <f>'７割'!AD31+'９割'!AD31</f>
        <v>7783464</v>
      </c>
      <c r="AE31" s="38">
        <f>'７割'!AE31+'９割'!AE31</f>
        <v>3300</v>
      </c>
      <c r="AF31" s="38">
        <f>'７割'!AF31+'９割'!AF31</f>
        <v>4427</v>
      </c>
      <c r="AG31" s="38">
        <f>'７割'!AG31+'９割'!AG31</f>
        <v>65983480</v>
      </c>
      <c r="AH31" s="38">
        <f>'７割'!AH31+'９割'!AH31</f>
        <v>58009905</v>
      </c>
      <c r="AI31" s="38">
        <f>'７割'!AI31+'９割'!AI31</f>
        <v>26227</v>
      </c>
      <c r="AJ31" s="38">
        <f>'７割'!AJ31+'９割'!AJ31</f>
        <v>7944048</v>
      </c>
      <c r="AK31" s="38">
        <f>'７割'!AK31+'９割'!AK31</f>
        <v>3300</v>
      </c>
      <c r="AL31" s="37">
        <f>'７割'!AL31+'９割'!AL31</f>
        <v>49011</v>
      </c>
      <c r="AM31" s="38">
        <f>'７割'!AM31+'９割'!AM31</f>
        <v>2753050850</v>
      </c>
      <c r="AN31" s="38">
        <f>'７割'!AN31+'９割'!AN31</f>
        <v>2432554837</v>
      </c>
      <c r="AO31" s="38">
        <f>'７割'!AO31+'９割'!AO31</f>
        <v>140058490</v>
      </c>
      <c r="AP31" s="38">
        <f>'７割'!AP31+'９割'!AP31</f>
        <v>164607809</v>
      </c>
      <c r="AQ31" s="38">
        <f>'７割'!AQ31+'９割'!AQ31</f>
        <v>15829714</v>
      </c>
      <c r="AR31" s="38">
        <f>'７割'!AR31+'９割'!AR31</f>
        <v>29531</v>
      </c>
      <c r="AS31" s="38">
        <f>'７割'!AS31+'９割'!AS31</f>
        <v>412034950</v>
      </c>
      <c r="AT31" s="38">
        <f>'７割'!AT31+'９割'!AT31</f>
        <v>362486871</v>
      </c>
      <c r="AU31" s="38">
        <f>'７割'!AU31+'９割'!AU31</f>
        <v>2509446</v>
      </c>
      <c r="AV31" s="38">
        <f>'７割'!AV31+'９割'!AV31</f>
        <v>45280066</v>
      </c>
      <c r="AW31" s="38">
        <f>'７割'!AW31+'９割'!AW31</f>
        <v>1758567</v>
      </c>
      <c r="AX31" s="38">
        <f>'７割'!AX31+'９割'!AX31</f>
        <v>78542</v>
      </c>
      <c r="AY31" s="38">
        <f>'７割'!AY31+'９割'!AY31</f>
        <v>3165085800</v>
      </c>
      <c r="AZ31" s="38">
        <f>'７割'!AZ31+'９割'!AZ31</f>
        <v>2795041708</v>
      </c>
      <c r="BA31" s="38">
        <f>'７割'!BA31+'９割'!BA31</f>
        <v>142567936</v>
      </c>
      <c r="BB31" s="38">
        <f>'７割'!BB31+'９割'!BB31</f>
        <v>209887875</v>
      </c>
      <c r="BC31" s="38">
        <f>'７割'!BC31+'９割'!BC31</f>
        <v>17588281</v>
      </c>
      <c r="BD31" s="37">
        <f>'７割'!BD31+'９割'!BD31</f>
        <v>2952</v>
      </c>
      <c r="BE31" s="38">
        <f>'７割'!BE31+'９割'!BE31</f>
        <v>106810522</v>
      </c>
      <c r="BF31" s="38">
        <f>'７割'!BF31+'９割'!BF31</f>
        <v>56452392</v>
      </c>
      <c r="BG31" s="38">
        <f>'７割'!BG31+'９割'!BG31</f>
        <v>0</v>
      </c>
      <c r="BH31" s="38">
        <f>'７割'!BH31+'９割'!BH31</f>
        <v>50102830</v>
      </c>
      <c r="BI31" s="38">
        <f>'７割'!BI31+'９割'!BI31</f>
        <v>255300</v>
      </c>
      <c r="BJ31" s="38">
        <f>'７割'!BJ31+'９割'!BJ31</f>
        <v>5</v>
      </c>
      <c r="BK31" s="38">
        <f>'７割'!BK31+'９割'!BK31</f>
        <v>28930</v>
      </c>
      <c r="BL31" s="38">
        <f>'７割'!BL31+'９割'!BL31</f>
        <v>7770</v>
      </c>
      <c r="BM31" s="38">
        <f>'７割'!BM31+'９割'!BM31</f>
        <v>0</v>
      </c>
      <c r="BN31" s="38">
        <f>'７割'!BN31+'９割'!BN31</f>
        <v>21160</v>
      </c>
      <c r="BO31" s="38">
        <f>'７割'!BO31+'９割'!BO31</f>
        <v>0</v>
      </c>
      <c r="BP31" s="38">
        <f>'７割'!BP31+'９割'!BP31</f>
        <v>2957</v>
      </c>
      <c r="BQ31" s="38">
        <f>'７割'!BQ31+'９割'!BQ31</f>
        <v>106839452</v>
      </c>
      <c r="BR31" s="38">
        <f>'７割'!BR31+'９割'!BR31</f>
        <v>56460162</v>
      </c>
      <c r="BS31" s="38">
        <f>'７割'!BS31+'９割'!BS31</f>
        <v>0</v>
      </c>
      <c r="BT31" s="38">
        <f>'７割'!BT31+'９割'!BT31</f>
        <v>50123990</v>
      </c>
      <c r="BU31" s="38">
        <f>'７割'!BU31+'９割'!BU31</f>
        <v>255300</v>
      </c>
      <c r="BV31" s="37">
        <f>'７割'!BV31+'９割'!BV31</f>
        <v>179</v>
      </c>
      <c r="BW31" s="38">
        <f>'７割'!BW31+'９割'!BW31</f>
        <v>26775530</v>
      </c>
      <c r="BX31" s="38">
        <f>'７割'!BX31+'９割'!BX31</f>
        <v>23592379</v>
      </c>
      <c r="BY31" s="38">
        <f>'７割'!BY31+'９割'!BY31</f>
        <v>1028578</v>
      </c>
      <c r="BZ31" s="38">
        <f>'７割'!BZ31+'９割'!BZ31</f>
        <v>1915705</v>
      </c>
      <c r="CA31" s="38">
        <f>'７割'!CA31+'９割'!CA31</f>
        <v>238868</v>
      </c>
      <c r="CB31" s="38">
        <f>'７割'!CB31+'９割'!CB31</f>
        <v>78721</v>
      </c>
      <c r="CC31" s="38">
        <f>'７割'!CC31+'９割'!CC31</f>
        <v>3298700782</v>
      </c>
      <c r="CD31" s="38">
        <f>'７割'!CD31+'９割'!CD31</f>
        <v>2875094249</v>
      </c>
      <c r="CE31" s="38">
        <f>'７割'!CE31+'９割'!CE31</f>
        <v>143596514</v>
      </c>
      <c r="CF31" s="38">
        <f>'７割'!CF31+'９割'!CF31</f>
        <v>261927570</v>
      </c>
      <c r="CG31" s="38">
        <f>'７割'!CG31+'９割'!CG31</f>
        <v>18082449</v>
      </c>
      <c r="CH31" s="39">
        <f>'７割'!CH31+'９割'!CH31</f>
        <v>278</v>
      </c>
      <c r="CI31" s="38">
        <f>'７割'!CI31+'９割'!CI31</f>
        <v>1805448</v>
      </c>
      <c r="CJ31" s="38">
        <f>'７割'!CJ31+'９割'!CJ31</f>
        <v>1588401</v>
      </c>
      <c r="CK31" s="38">
        <f>'７割'!CK31+'９割'!CK31</f>
        <v>0</v>
      </c>
      <c r="CL31" s="38">
        <f>'７割'!CL31+'９割'!CL31</f>
        <v>217047</v>
      </c>
      <c r="CM31" s="38">
        <f>'７割'!CM31+'９割'!CM31</f>
        <v>0</v>
      </c>
      <c r="CN31" s="38">
        <f>'７割'!CN31+'９割'!CN31</f>
        <v>0</v>
      </c>
      <c r="CO31" s="38">
        <f>'７割'!CO31+'９割'!CO31</f>
        <v>0</v>
      </c>
      <c r="CP31" s="38">
        <f>'７割'!CP31+'９割'!CP31</f>
        <v>0</v>
      </c>
      <c r="CQ31" s="38">
        <f>'７割'!CQ31+'９割'!CQ31</f>
        <v>0</v>
      </c>
      <c r="CR31" s="38">
        <f>'７割'!CR31+'９割'!CR31</f>
        <v>0</v>
      </c>
      <c r="CS31" s="38">
        <f>'７割'!CS31+'９割'!CS31</f>
        <v>0</v>
      </c>
      <c r="CT31" s="38">
        <f>'７割'!CT31+'９割'!CT31</f>
        <v>0</v>
      </c>
      <c r="CU31" s="38">
        <f>'７割'!CU31+'９割'!CU31</f>
        <v>0</v>
      </c>
      <c r="CV31" s="38">
        <f>'７割'!CV31+'９割'!CV31</f>
        <v>0</v>
      </c>
      <c r="CW31" s="38">
        <f>'７割'!CW31+'９割'!CW31</f>
        <v>0</v>
      </c>
      <c r="CX31" s="38">
        <f>'７割'!CX31+'９割'!CX31</f>
        <v>0</v>
      </c>
      <c r="CY31" s="38">
        <f>'７割'!CY31+'９割'!CY31</f>
        <v>0</v>
      </c>
      <c r="CZ31" s="37">
        <f>'７割'!CZ31+'９割'!CZ31</f>
        <v>278</v>
      </c>
      <c r="DA31" s="38">
        <f>'７割'!DA31+'９割'!DA31</f>
        <v>1805448</v>
      </c>
      <c r="DB31" s="38">
        <f>'７割'!DB31+'９割'!DB31</f>
        <v>1588401</v>
      </c>
      <c r="DC31" s="38">
        <f>'７割'!DC31+'９割'!DC31</f>
        <v>0</v>
      </c>
      <c r="DD31" s="38">
        <f>'７割'!DD31+'９割'!DD31</f>
        <v>217047</v>
      </c>
      <c r="DE31" s="38">
        <f>'７割'!DE31+'９割'!DE31</f>
        <v>0</v>
      </c>
      <c r="DF31" s="38">
        <f>'７割'!DF31+'９割'!DF31</f>
        <v>78999</v>
      </c>
      <c r="DG31" s="38">
        <f>'７割'!DG31+'９割'!DG31</f>
        <v>3300506230</v>
      </c>
      <c r="DH31" s="38">
        <f>'７割'!DH31+'９割'!DH31</f>
        <v>2876682650</v>
      </c>
      <c r="DI31" s="38">
        <f>'７割'!DI31+'９割'!DI31</f>
        <v>143596514</v>
      </c>
      <c r="DJ31" s="38">
        <f>'７割'!DJ31+'９割'!DJ31</f>
        <v>262144617</v>
      </c>
      <c r="DK31" s="38">
        <f>'７割'!DK31+'９割'!DK31</f>
        <v>18082449</v>
      </c>
      <c r="DL31" s="38">
        <f>'７割'!DL31+'９割'!DL31</f>
        <v>2082</v>
      </c>
      <c r="DM31" s="38">
        <f>'７割'!DM31+'９割'!DM31</f>
        <v>990</v>
      </c>
      <c r="DN31" s="38">
        <f>'７割'!DN31+'９割'!DN31</f>
        <v>3072</v>
      </c>
      <c r="DO31" s="38">
        <f>'７割'!DO31+'９割'!DO31</f>
        <v>448</v>
      </c>
      <c r="DP31" s="38">
        <f>'７割'!DP31+'９割'!DP31</f>
        <v>212</v>
      </c>
      <c r="DR31" s="38">
        <f>'７割'!DR31+'９割'!DR31</f>
        <v>278</v>
      </c>
      <c r="DS31" s="38">
        <f>'７割'!DS31+'９割'!DS31</f>
        <v>1588401</v>
      </c>
      <c r="DT31" s="38">
        <f>'７割'!DT31+'９割'!DT31</f>
        <v>73</v>
      </c>
      <c r="DU31" s="38">
        <f>'７割'!DU31+'９割'!DU31</f>
        <v>1466946</v>
      </c>
      <c r="DV31" s="38">
        <f>'７割'!DV31+'９割'!DV31</f>
        <v>88</v>
      </c>
      <c r="DW31" s="38">
        <f>'７割'!DW31+'９割'!DW31</f>
        <v>2862018</v>
      </c>
      <c r="DX31" s="38">
        <f>'７割'!DX31+'９割'!DX31</f>
        <v>89</v>
      </c>
      <c r="DY31" s="38">
        <f>'７割'!DY31+'９割'!DY31</f>
        <v>2393370</v>
      </c>
      <c r="DZ31" s="38">
        <f>'７割'!DZ31+'９割'!DZ31</f>
        <v>0</v>
      </c>
      <c r="EA31" s="38">
        <f>'７割'!EA31+'９割'!EA31</f>
        <v>0</v>
      </c>
      <c r="EB31" s="38">
        <f>'７割'!EB31+'９割'!EB31</f>
        <v>0</v>
      </c>
      <c r="EC31" s="38">
        <f>'７割'!EC31+'９割'!EC31</f>
        <v>0</v>
      </c>
      <c r="ED31" s="38">
        <f>'７割'!ED31+'９割'!ED31</f>
        <v>0</v>
      </c>
      <c r="EE31" s="38">
        <f>'７割'!EE31+'９割'!EE31</f>
        <v>0</v>
      </c>
      <c r="EF31" s="38">
        <f>'７割'!EF31+'９割'!EF31</f>
        <v>18</v>
      </c>
      <c r="EG31" s="38">
        <f>'７割'!EG31+'９割'!EG31</f>
        <v>143859</v>
      </c>
      <c r="EH31" s="38">
        <f>'７割'!EH31+'９割'!EH31</f>
        <v>546</v>
      </c>
      <c r="EI31" s="38">
        <f>'７割'!EI31+'９割'!EI31</f>
        <v>8454594</v>
      </c>
      <c r="EK31" s="38">
        <f>'７割'!EK31+'９割'!EK31</f>
        <v>79545</v>
      </c>
      <c r="EL31" s="38">
        <f>'７割'!EL31+'９割'!EL31</f>
        <v>3308960824</v>
      </c>
      <c r="EN31" s="46">
        <f>ROUND(EL31/被保険者数!O31,0)</f>
        <v>1022610</v>
      </c>
      <c r="EO31" s="35">
        <f t="shared" si="3"/>
        <v>10</v>
      </c>
      <c r="EP31" s="46">
        <f t="shared" si="0"/>
        <v>1949132560</v>
      </c>
      <c r="EQ31" s="46">
        <f t="shared" si="1"/>
        <v>803918290</v>
      </c>
      <c r="ER31" s="46">
        <f t="shared" si="2"/>
        <v>555909974</v>
      </c>
      <c r="ES31" s="46">
        <f>ROUND(EP31/被保険者数!O31,0)</f>
        <v>602365</v>
      </c>
      <c r="ET31" s="46">
        <f t="shared" si="4"/>
        <v>10</v>
      </c>
      <c r="EU31" s="46">
        <f>ROUND(EQ31/被保険者数!O31,0)</f>
        <v>248445</v>
      </c>
      <c r="EV31" s="35">
        <f t="shared" si="5"/>
        <v>12</v>
      </c>
    </row>
    <row r="32" spans="1:152" s="35" customFormat="1" ht="15.95" customHeight="1" x14ac:dyDescent="0.15">
      <c r="A32" s="49" t="s">
        <v>38</v>
      </c>
      <c r="B32" s="37">
        <f>'７割'!B32+'９割'!B32</f>
        <v>68</v>
      </c>
      <c r="C32" s="38">
        <f>'７割'!C32+'９割'!C32</f>
        <v>37690070</v>
      </c>
      <c r="D32" s="38">
        <f>'７割'!D32+'９割'!D32</f>
        <v>33921070</v>
      </c>
      <c r="E32" s="38">
        <f>'７割'!E32+'９割'!E32</f>
        <v>2504356</v>
      </c>
      <c r="F32" s="38">
        <f>'７割'!F32+'９割'!F32</f>
        <v>1249834</v>
      </c>
      <c r="G32" s="38">
        <f>'７割'!G32+'９割'!G32</f>
        <v>14810</v>
      </c>
      <c r="H32" s="38">
        <f>'７割'!H32+'９割'!H32</f>
        <v>902</v>
      </c>
      <c r="I32" s="38">
        <f>'７割'!I32+'９割'!I32</f>
        <v>11293960</v>
      </c>
      <c r="J32" s="38">
        <f>'７割'!J32+'９割'!J32</f>
        <v>10131520</v>
      </c>
      <c r="K32" s="38">
        <f>'７割'!K32+'９割'!K32</f>
        <v>85171</v>
      </c>
      <c r="L32" s="38">
        <f>'７割'!L32+'９割'!L32</f>
        <v>1076525</v>
      </c>
      <c r="M32" s="38">
        <f>'７割'!M32+'９割'!M32</f>
        <v>744</v>
      </c>
      <c r="N32" s="38">
        <f>'７割'!N32+'９割'!N32</f>
        <v>970</v>
      </c>
      <c r="O32" s="38">
        <f>'７割'!O32+'９割'!O32</f>
        <v>48984030</v>
      </c>
      <c r="P32" s="38">
        <f>'７割'!P32+'９割'!P32</f>
        <v>44052590</v>
      </c>
      <c r="Q32" s="38">
        <f>'７割'!Q32+'９割'!Q32</f>
        <v>2589527</v>
      </c>
      <c r="R32" s="38">
        <f>'７割'!R32+'９割'!R32</f>
        <v>2326359</v>
      </c>
      <c r="S32" s="38">
        <f>'７割'!S32+'９割'!S32</f>
        <v>15554</v>
      </c>
      <c r="T32" s="37">
        <f>'７割'!T32+'９割'!T32</f>
        <v>1</v>
      </c>
      <c r="U32" s="38">
        <f>'７割'!U32+'９割'!U32</f>
        <v>255900</v>
      </c>
      <c r="V32" s="38">
        <f>'７割'!V32+'９割'!V32</f>
        <v>230310</v>
      </c>
      <c r="W32" s="38">
        <f>'７割'!W32+'９割'!W32</f>
        <v>990</v>
      </c>
      <c r="X32" s="38">
        <f>'７割'!X32+'９割'!X32</f>
        <v>24600</v>
      </c>
      <c r="Y32" s="38">
        <f>'７割'!Y32+'９割'!Y32</f>
        <v>0</v>
      </c>
      <c r="Z32" s="38">
        <f>'７割'!Z32+'９割'!Z32</f>
        <v>70</v>
      </c>
      <c r="AA32" s="38">
        <f>'７割'!AA32+'９割'!AA32</f>
        <v>1302690</v>
      </c>
      <c r="AB32" s="38">
        <f>'７割'!AB32+'９割'!AB32</f>
        <v>1171633</v>
      </c>
      <c r="AC32" s="38">
        <f>'７割'!AC32+'９割'!AC32</f>
        <v>0</v>
      </c>
      <c r="AD32" s="38">
        <f>'７割'!AD32+'９割'!AD32</f>
        <v>131057</v>
      </c>
      <c r="AE32" s="38">
        <f>'７割'!AE32+'９割'!AE32</f>
        <v>0</v>
      </c>
      <c r="AF32" s="38">
        <f>'７割'!AF32+'９割'!AF32</f>
        <v>71</v>
      </c>
      <c r="AG32" s="38">
        <f>'７割'!AG32+'９割'!AG32</f>
        <v>1558590</v>
      </c>
      <c r="AH32" s="38">
        <f>'７割'!AH32+'９割'!AH32</f>
        <v>1401943</v>
      </c>
      <c r="AI32" s="38">
        <f>'７割'!AI32+'９割'!AI32</f>
        <v>990</v>
      </c>
      <c r="AJ32" s="38">
        <f>'７割'!AJ32+'９割'!AJ32</f>
        <v>155657</v>
      </c>
      <c r="AK32" s="38">
        <f>'７割'!AK32+'９割'!AK32</f>
        <v>0</v>
      </c>
      <c r="AL32" s="37">
        <f>'７割'!AL32+'９割'!AL32</f>
        <v>1041</v>
      </c>
      <c r="AM32" s="38">
        <f>'７割'!AM32+'９割'!AM32</f>
        <v>50542620</v>
      </c>
      <c r="AN32" s="38">
        <f>'７割'!AN32+'９割'!AN32</f>
        <v>45454533</v>
      </c>
      <c r="AO32" s="38">
        <f>'７割'!AO32+'９割'!AO32</f>
        <v>2590517</v>
      </c>
      <c r="AP32" s="38">
        <f>'７割'!AP32+'９割'!AP32</f>
        <v>2482016</v>
      </c>
      <c r="AQ32" s="38">
        <f>'７割'!AQ32+'９割'!AQ32</f>
        <v>15554</v>
      </c>
      <c r="AR32" s="38">
        <f>'７割'!AR32+'９割'!AR32</f>
        <v>220</v>
      </c>
      <c r="AS32" s="38">
        <f>'７割'!AS32+'９割'!AS32</f>
        <v>2893430</v>
      </c>
      <c r="AT32" s="38">
        <f>'７割'!AT32+'９割'!AT32</f>
        <v>2573867</v>
      </c>
      <c r="AU32" s="38">
        <f>'７割'!AU32+'９割'!AU32</f>
        <v>0</v>
      </c>
      <c r="AV32" s="38">
        <f>'７割'!AV32+'９割'!AV32</f>
        <v>319563</v>
      </c>
      <c r="AW32" s="38">
        <f>'７割'!AW32+'９割'!AW32</f>
        <v>0</v>
      </c>
      <c r="AX32" s="38">
        <f>'７割'!AX32+'９割'!AX32</f>
        <v>1261</v>
      </c>
      <c r="AY32" s="38">
        <f>'７割'!AY32+'９割'!AY32</f>
        <v>53436050</v>
      </c>
      <c r="AZ32" s="38">
        <f>'７割'!AZ32+'９割'!AZ32</f>
        <v>48028400</v>
      </c>
      <c r="BA32" s="38">
        <f>'７割'!BA32+'９割'!BA32</f>
        <v>2590517</v>
      </c>
      <c r="BB32" s="38">
        <f>'７割'!BB32+'９割'!BB32</f>
        <v>2801579</v>
      </c>
      <c r="BC32" s="38">
        <f>'７割'!BC32+'９割'!BC32</f>
        <v>15554</v>
      </c>
      <c r="BD32" s="37">
        <f>'７割'!BD32+'９割'!BD32</f>
        <v>63</v>
      </c>
      <c r="BE32" s="38">
        <f>'７割'!BE32+'９割'!BE32</f>
        <v>2274035</v>
      </c>
      <c r="BF32" s="38">
        <f>'７割'!BF32+'９割'!BF32</f>
        <v>1654855</v>
      </c>
      <c r="BG32" s="38">
        <f>'７割'!BG32+'９割'!BG32</f>
        <v>0</v>
      </c>
      <c r="BH32" s="38">
        <f>'７割'!BH32+'９割'!BH32</f>
        <v>619180</v>
      </c>
      <c r="BI32" s="38">
        <f>'７割'!BI32+'９割'!BI32</f>
        <v>0</v>
      </c>
      <c r="BJ32" s="38">
        <f>'７割'!BJ32+'９割'!BJ32</f>
        <v>1</v>
      </c>
      <c r="BK32" s="38">
        <f>'７割'!BK32+'９割'!BK32</f>
        <v>9900</v>
      </c>
      <c r="BL32" s="38">
        <f>'７割'!BL32+'９割'!BL32</f>
        <v>6750</v>
      </c>
      <c r="BM32" s="38">
        <f>'７割'!BM32+'９割'!BM32</f>
        <v>0</v>
      </c>
      <c r="BN32" s="38">
        <f>'７割'!BN32+'９割'!BN32</f>
        <v>3150</v>
      </c>
      <c r="BO32" s="38">
        <f>'７割'!BO32+'９割'!BO32</f>
        <v>0</v>
      </c>
      <c r="BP32" s="38">
        <f>'７割'!BP32+'９割'!BP32</f>
        <v>64</v>
      </c>
      <c r="BQ32" s="38">
        <f>'７割'!BQ32+'９割'!BQ32</f>
        <v>2283935</v>
      </c>
      <c r="BR32" s="38">
        <f>'７割'!BR32+'９割'!BR32</f>
        <v>1661605</v>
      </c>
      <c r="BS32" s="38">
        <f>'７割'!BS32+'９割'!BS32</f>
        <v>0</v>
      </c>
      <c r="BT32" s="38">
        <f>'７割'!BT32+'９割'!BT32</f>
        <v>622330</v>
      </c>
      <c r="BU32" s="38">
        <f>'７割'!BU32+'９割'!BU32</f>
        <v>0</v>
      </c>
      <c r="BV32" s="37">
        <f>'７割'!BV32+'９割'!BV32</f>
        <v>0</v>
      </c>
      <c r="BW32" s="38">
        <f>'７割'!BW32+'９割'!BW32</f>
        <v>0</v>
      </c>
      <c r="BX32" s="38">
        <f>'７割'!BX32+'９割'!BX32</f>
        <v>0</v>
      </c>
      <c r="BY32" s="38">
        <f>'７割'!BY32+'９割'!BY32</f>
        <v>0</v>
      </c>
      <c r="BZ32" s="38">
        <f>'７割'!BZ32+'９割'!BZ32</f>
        <v>0</v>
      </c>
      <c r="CA32" s="38">
        <f>'７割'!CA32+'９割'!CA32</f>
        <v>0</v>
      </c>
      <c r="CB32" s="38">
        <f>'７割'!CB32+'９割'!CB32</f>
        <v>1261</v>
      </c>
      <c r="CC32" s="38">
        <f>'７割'!CC32+'９割'!CC32</f>
        <v>55719985</v>
      </c>
      <c r="CD32" s="38">
        <f>'７割'!CD32+'９割'!CD32</f>
        <v>49690005</v>
      </c>
      <c r="CE32" s="38">
        <f>'７割'!CE32+'９割'!CE32</f>
        <v>2590517</v>
      </c>
      <c r="CF32" s="38">
        <f>'７割'!CF32+'９割'!CF32</f>
        <v>3423909</v>
      </c>
      <c r="CG32" s="38">
        <f>'７割'!CG32+'９割'!CG32</f>
        <v>15554</v>
      </c>
      <c r="CH32" s="39">
        <f>'７割'!CH32+'９割'!CH32</f>
        <v>0</v>
      </c>
      <c r="CI32" s="38">
        <f>'７割'!CI32+'９割'!CI32</f>
        <v>0</v>
      </c>
      <c r="CJ32" s="38">
        <f>'７割'!CJ32+'９割'!CJ32</f>
        <v>0</v>
      </c>
      <c r="CK32" s="38">
        <f>'７割'!CK32+'９割'!CK32</f>
        <v>0</v>
      </c>
      <c r="CL32" s="38">
        <f>'７割'!CL32+'９割'!CL32</f>
        <v>0</v>
      </c>
      <c r="CM32" s="38">
        <f>'７割'!CM32+'９割'!CM32</f>
        <v>0</v>
      </c>
      <c r="CN32" s="38">
        <f>'７割'!CN32+'９割'!CN32</f>
        <v>0</v>
      </c>
      <c r="CO32" s="38">
        <f>'７割'!CO32+'９割'!CO32</f>
        <v>0</v>
      </c>
      <c r="CP32" s="38">
        <f>'７割'!CP32+'９割'!CP32</f>
        <v>0</v>
      </c>
      <c r="CQ32" s="38">
        <f>'７割'!CQ32+'９割'!CQ32</f>
        <v>0</v>
      </c>
      <c r="CR32" s="38">
        <f>'７割'!CR32+'９割'!CR32</f>
        <v>0</v>
      </c>
      <c r="CS32" s="38">
        <f>'７割'!CS32+'９割'!CS32</f>
        <v>0</v>
      </c>
      <c r="CT32" s="38">
        <f>'７割'!CT32+'９割'!CT32</f>
        <v>0</v>
      </c>
      <c r="CU32" s="38">
        <f>'７割'!CU32+'９割'!CU32</f>
        <v>0</v>
      </c>
      <c r="CV32" s="38">
        <f>'７割'!CV32+'９割'!CV32</f>
        <v>0</v>
      </c>
      <c r="CW32" s="38">
        <f>'７割'!CW32+'９割'!CW32</f>
        <v>0</v>
      </c>
      <c r="CX32" s="38">
        <f>'７割'!CX32+'９割'!CX32</f>
        <v>0</v>
      </c>
      <c r="CY32" s="38">
        <f>'７割'!CY32+'９割'!CY32</f>
        <v>0</v>
      </c>
      <c r="CZ32" s="37">
        <f>'７割'!CZ32+'９割'!CZ32</f>
        <v>0</v>
      </c>
      <c r="DA32" s="38">
        <f>'７割'!DA32+'９割'!DA32</f>
        <v>0</v>
      </c>
      <c r="DB32" s="38">
        <f>'７割'!DB32+'９割'!DB32</f>
        <v>0</v>
      </c>
      <c r="DC32" s="38">
        <f>'７割'!DC32+'９割'!DC32</f>
        <v>0</v>
      </c>
      <c r="DD32" s="38">
        <f>'７割'!DD32+'９割'!DD32</f>
        <v>0</v>
      </c>
      <c r="DE32" s="38">
        <f>'７割'!DE32+'９割'!DE32</f>
        <v>0</v>
      </c>
      <c r="DF32" s="38">
        <f>'７割'!DF32+'９割'!DF32</f>
        <v>1261</v>
      </c>
      <c r="DG32" s="38">
        <f>'７割'!DG32+'９割'!DG32</f>
        <v>55719985</v>
      </c>
      <c r="DH32" s="38">
        <f>'７割'!DH32+'９割'!DH32</f>
        <v>49690005</v>
      </c>
      <c r="DI32" s="38">
        <f>'７割'!DI32+'９割'!DI32</f>
        <v>2590517</v>
      </c>
      <c r="DJ32" s="38">
        <f>'７割'!DJ32+'９割'!DJ32</f>
        <v>3423909</v>
      </c>
      <c r="DK32" s="38">
        <f>'７割'!DK32+'９割'!DK32</f>
        <v>15554</v>
      </c>
      <c r="DL32" s="38">
        <f>'７割'!DL32+'９割'!DL32</f>
        <v>51</v>
      </c>
      <c r="DM32" s="38">
        <f>'７割'!DM32+'９割'!DM32</f>
        <v>10</v>
      </c>
      <c r="DN32" s="38">
        <f>'７割'!DN32+'９割'!DN32</f>
        <v>61</v>
      </c>
      <c r="DO32" s="38">
        <f>'７割'!DO32+'９割'!DO32</f>
        <v>1</v>
      </c>
      <c r="DP32" s="38">
        <f>'７割'!DP32+'９割'!DP32</f>
        <v>0</v>
      </c>
      <c r="DR32" s="38">
        <f>'７割'!DR32+'９割'!DR32</f>
        <v>0</v>
      </c>
      <c r="DS32" s="38">
        <f>'７割'!DS32+'９割'!DS32</f>
        <v>0</v>
      </c>
      <c r="DT32" s="38">
        <f>'７割'!DT32+'９割'!DT32</f>
        <v>0</v>
      </c>
      <c r="DU32" s="38">
        <f>'７割'!DU32+'９割'!DU32</f>
        <v>0</v>
      </c>
      <c r="DV32" s="38">
        <f>'７割'!DV32+'９割'!DV32</f>
        <v>0</v>
      </c>
      <c r="DW32" s="38">
        <f>'７割'!DW32+'９割'!DW32</f>
        <v>0</v>
      </c>
      <c r="DX32" s="38">
        <f>'７割'!DX32+'９割'!DX32</f>
        <v>4</v>
      </c>
      <c r="DY32" s="38">
        <f>'７割'!DY32+'９割'!DY32</f>
        <v>112760</v>
      </c>
      <c r="DZ32" s="38">
        <f>'７割'!DZ32+'９割'!DZ32</f>
        <v>0</v>
      </c>
      <c r="EA32" s="38">
        <f>'７割'!EA32+'９割'!EA32</f>
        <v>0</v>
      </c>
      <c r="EB32" s="38">
        <f>'７割'!EB32+'９割'!EB32</f>
        <v>0</v>
      </c>
      <c r="EC32" s="38">
        <f>'７割'!EC32+'９割'!EC32</f>
        <v>0</v>
      </c>
      <c r="ED32" s="38">
        <f>'７割'!ED32+'９割'!ED32</f>
        <v>0</v>
      </c>
      <c r="EE32" s="38">
        <f>'７割'!EE32+'９割'!EE32</f>
        <v>0</v>
      </c>
      <c r="EF32" s="38">
        <f>'７割'!EF32+'９割'!EF32</f>
        <v>0</v>
      </c>
      <c r="EG32" s="38">
        <f>'７割'!EG32+'９割'!EG32</f>
        <v>0</v>
      </c>
      <c r="EH32" s="38">
        <f>'７割'!EH32+'９割'!EH32</f>
        <v>4</v>
      </c>
      <c r="EI32" s="38">
        <f>'７割'!EI32+'９割'!EI32</f>
        <v>112760</v>
      </c>
      <c r="EK32" s="38">
        <f>'７割'!EK32+'９割'!EK32</f>
        <v>1265</v>
      </c>
      <c r="EL32" s="38">
        <f>'７割'!EL32+'９割'!EL32</f>
        <v>55832745</v>
      </c>
      <c r="EN32" s="46">
        <f>ROUND(EL32/被保険者数!O32,0)</f>
        <v>712152</v>
      </c>
      <c r="EO32" s="35">
        <f t="shared" si="3"/>
        <v>41</v>
      </c>
      <c r="EP32" s="46">
        <f t="shared" si="0"/>
        <v>37945970</v>
      </c>
      <c r="EQ32" s="46">
        <f t="shared" si="1"/>
        <v>12596650</v>
      </c>
      <c r="ER32" s="46">
        <f t="shared" si="2"/>
        <v>5290125</v>
      </c>
      <c r="ES32" s="46">
        <f>ROUND(EP32/被保険者数!O32,0)</f>
        <v>484005</v>
      </c>
      <c r="ET32" s="46">
        <f t="shared" si="4"/>
        <v>35</v>
      </c>
      <c r="EU32" s="46">
        <f>ROUND(EQ32/被保険者数!O32,0)</f>
        <v>160672</v>
      </c>
      <c r="EV32" s="35">
        <f t="shared" si="5"/>
        <v>42</v>
      </c>
    </row>
    <row r="33" spans="1:152" s="35" customFormat="1" ht="15.95" customHeight="1" x14ac:dyDescent="0.15">
      <c r="A33" s="49" t="s">
        <v>7</v>
      </c>
      <c r="B33" s="37">
        <f>'７割'!B33+'９割'!B33</f>
        <v>130</v>
      </c>
      <c r="C33" s="38">
        <f>'７割'!C33+'９割'!C33</f>
        <v>60456130</v>
      </c>
      <c r="D33" s="38">
        <f>'７割'!D33+'９割'!D33</f>
        <v>53989293</v>
      </c>
      <c r="E33" s="38">
        <f>'７割'!E33+'９割'!E33</f>
        <v>3753030</v>
      </c>
      <c r="F33" s="38">
        <f>'７割'!F33+'９割'!F33</f>
        <v>2318327</v>
      </c>
      <c r="G33" s="38">
        <f>'７割'!G33+'９割'!G33</f>
        <v>395480</v>
      </c>
      <c r="H33" s="38">
        <f>'７割'!H33+'９割'!H33</f>
        <v>1348</v>
      </c>
      <c r="I33" s="38">
        <f>'７割'!I33+'９割'!I33</f>
        <v>21866260</v>
      </c>
      <c r="J33" s="38">
        <f>'７割'!J33+'９割'!J33</f>
        <v>19642752</v>
      </c>
      <c r="K33" s="38">
        <f>'７割'!K33+'９割'!K33</f>
        <v>108355</v>
      </c>
      <c r="L33" s="38">
        <f>'７割'!L33+'９割'!L33</f>
        <v>2049877</v>
      </c>
      <c r="M33" s="38">
        <f>'７割'!M33+'９割'!M33</f>
        <v>65276</v>
      </c>
      <c r="N33" s="38">
        <f>'７割'!N33+'９割'!N33</f>
        <v>1478</v>
      </c>
      <c r="O33" s="38">
        <f>'７割'!O33+'９割'!O33</f>
        <v>82322390</v>
      </c>
      <c r="P33" s="38">
        <f>'７割'!P33+'９割'!P33</f>
        <v>73632045</v>
      </c>
      <c r="Q33" s="38">
        <f>'７割'!Q33+'９割'!Q33</f>
        <v>3861385</v>
      </c>
      <c r="R33" s="38">
        <f>'７割'!R33+'９割'!R33</f>
        <v>4368204</v>
      </c>
      <c r="S33" s="38">
        <f>'７割'!S33+'９割'!S33</f>
        <v>460756</v>
      </c>
      <c r="T33" s="37">
        <f>'７割'!T33+'９割'!T33</f>
        <v>1</v>
      </c>
      <c r="U33" s="38">
        <f>'７割'!U33+'９割'!U33</f>
        <v>132480</v>
      </c>
      <c r="V33" s="38">
        <f>'７割'!V33+'９割'!V33</f>
        <v>119230</v>
      </c>
      <c r="W33" s="38">
        <f>'７割'!W33+'９割'!W33</f>
        <v>0</v>
      </c>
      <c r="X33" s="38">
        <f>'７割'!X33+'９割'!X33</f>
        <v>11750</v>
      </c>
      <c r="Y33" s="38">
        <f>'７割'!Y33+'９割'!Y33</f>
        <v>1500</v>
      </c>
      <c r="Z33" s="38">
        <f>'７割'!Z33+'９割'!Z33</f>
        <v>101</v>
      </c>
      <c r="AA33" s="38">
        <f>'７割'!AA33+'９割'!AA33</f>
        <v>1937510</v>
      </c>
      <c r="AB33" s="38">
        <f>'７割'!AB33+'９割'!AB33</f>
        <v>1738627</v>
      </c>
      <c r="AC33" s="38">
        <f>'７割'!AC33+'９割'!AC33</f>
        <v>0</v>
      </c>
      <c r="AD33" s="38">
        <f>'７割'!AD33+'９割'!AD33</f>
        <v>198883</v>
      </c>
      <c r="AE33" s="38">
        <f>'７割'!AE33+'９割'!AE33</f>
        <v>0</v>
      </c>
      <c r="AF33" s="38">
        <f>'７割'!AF33+'９割'!AF33</f>
        <v>102</v>
      </c>
      <c r="AG33" s="38">
        <f>'７割'!AG33+'９割'!AG33</f>
        <v>2069990</v>
      </c>
      <c r="AH33" s="38">
        <f>'７割'!AH33+'９割'!AH33</f>
        <v>1857857</v>
      </c>
      <c r="AI33" s="38">
        <f>'７割'!AI33+'９割'!AI33</f>
        <v>0</v>
      </c>
      <c r="AJ33" s="38">
        <f>'７割'!AJ33+'９割'!AJ33</f>
        <v>210633</v>
      </c>
      <c r="AK33" s="38">
        <f>'７割'!AK33+'９割'!AK33</f>
        <v>1500</v>
      </c>
      <c r="AL33" s="37">
        <f>'７割'!AL33+'９割'!AL33</f>
        <v>1580</v>
      </c>
      <c r="AM33" s="38">
        <f>'７割'!AM33+'９割'!AM33</f>
        <v>84392380</v>
      </c>
      <c r="AN33" s="38">
        <f>'７割'!AN33+'９割'!AN33</f>
        <v>75489902</v>
      </c>
      <c r="AO33" s="38">
        <f>'７割'!AO33+'９割'!AO33</f>
        <v>3861385</v>
      </c>
      <c r="AP33" s="38">
        <f>'７割'!AP33+'９割'!AP33</f>
        <v>4578837</v>
      </c>
      <c r="AQ33" s="38">
        <f>'７割'!AQ33+'９割'!AQ33</f>
        <v>462256</v>
      </c>
      <c r="AR33" s="38">
        <f>'７割'!AR33+'９割'!AR33</f>
        <v>364</v>
      </c>
      <c r="AS33" s="38">
        <f>'７割'!AS33+'９割'!AS33</f>
        <v>5400840</v>
      </c>
      <c r="AT33" s="38">
        <f>'７割'!AT33+'９割'!AT33</f>
        <v>4858370</v>
      </c>
      <c r="AU33" s="38">
        <f>'７割'!AU33+'９割'!AU33</f>
        <v>1888</v>
      </c>
      <c r="AV33" s="38">
        <f>'７割'!AV33+'９割'!AV33</f>
        <v>489608</v>
      </c>
      <c r="AW33" s="38">
        <f>'７割'!AW33+'９割'!AW33</f>
        <v>50974</v>
      </c>
      <c r="AX33" s="38">
        <f>'７割'!AX33+'９割'!AX33</f>
        <v>1944</v>
      </c>
      <c r="AY33" s="38">
        <f>'７割'!AY33+'９割'!AY33</f>
        <v>89793220</v>
      </c>
      <c r="AZ33" s="38">
        <f>'７割'!AZ33+'９割'!AZ33</f>
        <v>80348272</v>
      </c>
      <c r="BA33" s="38">
        <f>'７割'!BA33+'９割'!BA33</f>
        <v>3863273</v>
      </c>
      <c r="BB33" s="38">
        <f>'７割'!BB33+'９割'!BB33</f>
        <v>5068445</v>
      </c>
      <c r="BC33" s="38">
        <f>'７割'!BC33+'９割'!BC33</f>
        <v>513230</v>
      </c>
      <c r="BD33" s="37">
        <f>'７割'!BD33+'９割'!BD33</f>
        <v>121</v>
      </c>
      <c r="BE33" s="38">
        <f>'７割'!BE33+'９割'!BE33</f>
        <v>3761307</v>
      </c>
      <c r="BF33" s="38">
        <f>'７割'!BF33+'９割'!BF33</f>
        <v>2712137</v>
      </c>
      <c r="BG33" s="38">
        <f>'７割'!BG33+'９割'!BG33</f>
        <v>0</v>
      </c>
      <c r="BH33" s="38">
        <f>'７割'!BH33+'９割'!BH33</f>
        <v>1047790</v>
      </c>
      <c r="BI33" s="38">
        <f>'７割'!BI33+'９割'!BI33</f>
        <v>1380</v>
      </c>
      <c r="BJ33" s="38">
        <f>'７割'!BJ33+'９割'!BJ33</f>
        <v>1</v>
      </c>
      <c r="BK33" s="38">
        <f>'７割'!BK33+'９割'!BK33</f>
        <v>1380</v>
      </c>
      <c r="BL33" s="38">
        <f>'７割'!BL33+'９割'!BL33</f>
        <v>460</v>
      </c>
      <c r="BM33" s="38">
        <f>'７割'!BM33+'９割'!BM33</f>
        <v>0</v>
      </c>
      <c r="BN33" s="38">
        <f>'７割'!BN33+'９割'!BN33</f>
        <v>920</v>
      </c>
      <c r="BO33" s="38">
        <f>'７割'!BO33+'９割'!BO33</f>
        <v>0</v>
      </c>
      <c r="BP33" s="38">
        <f>'７割'!BP33+'９割'!BP33</f>
        <v>122</v>
      </c>
      <c r="BQ33" s="38">
        <f>'７割'!BQ33+'９割'!BQ33</f>
        <v>3762687</v>
      </c>
      <c r="BR33" s="38">
        <f>'７割'!BR33+'９割'!BR33</f>
        <v>2712597</v>
      </c>
      <c r="BS33" s="38">
        <f>'７割'!BS33+'９割'!BS33</f>
        <v>0</v>
      </c>
      <c r="BT33" s="38">
        <f>'７割'!BT33+'９割'!BT33</f>
        <v>1048710</v>
      </c>
      <c r="BU33" s="38">
        <f>'７割'!BU33+'９割'!BU33</f>
        <v>1380</v>
      </c>
      <c r="BV33" s="37">
        <f>'７割'!BV33+'９割'!BV33</f>
        <v>0</v>
      </c>
      <c r="BW33" s="38">
        <f>'７割'!BW33+'９割'!BW33</f>
        <v>0</v>
      </c>
      <c r="BX33" s="38">
        <f>'７割'!BX33+'９割'!BX33</f>
        <v>0</v>
      </c>
      <c r="BY33" s="38">
        <f>'７割'!BY33+'９割'!BY33</f>
        <v>0</v>
      </c>
      <c r="BZ33" s="38">
        <f>'７割'!BZ33+'９割'!BZ33</f>
        <v>0</v>
      </c>
      <c r="CA33" s="38">
        <f>'７割'!CA33+'９割'!CA33</f>
        <v>0</v>
      </c>
      <c r="CB33" s="38">
        <f>'７割'!CB33+'９割'!CB33</f>
        <v>1944</v>
      </c>
      <c r="CC33" s="38">
        <f>'７割'!CC33+'９割'!CC33</f>
        <v>93555907</v>
      </c>
      <c r="CD33" s="38">
        <f>'７割'!CD33+'９割'!CD33</f>
        <v>83060869</v>
      </c>
      <c r="CE33" s="38">
        <f>'７割'!CE33+'９割'!CE33</f>
        <v>3863273</v>
      </c>
      <c r="CF33" s="38">
        <f>'７割'!CF33+'９割'!CF33</f>
        <v>6117155</v>
      </c>
      <c r="CG33" s="38">
        <f>'７割'!CG33+'９割'!CG33</f>
        <v>514610</v>
      </c>
      <c r="CH33" s="39">
        <f>'７割'!CH33+'９割'!CH33</f>
        <v>6</v>
      </c>
      <c r="CI33" s="38">
        <f>'７割'!CI33+'９割'!CI33</f>
        <v>28420</v>
      </c>
      <c r="CJ33" s="38">
        <f>'７割'!CJ33+'９割'!CJ33</f>
        <v>25578</v>
      </c>
      <c r="CK33" s="38">
        <f>'７割'!CK33+'９割'!CK33</f>
        <v>0</v>
      </c>
      <c r="CL33" s="38">
        <f>'７割'!CL33+'９割'!CL33</f>
        <v>2842</v>
      </c>
      <c r="CM33" s="38">
        <f>'７割'!CM33+'９割'!CM33</f>
        <v>0</v>
      </c>
      <c r="CN33" s="38">
        <f>'７割'!CN33+'９割'!CN33</f>
        <v>0</v>
      </c>
      <c r="CO33" s="38">
        <f>'７割'!CO33+'９割'!CO33</f>
        <v>0</v>
      </c>
      <c r="CP33" s="38">
        <f>'７割'!CP33+'９割'!CP33</f>
        <v>0</v>
      </c>
      <c r="CQ33" s="38">
        <f>'７割'!CQ33+'９割'!CQ33</f>
        <v>0</v>
      </c>
      <c r="CR33" s="38">
        <f>'７割'!CR33+'９割'!CR33</f>
        <v>0</v>
      </c>
      <c r="CS33" s="38">
        <f>'７割'!CS33+'９割'!CS33</f>
        <v>0</v>
      </c>
      <c r="CT33" s="38">
        <f>'７割'!CT33+'９割'!CT33</f>
        <v>0</v>
      </c>
      <c r="CU33" s="38">
        <f>'７割'!CU33+'９割'!CU33</f>
        <v>0</v>
      </c>
      <c r="CV33" s="38">
        <f>'７割'!CV33+'９割'!CV33</f>
        <v>0</v>
      </c>
      <c r="CW33" s="38">
        <f>'７割'!CW33+'９割'!CW33</f>
        <v>0</v>
      </c>
      <c r="CX33" s="38">
        <f>'７割'!CX33+'９割'!CX33</f>
        <v>0</v>
      </c>
      <c r="CY33" s="38">
        <f>'７割'!CY33+'９割'!CY33</f>
        <v>0</v>
      </c>
      <c r="CZ33" s="37">
        <f>'７割'!CZ33+'９割'!CZ33</f>
        <v>6</v>
      </c>
      <c r="DA33" s="38">
        <f>'７割'!DA33+'９割'!DA33</f>
        <v>28420</v>
      </c>
      <c r="DB33" s="38">
        <f>'７割'!DB33+'９割'!DB33</f>
        <v>25578</v>
      </c>
      <c r="DC33" s="38">
        <f>'７割'!DC33+'９割'!DC33</f>
        <v>0</v>
      </c>
      <c r="DD33" s="38">
        <f>'７割'!DD33+'９割'!DD33</f>
        <v>2842</v>
      </c>
      <c r="DE33" s="38">
        <f>'７割'!DE33+'９割'!DE33</f>
        <v>0</v>
      </c>
      <c r="DF33" s="38">
        <f>'７割'!DF33+'９割'!DF33</f>
        <v>1950</v>
      </c>
      <c r="DG33" s="38">
        <f>'７割'!DG33+'９割'!DG33</f>
        <v>93584327</v>
      </c>
      <c r="DH33" s="38">
        <f>'７割'!DH33+'９割'!DH33</f>
        <v>83086447</v>
      </c>
      <c r="DI33" s="38">
        <f>'７割'!DI33+'９割'!DI33</f>
        <v>3863273</v>
      </c>
      <c r="DJ33" s="38">
        <f>'７割'!DJ33+'９割'!DJ33</f>
        <v>6119997</v>
      </c>
      <c r="DK33" s="38">
        <f>'７割'!DK33+'９割'!DK33</f>
        <v>514610</v>
      </c>
      <c r="DL33" s="38">
        <f>'７割'!DL33+'９割'!DL33</f>
        <v>95</v>
      </c>
      <c r="DM33" s="38">
        <f>'７割'!DM33+'９割'!DM33</f>
        <v>25</v>
      </c>
      <c r="DN33" s="38">
        <f>'７割'!DN33+'９割'!DN33</f>
        <v>120</v>
      </c>
      <c r="DO33" s="38">
        <f>'７割'!DO33+'９割'!DO33</f>
        <v>0</v>
      </c>
      <c r="DP33" s="38">
        <f>'７割'!DP33+'９割'!DP33</f>
        <v>0</v>
      </c>
      <c r="DR33" s="38">
        <f>'７割'!DR33+'９割'!DR33</f>
        <v>6</v>
      </c>
      <c r="DS33" s="38">
        <f>'７割'!DS33+'９割'!DS33</f>
        <v>25578</v>
      </c>
      <c r="DT33" s="38">
        <f>'７割'!DT33+'９割'!DT33</f>
        <v>0</v>
      </c>
      <c r="DU33" s="38">
        <f>'７割'!DU33+'９割'!DU33</f>
        <v>0</v>
      </c>
      <c r="DV33" s="38">
        <f>'７割'!DV33+'９割'!DV33</f>
        <v>0</v>
      </c>
      <c r="DW33" s="38">
        <f>'７割'!DW33+'９割'!DW33</f>
        <v>0</v>
      </c>
      <c r="DX33" s="38">
        <f>'７割'!DX33+'９割'!DX33</f>
        <v>2</v>
      </c>
      <c r="DY33" s="38">
        <f>'７割'!DY33+'９割'!DY33</f>
        <v>47031</v>
      </c>
      <c r="DZ33" s="38">
        <f>'７割'!DZ33+'９割'!DZ33</f>
        <v>1</v>
      </c>
      <c r="EA33" s="38">
        <f>'７割'!EA33+'９割'!EA33</f>
        <v>3141</v>
      </c>
      <c r="EB33" s="38">
        <f>'７割'!EB33+'９割'!EB33</f>
        <v>0</v>
      </c>
      <c r="EC33" s="38">
        <f>'７割'!EC33+'９割'!EC33</f>
        <v>0</v>
      </c>
      <c r="ED33" s="38">
        <f>'７割'!ED33+'９割'!ED33</f>
        <v>0</v>
      </c>
      <c r="EE33" s="38">
        <f>'７割'!EE33+'９割'!EE33</f>
        <v>0</v>
      </c>
      <c r="EF33" s="38">
        <f>'７割'!EF33+'９割'!EF33</f>
        <v>0</v>
      </c>
      <c r="EG33" s="38">
        <f>'７割'!EG33+'９割'!EG33</f>
        <v>0</v>
      </c>
      <c r="EH33" s="38">
        <f>'７割'!EH33+'９割'!EH33</f>
        <v>9</v>
      </c>
      <c r="EI33" s="38">
        <f>'７割'!EI33+'９割'!EI33</f>
        <v>75750</v>
      </c>
      <c r="EK33" s="38">
        <f>'７割'!EK33+'９割'!EK33</f>
        <v>1959</v>
      </c>
      <c r="EL33" s="38">
        <f>'７割'!EL33+'９割'!EL33</f>
        <v>93660077</v>
      </c>
      <c r="EN33" s="46">
        <f>ROUND(EL33/被保険者数!O33,0)</f>
        <v>907559</v>
      </c>
      <c r="EO33" s="35">
        <f t="shared" si="3"/>
        <v>28</v>
      </c>
      <c r="EP33" s="46">
        <f t="shared" si="0"/>
        <v>60588610</v>
      </c>
      <c r="EQ33" s="46">
        <f t="shared" si="1"/>
        <v>23803770</v>
      </c>
      <c r="ER33" s="46">
        <f t="shared" si="2"/>
        <v>9267697</v>
      </c>
      <c r="ES33" s="46">
        <f>ROUND(EP33/被保険者数!O33,0)</f>
        <v>587099</v>
      </c>
      <c r="ET33" s="46">
        <f t="shared" si="4"/>
        <v>12</v>
      </c>
      <c r="EU33" s="46">
        <f>ROUND(EQ33/被保険者数!O33,0)</f>
        <v>230657</v>
      </c>
      <c r="EV33" s="35">
        <f t="shared" si="5"/>
        <v>20</v>
      </c>
    </row>
    <row r="34" spans="1:152" s="35" customFormat="1" ht="15.95" customHeight="1" x14ac:dyDescent="0.15">
      <c r="A34" s="49" t="s">
        <v>12</v>
      </c>
      <c r="B34" s="37">
        <f>'７割'!B34+'９割'!B34</f>
        <v>131</v>
      </c>
      <c r="C34" s="38">
        <f>'７割'!C34+'９割'!C34</f>
        <v>74511470</v>
      </c>
      <c r="D34" s="38">
        <f>'７割'!D34+'９割'!D34</f>
        <v>66937016</v>
      </c>
      <c r="E34" s="38">
        <f>'７割'!E34+'９割'!E34</f>
        <v>4635403</v>
      </c>
      <c r="F34" s="38">
        <f>'７割'!F34+'９割'!F34</f>
        <v>2784661</v>
      </c>
      <c r="G34" s="38">
        <f>'７割'!G34+'９割'!G34</f>
        <v>154390</v>
      </c>
      <c r="H34" s="38">
        <f>'７割'!H34+'９割'!H34</f>
        <v>1567</v>
      </c>
      <c r="I34" s="38">
        <f>'７割'!I34+'９割'!I34</f>
        <v>29951670</v>
      </c>
      <c r="J34" s="38">
        <f>'７割'!J34+'９割'!J34</f>
        <v>26859877</v>
      </c>
      <c r="K34" s="38">
        <f>'７割'!K34+'９割'!K34</f>
        <v>761080</v>
      </c>
      <c r="L34" s="38">
        <f>'７割'!L34+'９割'!L34</f>
        <v>2327754</v>
      </c>
      <c r="M34" s="38">
        <f>'７割'!M34+'９割'!M34</f>
        <v>2959</v>
      </c>
      <c r="N34" s="38">
        <f>'７割'!N34+'９割'!N34</f>
        <v>1698</v>
      </c>
      <c r="O34" s="38">
        <f>'７割'!O34+'９割'!O34</f>
        <v>104463140</v>
      </c>
      <c r="P34" s="38">
        <f>'７割'!P34+'９割'!P34</f>
        <v>93796893</v>
      </c>
      <c r="Q34" s="38">
        <f>'７割'!Q34+'９割'!Q34</f>
        <v>5396483</v>
      </c>
      <c r="R34" s="38">
        <f>'７割'!R34+'９割'!R34</f>
        <v>5112415</v>
      </c>
      <c r="S34" s="38">
        <f>'７割'!S34+'９割'!S34</f>
        <v>157349</v>
      </c>
      <c r="T34" s="37">
        <f>'７割'!T34+'９割'!T34</f>
        <v>0</v>
      </c>
      <c r="U34" s="38">
        <f>'７割'!U34+'９割'!U34</f>
        <v>0</v>
      </c>
      <c r="V34" s="38">
        <f>'７割'!V34+'９割'!V34</f>
        <v>0</v>
      </c>
      <c r="W34" s="38">
        <f>'７割'!W34+'９割'!W34</f>
        <v>0</v>
      </c>
      <c r="X34" s="38">
        <f>'７割'!X34+'９割'!X34</f>
        <v>0</v>
      </c>
      <c r="Y34" s="38">
        <f>'７割'!Y34+'９割'!Y34</f>
        <v>0</v>
      </c>
      <c r="Z34" s="38">
        <f>'７割'!Z34+'９割'!Z34</f>
        <v>90</v>
      </c>
      <c r="AA34" s="38">
        <f>'７割'!AA34+'９割'!AA34</f>
        <v>1492490</v>
      </c>
      <c r="AB34" s="38">
        <f>'７割'!AB34+'９割'!AB34</f>
        <v>1336871</v>
      </c>
      <c r="AC34" s="38">
        <f>'７割'!AC34+'９割'!AC34</f>
        <v>0</v>
      </c>
      <c r="AD34" s="38">
        <f>'７割'!AD34+'９割'!AD34</f>
        <v>155619</v>
      </c>
      <c r="AE34" s="38">
        <f>'７割'!AE34+'９割'!AE34</f>
        <v>0</v>
      </c>
      <c r="AF34" s="38">
        <f>'７割'!AF34+'９割'!AF34</f>
        <v>90</v>
      </c>
      <c r="AG34" s="38">
        <f>'７割'!AG34+'９割'!AG34</f>
        <v>1492490</v>
      </c>
      <c r="AH34" s="38">
        <f>'７割'!AH34+'９割'!AH34</f>
        <v>1336871</v>
      </c>
      <c r="AI34" s="38">
        <f>'７割'!AI34+'９割'!AI34</f>
        <v>0</v>
      </c>
      <c r="AJ34" s="38">
        <f>'７割'!AJ34+'９割'!AJ34</f>
        <v>155619</v>
      </c>
      <c r="AK34" s="38">
        <f>'７割'!AK34+'９割'!AK34</f>
        <v>0</v>
      </c>
      <c r="AL34" s="37">
        <f>'７割'!AL34+'９割'!AL34</f>
        <v>1788</v>
      </c>
      <c r="AM34" s="38">
        <f>'７割'!AM34+'９割'!AM34</f>
        <v>105955630</v>
      </c>
      <c r="AN34" s="38">
        <f>'７割'!AN34+'９割'!AN34</f>
        <v>95133764</v>
      </c>
      <c r="AO34" s="38">
        <f>'７割'!AO34+'９割'!AO34</f>
        <v>5396483</v>
      </c>
      <c r="AP34" s="38">
        <f>'７割'!AP34+'９割'!AP34</f>
        <v>5268034</v>
      </c>
      <c r="AQ34" s="38">
        <f>'７割'!AQ34+'９割'!AQ34</f>
        <v>157349</v>
      </c>
      <c r="AR34" s="38">
        <f>'７割'!AR34+'９割'!AR34</f>
        <v>563</v>
      </c>
      <c r="AS34" s="38">
        <f>'７割'!AS34+'９割'!AS34</f>
        <v>6642180</v>
      </c>
      <c r="AT34" s="38">
        <f>'７割'!AT34+'９割'!AT34</f>
        <v>5973348</v>
      </c>
      <c r="AU34" s="38">
        <f>'７割'!AU34+'９割'!AU34</f>
        <v>0</v>
      </c>
      <c r="AV34" s="38">
        <f>'７割'!AV34+'９割'!AV34</f>
        <v>659755</v>
      </c>
      <c r="AW34" s="38">
        <f>'７割'!AW34+'９割'!AW34</f>
        <v>9077</v>
      </c>
      <c r="AX34" s="38">
        <f>'７割'!AX34+'９割'!AX34</f>
        <v>2351</v>
      </c>
      <c r="AY34" s="38">
        <f>'７割'!AY34+'９割'!AY34</f>
        <v>112597810</v>
      </c>
      <c r="AZ34" s="38">
        <f>'７割'!AZ34+'９割'!AZ34</f>
        <v>101107112</v>
      </c>
      <c r="BA34" s="38">
        <f>'７割'!BA34+'９割'!BA34</f>
        <v>5396483</v>
      </c>
      <c r="BB34" s="38">
        <f>'７割'!BB34+'９割'!BB34</f>
        <v>5927789</v>
      </c>
      <c r="BC34" s="38">
        <f>'７割'!BC34+'９割'!BC34</f>
        <v>166426</v>
      </c>
      <c r="BD34" s="37">
        <f>'７割'!BD34+'９割'!BD34</f>
        <v>129</v>
      </c>
      <c r="BE34" s="38">
        <f>'７割'!BE34+'９割'!BE34</f>
        <v>4475148</v>
      </c>
      <c r="BF34" s="38">
        <f>'７割'!BF34+'９割'!BF34</f>
        <v>2956518</v>
      </c>
      <c r="BG34" s="38">
        <f>'７割'!BG34+'９割'!BG34</f>
        <v>0</v>
      </c>
      <c r="BH34" s="38">
        <f>'７割'!BH34+'９割'!BH34</f>
        <v>1515530</v>
      </c>
      <c r="BI34" s="38">
        <f>'７割'!BI34+'９割'!BI34</f>
        <v>3100</v>
      </c>
      <c r="BJ34" s="38">
        <f>'７割'!BJ34+'９割'!BJ34</f>
        <v>0</v>
      </c>
      <c r="BK34" s="38">
        <f>'７割'!BK34+'９割'!BK34</f>
        <v>0</v>
      </c>
      <c r="BL34" s="38">
        <f>'７割'!BL34+'９割'!BL34</f>
        <v>0</v>
      </c>
      <c r="BM34" s="38">
        <f>'７割'!BM34+'９割'!BM34</f>
        <v>0</v>
      </c>
      <c r="BN34" s="38">
        <f>'７割'!BN34+'９割'!BN34</f>
        <v>0</v>
      </c>
      <c r="BO34" s="38">
        <f>'７割'!BO34+'９割'!BO34</f>
        <v>0</v>
      </c>
      <c r="BP34" s="38">
        <f>'７割'!BP34+'９割'!BP34</f>
        <v>129</v>
      </c>
      <c r="BQ34" s="38">
        <f>'７割'!BQ34+'９割'!BQ34</f>
        <v>4475148</v>
      </c>
      <c r="BR34" s="38">
        <f>'７割'!BR34+'９割'!BR34</f>
        <v>2956518</v>
      </c>
      <c r="BS34" s="38">
        <f>'７割'!BS34+'９割'!BS34</f>
        <v>0</v>
      </c>
      <c r="BT34" s="38">
        <f>'７割'!BT34+'９割'!BT34</f>
        <v>1515530</v>
      </c>
      <c r="BU34" s="38">
        <f>'７割'!BU34+'９割'!BU34</f>
        <v>3100</v>
      </c>
      <c r="BV34" s="37">
        <f>'７割'!BV34+'９割'!BV34</f>
        <v>4</v>
      </c>
      <c r="BW34" s="38">
        <f>'７割'!BW34+'９割'!BW34</f>
        <v>687100</v>
      </c>
      <c r="BX34" s="38">
        <f>'７割'!BX34+'９割'!BX34</f>
        <v>618390</v>
      </c>
      <c r="BY34" s="38">
        <f>'７割'!BY34+'９割'!BY34</f>
        <v>36710</v>
      </c>
      <c r="BZ34" s="38">
        <f>'７割'!BZ34+'９割'!BZ34</f>
        <v>32000</v>
      </c>
      <c r="CA34" s="38">
        <f>'７割'!CA34+'９割'!CA34</f>
        <v>0</v>
      </c>
      <c r="CB34" s="38">
        <f>'７割'!CB34+'９割'!CB34</f>
        <v>2355</v>
      </c>
      <c r="CC34" s="38">
        <f>'７割'!CC34+'９割'!CC34</f>
        <v>117760058</v>
      </c>
      <c r="CD34" s="38">
        <f>'７割'!CD34+'９割'!CD34</f>
        <v>104682020</v>
      </c>
      <c r="CE34" s="38">
        <f>'７割'!CE34+'９割'!CE34</f>
        <v>5433193</v>
      </c>
      <c r="CF34" s="38">
        <f>'７割'!CF34+'９割'!CF34</f>
        <v>7475319</v>
      </c>
      <c r="CG34" s="38">
        <f>'７割'!CG34+'９割'!CG34</f>
        <v>169526</v>
      </c>
      <c r="CH34" s="39">
        <f>'７割'!CH34+'９割'!CH34</f>
        <v>11</v>
      </c>
      <c r="CI34" s="38">
        <f>'７割'!CI34+'９割'!CI34</f>
        <v>58722</v>
      </c>
      <c r="CJ34" s="38">
        <f>'７割'!CJ34+'９割'!CJ34</f>
        <v>52848</v>
      </c>
      <c r="CK34" s="38">
        <f>'７割'!CK34+'９割'!CK34</f>
        <v>0</v>
      </c>
      <c r="CL34" s="38">
        <f>'７割'!CL34+'９割'!CL34</f>
        <v>5874</v>
      </c>
      <c r="CM34" s="38">
        <f>'７割'!CM34+'９割'!CM34</f>
        <v>0</v>
      </c>
      <c r="CN34" s="38">
        <f>'７割'!CN34+'９割'!CN34</f>
        <v>0</v>
      </c>
      <c r="CO34" s="38">
        <f>'７割'!CO34+'９割'!CO34</f>
        <v>0</v>
      </c>
      <c r="CP34" s="38">
        <f>'７割'!CP34+'９割'!CP34</f>
        <v>0</v>
      </c>
      <c r="CQ34" s="38">
        <f>'７割'!CQ34+'９割'!CQ34</f>
        <v>0</v>
      </c>
      <c r="CR34" s="38">
        <f>'７割'!CR34+'９割'!CR34</f>
        <v>0</v>
      </c>
      <c r="CS34" s="38">
        <f>'７割'!CS34+'９割'!CS34</f>
        <v>0</v>
      </c>
      <c r="CT34" s="38">
        <f>'７割'!CT34+'９割'!CT34</f>
        <v>0</v>
      </c>
      <c r="CU34" s="38">
        <f>'７割'!CU34+'９割'!CU34</f>
        <v>0</v>
      </c>
      <c r="CV34" s="38">
        <f>'７割'!CV34+'９割'!CV34</f>
        <v>0</v>
      </c>
      <c r="CW34" s="38">
        <f>'７割'!CW34+'９割'!CW34</f>
        <v>0</v>
      </c>
      <c r="CX34" s="38">
        <f>'７割'!CX34+'９割'!CX34</f>
        <v>0</v>
      </c>
      <c r="CY34" s="38">
        <f>'７割'!CY34+'９割'!CY34</f>
        <v>0</v>
      </c>
      <c r="CZ34" s="37">
        <f>'７割'!CZ34+'９割'!CZ34</f>
        <v>11</v>
      </c>
      <c r="DA34" s="38">
        <f>'７割'!DA34+'９割'!DA34</f>
        <v>58722</v>
      </c>
      <c r="DB34" s="38">
        <f>'７割'!DB34+'９割'!DB34</f>
        <v>52848</v>
      </c>
      <c r="DC34" s="38">
        <f>'７割'!DC34+'９割'!DC34</f>
        <v>0</v>
      </c>
      <c r="DD34" s="38">
        <f>'７割'!DD34+'９割'!DD34</f>
        <v>5874</v>
      </c>
      <c r="DE34" s="38">
        <f>'７割'!DE34+'９割'!DE34</f>
        <v>0</v>
      </c>
      <c r="DF34" s="38">
        <f>'７割'!DF34+'９割'!DF34</f>
        <v>2366</v>
      </c>
      <c r="DG34" s="38">
        <f>'７割'!DG34+'９割'!DG34</f>
        <v>117818780</v>
      </c>
      <c r="DH34" s="38">
        <f>'７割'!DH34+'９割'!DH34</f>
        <v>104734868</v>
      </c>
      <c r="DI34" s="38">
        <f>'７割'!DI34+'９割'!DI34</f>
        <v>5433193</v>
      </c>
      <c r="DJ34" s="38">
        <f>'７割'!DJ34+'９割'!DJ34</f>
        <v>7481193</v>
      </c>
      <c r="DK34" s="38">
        <f>'７割'!DK34+'９割'!DK34</f>
        <v>169526</v>
      </c>
      <c r="DL34" s="38">
        <f>'７割'!DL34+'９割'!DL34</f>
        <v>108</v>
      </c>
      <c r="DM34" s="38">
        <f>'７割'!DM34+'９割'!DM34</f>
        <v>37</v>
      </c>
      <c r="DN34" s="38">
        <f>'７割'!DN34+'９割'!DN34</f>
        <v>145</v>
      </c>
      <c r="DO34" s="38">
        <f>'７割'!DO34+'９割'!DO34</f>
        <v>0</v>
      </c>
      <c r="DP34" s="38">
        <f>'７割'!DP34+'９割'!DP34</f>
        <v>1</v>
      </c>
      <c r="DR34" s="38">
        <f>'７割'!DR34+'９割'!DR34</f>
        <v>11</v>
      </c>
      <c r="DS34" s="38">
        <f>'７割'!DS34+'９割'!DS34</f>
        <v>52848</v>
      </c>
      <c r="DT34" s="38">
        <f>'７割'!DT34+'９割'!DT34</f>
        <v>0</v>
      </c>
      <c r="DU34" s="38">
        <f>'７割'!DU34+'９割'!DU34</f>
        <v>0</v>
      </c>
      <c r="DV34" s="38">
        <f>'７割'!DV34+'９割'!DV34</f>
        <v>0</v>
      </c>
      <c r="DW34" s="38">
        <f>'７割'!DW34+'９割'!DW34</f>
        <v>0</v>
      </c>
      <c r="DX34" s="38">
        <f>'７割'!DX34+'９割'!DX34</f>
        <v>0</v>
      </c>
      <c r="DY34" s="38">
        <f>'７割'!DY34+'９割'!DY34</f>
        <v>0</v>
      </c>
      <c r="DZ34" s="38">
        <f>'７割'!DZ34+'９割'!DZ34</f>
        <v>0</v>
      </c>
      <c r="EA34" s="38">
        <f>'７割'!EA34+'９割'!EA34</f>
        <v>0</v>
      </c>
      <c r="EB34" s="38">
        <f>'７割'!EB34+'９割'!EB34</f>
        <v>0</v>
      </c>
      <c r="EC34" s="38">
        <f>'７割'!EC34+'９割'!EC34</f>
        <v>0</v>
      </c>
      <c r="ED34" s="38">
        <f>'７割'!ED34+'９割'!ED34</f>
        <v>0</v>
      </c>
      <c r="EE34" s="38">
        <f>'７割'!EE34+'９割'!EE34</f>
        <v>0</v>
      </c>
      <c r="EF34" s="38">
        <f>'７割'!EF34+'９割'!EF34</f>
        <v>0</v>
      </c>
      <c r="EG34" s="38">
        <f>'７割'!EG34+'９割'!EG34</f>
        <v>0</v>
      </c>
      <c r="EH34" s="38">
        <f>'７割'!EH34+'９割'!EH34</f>
        <v>11</v>
      </c>
      <c r="EI34" s="38">
        <f>'７割'!EI34+'９割'!EI34</f>
        <v>52848</v>
      </c>
      <c r="EK34" s="38">
        <f>'７割'!EK34+'９割'!EK34</f>
        <v>2377</v>
      </c>
      <c r="EL34" s="38">
        <f>'７割'!EL34+'９割'!EL34</f>
        <v>117871628</v>
      </c>
      <c r="EN34" s="46">
        <f>ROUND(EL34/被保険者数!O34,0)</f>
        <v>855382</v>
      </c>
      <c r="EO34" s="35">
        <f t="shared" si="3"/>
        <v>33</v>
      </c>
      <c r="EP34" s="46">
        <f t="shared" si="0"/>
        <v>74511470</v>
      </c>
      <c r="EQ34" s="46">
        <f t="shared" si="1"/>
        <v>31444160</v>
      </c>
      <c r="ER34" s="46">
        <f t="shared" si="2"/>
        <v>11915998</v>
      </c>
      <c r="ES34" s="46">
        <f>ROUND(EP34/被保険者数!O34,0)</f>
        <v>540722</v>
      </c>
      <c r="ET34" s="46">
        <f t="shared" si="4"/>
        <v>26</v>
      </c>
      <c r="EU34" s="46">
        <f>ROUND(EQ34/被保険者数!O34,0)</f>
        <v>228187</v>
      </c>
      <c r="EV34" s="35">
        <f t="shared" si="5"/>
        <v>23</v>
      </c>
    </row>
    <row r="35" spans="1:152" s="35" customFormat="1" ht="15.95" customHeight="1" x14ac:dyDescent="0.15">
      <c r="A35" s="49" t="s">
        <v>26</v>
      </c>
      <c r="B35" s="37">
        <f>'７割'!B35+'９割'!B35</f>
        <v>123</v>
      </c>
      <c r="C35" s="38">
        <f>'７割'!C35+'９割'!C35</f>
        <v>82085140</v>
      </c>
      <c r="D35" s="38">
        <f>'７割'!D35+'９割'!D35</f>
        <v>73876636</v>
      </c>
      <c r="E35" s="38">
        <f>'７割'!E35+'９割'!E35</f>
        <v>4964309</v>
      </c>
      <c r="F35" s="38">
        <f>'７割'!F35+'９割'!F35</f>
        <v>2969991</v>
      </c>
      <c r="G35" s="38">
        <f>'７割'!G35+'９割'!G35</f>
        <v>274204</v>
      </c>
      <c r="H35" s="38">
        <f>'７割'!H35+'９割'!H35</f>
        <v>1234</v>
      </c>
      <c r="I35" s="38">
        <f>'７割'!I35+'９割'!I35</f>
        <v>15760300</v>
      </c>
      <c r="J35" s="38">
        <f>'７割'!J35+'９割'!J35</f>
        <v>14184270</v>
      </c>
      <c r="K35" s="38">
        <f>'７割'!K35+'９割'!K35</f>
        <v>10464</v>
      </c>
      <c r="L35" s="38">
        <f>'７割'!L35+'９割'!L35</f>
        <v>1553854</v>
      </c>
      <c r="M35" s="38">
        <f>'７割'!M35+'９割'!M35</f>
        <v>11712</v>
      </c>
      <c r="N35" s="38">
        <f>'７割'!N35+'９割'!N35</f>
        <v>1357</v>
      </c>
      <c r="O35" s="38">
        <f>'７割'!O35+'９割'!O35</f>
        <v>97845440</v>
      </c>
      <c r="P35" s="38">
        <f>'７割'!P35+'９割'!P35</f>
        <v>88060906</v>
      </c>
      <c r="Q35" s="38">
        <f>'７割'!Q35+'９割'!Q35</f>
        <v>4974773</v>
      </c>
      <c r="R35" s="38">
        <f>'７割'!R35+'９割'!R35</f>
        <v>4523845</v>
      </c>
      <c r="S35" s="38">
        <f>'７割'!S35+'９割'!S35</f>
        <v>285916</v>
      </c>
      <c r="T35" s="37">
        <f>'７割'!T35+'９割'!T35</f>
        <v>0</v>
      </c>
      <c r="U35" s="38">
        <f>'７割'!U35+'９割'!U35</f>
        <v>0</v>
      </c>
      <c r="V35" s="38">
        <f>'７割'!V35+'９割'!V35</f>
        <v>0</v>
      </c>
      <c r="W35" s="38">
        <f>'７割'!W35+'９割'!W35</f>
        <v>0</v>
      </c>
      <c r="X35" s="38">
        <f>'７割'!X35+'９割'!X35</f>
        <v>0</v>
      </c>
      <c r="Y35" s="38">
        <f>'７割'!Y35+'９割'!Y35</f>
        <v>0</v>
      </c>
      <c r="Z35" s="38">
        <f>'７割'!Z35+'９割'!Z35</f>
        <v>102</v>
      </c>
      <c r="AA35" s="38">
        <f>'７割'!AA35+'９割'!AA35</f>
        <v>1455530</v>
      </c>
      <c r="AB35" s="38">
        <f>'７割'!AB35+'９割'!AB35</f>
        <v>1309977</v>
      </c>
      <c r="AC35" s="38">
        <f>'７割'!AC35+'９割'!AC35</f>
        <v>0</v>
      </c>
      <c r="AD35" s="38">
        <f>'７割'!AD35+'９割'!AD35</f>
        <v>145553</v>
      </c>
      <c r="AE35" s="38">
        <f>'７割'!AE35+'９割'!AE35</f>
        <v>0</v>
      </c>
      <c r="AF35" s="38">
        <f>'７割'!AF35+'９割'!AF35</f>
        <v>102</v>
      </c>
      <c r="AG35" s="38">
        <f>'７割'!AG35+'９割'!AG35</f>
        <v>1455530</v>
      </c>
      <c r="AH35" s="38">
        <f>'７割'!AH35+'９割'!AH35</f>
        <v>1309977</v>
      </c>
      <c r="AI35" s="38">
        <f>'７割'!AI35+'９割'!AI35</f>
        <v>0</v>
      </c>
      <c r="AJ35" s="38">
        <f>'７割'!AJ35+'９割'!AJ35</f>
        <v>145553</v>
      </c>
      <c r="AK35" s="38">
        <f>'７割'!AK35+'９割'!AK35</f>
        <v>0</v>
      </c>
      <c r="AL35" s="37">
        <f>'７割'!AL35+'９割'!AL35</f>
        <v>1459</v>
      </c>
      <c r="AM35" s="38">
        <f>'７割'!AM35+'９割'!AM35</f>
        <v>99300970</v>
      </c>
      <c r="AN35" s="38">
        <f>'７割'!AN35+'９割'!AN35</f>
        <v>89370883</v>
      </c>
      <c r="AO35" s="38">
        <f>'７割'!AO35+'９割'!AO35</f>
        <v>4974773</v>
      </c>
      <c r="AP35" s="38">
        <f>'７割'!AP35+'９割'!AP35</f>
        <v>4669398</v>
      </c>
      <c r="AQ35" s="38">
        <f>'７割'!AQ35+'９割'!AQ35</f>
        <v>285916</v>
      </c>
      <c r="AR35" s="38">
        <f>'７割'!AR35+'９割'!AR35</f>
        <v>456</v>
      </c>
      <c r="AS35" s="38">
        <f>'７割'!AS35+'９割'!AS35</f>
        <v>5330390</v>
      </c>
      <c r="AT35" s="38">
        <f>'７割'!AT35+'９割'!AT35</f>
        <v>4797351</v>
      </c>
      <c r="AU35" s="38">
        <f>'７割'!AU35+'９割'!AU35</f>
        <v>0</v>
      </c>
      <c r="AV35" s="38">
        <f>'７割'!AV35+'９割'!AV35</f>
        <v>522175</v>
      </c>
      <c r="AW35" s="38">
        <f>'７割'!AW35+'９割'!AW35</f>
        <v>10864</v>
      </c>
      <c r="AX35" s="38">
        <f>'７割'!AX35+'９割'!AX35</f>
        <v>1915</v>
      </c>
      <c r="AY35" s="38">
        <f>'７割'!AY35+'９割'!AY35</f>
        <v>104631360</v>
      </c>
      <c r="AZ35" s="38">
        <f>'７割'!AZ35+'９割'!AZ35</f>
        <v>94168234</v>
      </c>
      <c r="BA35" s="38">
        <f>'７割'!BA35+'９割'!BA35</f>
        <v>4974773</v>
      </c>
      <c r="BB35" s="38">
        <f>'７割'!BB35+'９割'!BB35</f>
        <v>5191573</v>
      </c>
      <c r="BC35" s="38">
        <f>'７割'!BC35+'９割'!BC35</f>
        <v>296780</v>
      </c>
      <c r="BD35" s="37">
        <f>'７割'!BD35+'９割'!BD35</f>
        <v>114</v>
      </c>
      <c r="BE35" s="38">
        <f>'７割'!BE35+'９割'!BE35</f>
        <v>3939204</v>
      </c>
      <c r="BF35" s="38">
        <f>'７割'!BF35+'９割'!BF35</f>
        <v>2519134</v>
      </c>
      <c r="BG35" s="38">
        <f>'７割'!BG35+'９割'!BG35</f>
        <v>0</v>
      </c>
      <c r="BH35" s="38">
        <f>'７割'!BH35+'９割'!BH35</f>
        <v>1420070</v>
      </c>
      <c r="BI35" s="38">
        <f>'７割'!BI35+'９割'!BI35</f>
        <v>0</v>
      </c>
      <c r="BJ35" s="38">
        <f>'７割'!BJ35+'９割'!BJ35</f>
        <v>0</v>
      </c>
      <c r="BK35" s="38">
        <f>'７割'!BK35+'９割'!BK35</f>
        <v>0</v>
      </c>
      <c r="BL35" s="38">
        <f>'７割'!BL35+'９割'!BL35</f>
        <v>0</v>
      </c>
      <c r="BM35" s="38">
        <f>'７割'!BM35+'９割'!BM35</f>
        <v>0</v>
      </c>
      <c r="BN35" s="38">
        <f>'７割'!BN35+'９割'!BN35</f>
        <v>0</v>
      </c>
      <c r="BO35" s="38">
        <f>'７割'!BO35+'９割'!BO35</f>
        <v>0</v>
      </c>
      <c r="BP35" s="38">
        <f>'７割'!BP35+'９割'!BP35</f>
        <v>114</v>
      </c>
      <c r="BQ35" s="38">
        <f>'７割'!BQ35+'９割'!BQ35</f>
        <v>3939204</v>
      </c>
      <c r="BR35" s="38">
        <f>'７割'!BR35+'９割'!BR35</f>
        <v>2519134</v>
      </c>
      <c r="BS35" s="38">
        <f>'７割'!BS35+'９割'!BS35</f>
        <v>0</v>
      </c>
      <c r="BT35" s="38">
        <f>'７割'!BT35+'９割'!BT35</f>
        <v>1420070</v>
      </c>
      <c r="BU35" s="38">
        <f>'７割'!BU35+'９割'!BU35</f>
        <v>0</v>
      </c>
      <c r="BV35" s="37">
        <f>'７割'!BV35+'９割'!BV35</f>
        <v>2</v>
      </c>
      <c r="BW35" s="38">
        <f>'７割'!BW35+'９割'!BW35</f>
        <v>250980</v>
      </c>
      <c r="BX35" s="38">
        <f>'７割'!BX35+'９割'!BX35</f>
        <v>225882</v>
      </c>
      <c r="BY35" s="38">
        <f>'７割'!BY35+'９割'!BY35</f>
        <v>11049</v>
      </c>
      <c r="BZ35" s="38">
        <f>'７割'!BZ35+'９割'!BZ35</f>
        <v>14049</v>
      </c>
      <c r="CA35" s="38">
        <f>'７割'!CA35+'９割'!CA35</f>
        <v>0</v>
      </c>
      <c r="CB35" s="38">
        <f>'７割'!CB35+'９割'!CB35</f>
        <v>1917</v>
      </c>
      <c r="CC35" s="38">
        <f>'７割'!CC35+'９割'!CC35</f>
        <v>108821544</v>
      </c>
      <c r="CD35" s="38">
        <f>'７割'!CD35+'９割'!CD35</f>
        <v>96913250</v>
      </c>
      <c r="CE35" s="38">
        <f>'７割'!CE35+'９割'!CE35</f>
        <v>4985822</v>
      </c>
      <c r="CF35" s="38">
        <f>'７割'!CF35+'９割'!CF35</f>
        <v>6625692</v>
      </c>
      <c r="CG35" s="38">
        <f>'７割'!CG35+'９割'!CG35</f>
        <v>296780</v>
      </c>
      <c r="CH35" s="39">
        <f>'７割'!CH35+'９割'!CH35</f>
        <v>13</v>
      </c>
      <c r="CI35" s="38">
        <f>'７割'!CI35+'９割'!CI35</f>
        <v>148098</v>
      </c>
      <c r="CJ35" s="38">
        <f>'７割'!CJ35+'９割'!CJ35</f>
        <v>133287</v>
      </c>
      <c r="CK35" s="38">
        <f>'７割'!CK35+'９割'!CK35</f>
        <v>0</v>
      </c>
      <c r="CL35" s="38">
        <f>'７割'!CL35+'９割'!CL35</f>
        <v>14811</v>
      </c>
      <c r="CM35" s="38">
        <f>'７割'!CM35+'９割'!CM35</f>
        <v>0</v>
      </c>
      <c r="CN35" s="38">
        <f>'７割'!CN35+'９割'!CN35</f>
        <v>0</v>
      </c>
      <c r="CO35" s="38">
        <f>'７割'!CO35+'９割'!CO35</f>
        <v>0</v>
      </c>
      <c r="CP35" s="38">
        <f>'７割'!CP35+'９割'!CP35</f>
        <v>0</v>
      </c>
      <c r="CQ35" s="38">
        <f>'７割'!CQ35+'９割'!CQ35</f>
        <v>0</v>
      </c>
      <c r="CR35" s="38">
        <f>'７割'!CR35+'９割'!CR35</f>
        <v>0</v>
      </c>
      <c r="CS35" s="38">
        <f>'７割'!CS35+'９割'!CS35</f>
        <v>0</v>
      </c>
      <c r="CT35" s="38">
        <f>'７割'!CT35+'９割'!CT35</f>
        <v>0</v>
      </c>
      <c r="CU35" s="38">
        <f>'７割'!CU35+'９割'!CU35</f>
        <v>0</v>
      </c>
      <c r="CV35" s="38">
        <f>'７割'!CV35+'９割'!CV35</f>
        <v>0</v>
      </c>
      <c r="CW35" s="38">
        <f>'７割'!CW35+'９割'!CW35</f>
        <v>0</v>
      </c>
      <c r="CX35" s="38">
        <f>'７割'!CX35+'９割'!CX35</f>
        <v>0</v>
      </c>
      <c r="CY35" s="38">
        <f>'７割'!CY35+'９割'!CY35</f>
        <v>0</v>
      </c>
      <c r="CZ35" s="37">
        <f>'７割'!CZ35+'９割'!CZ35</f>
        <v>13</v>
      </c>
      <c r="DA35" s="38">
        <f>'７割'!DA35+'９割'!DA35</f>
        <v>148098</v>
      </c>
      <c r="DB35" s="38">
        <f>'７割'!DB35+'９割'!DB35</f>
        <v>133287</v>
      </c>
      <c r="DC35" s="38">
        <f>'７割'!DC35+'９割'!DC35</f>
        <v>0</v>
      </c>
      <c r="DD35" s="38">
        <f>'７割'!DD35+'９割'!DD35</f>
        <v>14811</v>
      </c>
      <c r="DE35" s="38">
        <f>'７割'!DE35+'９割'!DE35</f>
        <v>0</v>
      </c>
      <c r="DF35" s="38">
        <f>'７割'!DF35+'９割'!DF35</f>
        <v>1930</v>
      </c>
      <c r="DG35" s="38">
        <f>'７割'!DG35+'９割'!DG35</f>
        <v>108969642</v>
      </c>
      <c r="DH35" s="38">
        <f>'７割'!DH35+'９割'!DH35</f>
        <v>97046537</v>
      </c>
      <c r="DI35" s="38">
        <f>'７割'!DI35+'９割'!DI35</f>
        <v>4985822</v>
      </c>
      <c r="DJ35" s="38">
        <f>'７割'!DJ35+'９割'!DJ35</f>
        <v>6640503</v>
      </c>
      <c r="DK35" s="38">
        <f>'７割'!DK35+'９割'!DK35</f>
        <v>296780</v>
      </c>
      <c r="DL35" s="38">
        <f>'７割'!DL35+'９割'!DL35</f>
        <v>89</v>
      </c>
      <c r="DM35" s="38">
        <f>'７割'!DM35+'９割'!DM35</f>
        <v>4</v>
      </c>
      <c r="DN35" s="38">
        <f>'７割'!DN35+'９割'!DN35</f>
        <v>93</v>
      </c>
      <c r="DO35" s="38">
        <f>'７割'!DO35+'９割'!DO35</f>
        <v>0</v>
      </c>
      <c r="DP35" s="38">
        <f>'７割'!DP35+'９割'!DP35</f>
        <v>0</v>
      </c>
      <c r="DR35" s="38">
        <f>'７割'!DR35+'９割'!DR35</f>
        <v>13</v>
      </c>
      <c r="DS35" s="38">
        <f>'７割'!DS35+'９割'!DS35</f>
        <v>133287</v>
      </c>
      <c r="DT35" s="38">
        <f>'７割'!DT35+'９割'!DT35</f>
        <v>0</v>
      </c>
      <c r="DU35" s="38">
        <f>'７割'!DU35+'９割'!DU35</f>
        <v>0</v>
      </c>
      <c r="DV35" s="38">
        <f>'７割'!DV35+'９割'!DV35</f>
        <v>0</v>
      </c>
      <c r="DW35" s="38">
        <f>'７割'!DW35+'９割'!DW35</f>
        <v>0</v>
      </c>
      <c r="DX35" s="38">
        <f>'７割'!DX35+'９割'!DX35</f>
        <v>7</v>
      </c>
      <c r="DY35" s="38">
        <f>'７割'!DY35+'９割'!DY35</f>
        <v>183117</v>
      </c>
      <c r="DZ35" s="38">
        <f>'７割'!DZ35+'９割'!DZ35</f>
        <v>1</v>
      </c>
      <c r="EA35" s="38">
        <f>'７割'!EA35+'９割'!EA35</f>
        <v>39267</v>
      </c>
      <c r="EB35" s="38">
        <f>'７割'!EB35+'９割'!EB35</f>
        <v>0</v>
      </c>
      <c r="EC35" s="38">
        <f>'７割'!EC35+'９割'!EC35</f>
        <v>0</v>
      </c>
      <c r="ED35" s="38">
        <f>'７割'!ED35+'９割'!ED35</f>
        <v>0</v>
      </c>
      <c r="EE35" s="38">
        <f>'７割'!EE35+'９割'!EE35</f>
        <v>0</v>
      </c>
      <c r="EF35" s="38">
        <f>'７割'!EF35+'９割'!EF35</f>
        <v>0</v>
      </c>
      <c r="EG35" s="38">
        <f>'７割'!EG35+'９割'!EG35</f>
        <v>0</v>
      </c>
      <c r="EH35" s="38">
        <f>'７割'!EH35+'９割'!EH35</f>
        <v>21</v>
      </c>
      <c r="EI35" s="38">
        <f>'７割'!EI35+'９割'!EI35</f>
        <v>355671</v>
      </c>
      <c r="EK35" s="38">
        <f>'７割'!EK35+'９割'!EK35</f>
        <v>1951</v>
      </c>
      <c r="EL35" s="38">
        <f>'７割'!EL35+'９割'!EL35</f>
        <v>109325313</v>
      </c>
      <c r="EN35" s="46">
        <f>ROUND(EL35/被保険者数!O35,0)</f>
        <v>1259508</v>
      </c>
      <c r="EO35" s="35">
        <f t="shared" si="3"/>
        <v>1</v>
      </c>
      <c r="EP35" s="46">
        <f t="shared" si="0"/>
        <v>82085140</v>
      </c>
      <c r="EQ35" s="46">
        <f t="shared" si="1"/>
        <v>17215830</v>
      </c>
      <c r="ER35" s="46">
        <f t="shared" si="2"/>
        <v>10024343</v>
      </c>
      <c r="ES35" s="46">
        <f>ROUND(EP35/被保険者数!O35,0)</f>
        <v>945681</v>
      </c>
      <c r="ET35" s="46">
        <f t="shared" si="4"/>
        <v>1</v>
      </c>
      <c r="EU35" s="46">
        <f>ROUND(EQ35/被保険者数!O35,0)</f>
        <v>198339</v>
      </c>
      <c r="EV35" s="35">
        <f t="shared" si="5"/>
        <v>36</v>
      </c>
    </row>
    <row r="36" spans="1:152" s="35" customFormat="1" ht="15.95" customHeight="1" x14ac:dyDescent="0.15">
      <c r="A36" s="49" t="s">
        <v>30</v>
      </c>
      <c r="B36" s="37">
        <f>'７割'!B36+'９割'!B36</f>
        <v>132</v>
      </c>
      <c r="C36" s="38">
        <f>'７割'!C36+'９割'!C36</f>
        <v>78052020</v>
      </c>
      <c r="D36" s="38">
        <f>'７割'!D36+'９割'!D36</f>
        <v>69283918</v>
      </c>
      <c r="E36" s="38">
        <f>'７割'!E36+'９割'!E36</f>
        <v>5648098</v>
      </c>
      <c r="F36" s="38">
        <f>'７割'!F36+'９割'!F36</f>
        <v>2955174</v>
      </c>
      <c r="G36" s="38">
        <f>'７割'!G36+'９割'!G36</f>
        <v>164830</v>
      </c>
      <c r="H36" s="38">
        <f>'７割'!H36+'９割'!H36</f>
        <v>1620</v>
      </c>
      <c r="I36" s="38">
        <f>'７割'!I36+'９割'!I36</f>
        <v>32325900</v>
      </c>
      <c r="J36" s="38">
        <f>'７割'!J36+'９割'!J36</f>
        <v>28534656</v>
      </c>
      <c r="K36" s="38">
        <f>'７割'!K36+'９割'!K36</f>
        <v>548605</v>
      </c>
      <c r="L36" s="38">
        <f>'７割'!L36+'９割'!L36</f>
        <v>3198998</v>
      </c>
      <c r="M36" s="38">
        <f>'７割'!M36+'９割'!M36</f>
        <v>43641</v>
      </c>
      <c r="N36" s="38">
        <f>'７割'!N36+'９割'!N36</f>
        <v>1752</v>
      </c>
      <c r="O36" s="38">
        <f>'７割'!O36+'９割'!O36</f>
        <v>110377920</v>
      </c>
      <c r="P36" s="38">
        <f>'７割'!P36+'９割'!P36</f>
        <v>97818574</v>
      </c>
      <c r="Q36" s="38">
        <f>'７割'!Q36+'９割'!Q36</f>
        <v>6196703</v>
      </c>
      <c r="R36" s="38">
        <f>'７割'!R36+'９割'!R36</f>
        <v>6154172</v>
      </c>
      <c r="S36" s="38">
        <f>'７割'!S36+'９割'!S36</f>
        <v>208471</v>
      </c>
      <c r="T36" s="37">
        <f>'７割'!T36+'９割'!T36</f>
        <v>0</v>
      </c>
      <c r="U36" s="38">
        <f>'７割'!U36+'９割'!U36</f>
        <v>0</v>
      </c>
      <c r="V36" s="38">
        <f>'７割'!V36+'９割'!V36</f>
        <v>0</v>
      </c>
      <c r="W36" s="38">
        <f>'７割'!W36+'９割'!W36</f>
        <v>0</v>
      </c>
      <c r="X36" s="38">
        <f>'７割'!X36+'９割'!X36</f>
        <v>0</v>
      </c>
      <c r="Y36" s="38">
        <f>'７割'!Y36+'９割'!Y36</f>
        <v>0</v>
      </c>
      <c r="Z36" s="38">
        <f>'７割'!Z36+'９割'!Z36</f>
        <v>152</v>
      </c>
      <c r="AA36" s="38">
        <f>'７割'!AA36+'９割'!AA36</f>
        <v>2220500</v>
      </c>
      <c r="AB36" s="38">
        <f>'７割'!AB36+'９割'!AB36</f>
        <v>1959226</v>
      </c>
      <c r="AC36" s="38">
        <f>'７割'!AC36+'９割'!AC36</f>
        <v>0</v>
      </c>
      <c r="AD36" s="38">
        <f>'７割'!AD36+'９割'!AD36</f>
        <v>261274</v>
      </c>
      <c r="AE36" s="38">
        <f>'７割'!AE36+'９割'!AE36</f>
        <v>0</v>
      </c>
      <c r="AF36" s="38">
        <f>'７割'!AF36+'９割'!AF36</f>
        <v>152</v>
      </c>
      <c r="AG36" s="38">
        <f>'７割'!AG36+'９割'!AG36</f>
        <v>2220500</v>
      </c>
      <c r="AH36" s="38">
        <f>'７割'!AH36+'９割'!AH36</f>
        <v>1959226</v>
      </c>
      <c r="AI36" s="38">
        <f>'７割'!AI36+'９割'!AI36</f>
        <v>0</v>
      </c>
      <c r="AJ36" s="38">
        <f>'７割'!AJ36+'９割'!AJ36</f>
        <v>261274</v>
      </c>
      <c r="AK36" s="38">
        <f>'７割'!AK36+'９割'!AK36</f>
        <v>0</v>
      </c>
      <c r="AL36" s="37">
        <f>'７割'!AL36+'９割'!AL36</f>
        <v>1904</v>
      </c>
      <c r="AM36" s="38">
        <f>'７割'!AM36+'９割'!AM36</f>
        <v>112598420</v>
      </c>
      <c r="AN36" s="38">
        <f>'７割'!AN36+'９割'!AN36</f>
        <v>99777800</v>
      </c>
      <c r="AO36" s="38">
        <f>'７割'!AO36+'９割'!AO36</f>
        <v>6196703</v>
      </c>
      <c r="AP36" s="38">
        <f>'７割'!AP36+'９割'!AP36</f>
        <v>6415446</v>
      </c>
      <c r="AQ36" s="38">
        <f>'７割'!AQ36+'９割'!AQ36</f>
        <v>208471</v>
      </c>
      <c r="AR36" s="38">
        <f>'７割'!AR36+'９割'!AR36</f>
        <v>779</v>
      </c>
      <c r="AS36" s="38">
        <f>'７割'!AS36+'９割'!AS36</f>
        <v>9642070</v>
      </c>
      <c r="AT36" s="38">
        <f>'７割'!AT36+'９割'!AT36</f>
        <v>8453969</v>
      </c>
      <c r="AU36" s="38">
        <f>'７割'!AU36+'９割'!AU36</f>
        <v>0</v>
      </c>
      <c r="AV36" s="38">
        <f>'７割'!AV36+'９割'!AV36</f>
        <v>1125198</v>
      </c>
      <c r="AW36" s="38">
        <f>'７割'!AW36+'９割'!AW36</f>
        <v>62903</v>
      </c>
      <c r="AX36" s="38">
        <f>'７割'!AX36+'９割'!AX36</f>
        <v>2683</v>
      </c>
      <c r="AY36" s="38">
        <f>'７割'!AY36+'９割'!AY36</f>
        <v>122240490</v>
      </c>
      <c r="AZ36" s="38">
        <f>'７割'!AZ36+'９割'!AZ36</f>
        <v>108231769</v>
      </c>
      <c r="BA36" s="38">
        <f>'７割'!BA36+'９割'!BA36</f>
        <v>6196703</v>
      </c>
      <c r="BB36" s="38">
        <f>'７割'!BB36+'９割'!BB36</f>
        <v>7540644</v>
      </c>
      <c r="BC36" s="38">
        <f>'７割'!BC36+'９割'!BC36</f>
        <v>271374</v>
      </c>
      <c r="BD36" s="37">
        <f>'７割'!BD36+'９割'!BD36</f>
        <v>126</v>
      </c>
      <c r="BE36" s="38">
        <f>'７割'!BE36+'９割'!BE36</f>
        <v>4384188</v>
      </c>
      <c r="BF36" s="38">
        <f>'７割'!BF36+'９割'!BF36</f>
        <v>2845528</v>
      </c>
      <c r="BG36" s="38">
        <f>'７割'!BG36+'９割'!BG36</f>
        <v>0</v>
      </c>
      <c r="BH36" s="38">
        <f>'７割'!BH36+'９割'!BH36</f>
        <v>1520720</v>
      </c>
      <c r="BI36" s="38">
        <f>'７割'!BI36+'９割'!BI36</f>
        <v>17940</v>
      </c>
      <c r="BJ36" s="38">
        <f>'７割'!BJ36+'９割'!BJ36</f>
        <v>0</v>
      </c>
      <c r="BK36" s="38">
        <f>'７割'!BK36+'９割'!BK36</f>
        <v>0</v>
      </c>
      <c r="BL36" s="38">
        <f>'７割'!BL36+'９割'!BL36</f>
        <v>0</v>
      </c>
      <c r="BM36" s="38">
        <f>'７割'!BM36+'９割'!BM36</f>
        <v>0</v>
      </c>
      <c r="BN36" s="38">
        <f>'７割'!BN36+'９割'!BN36</f>
        <v>0</v>
      </c>
      <c r="BO36" s="38">
        <f>'７割'!BO36+'９割'!BO36</f>
        <v>0</v>
      </c>
      <c r="BP36" s="38">
        <f>'７割'!BP36+'９割'!BP36</f>
        <v>126</v>
      </c>
      <c r="BQ36" s="38">
        <f>'７割'!BQ36+'９割'!BQ36</f>
        <v>4384188</v>
      </c>
      <c r="BR36" s="38">
        <f>'７割'!BR36+'９割'!BR36</f>
        <v>2845528</v>
      </c>
      <c r="BS36" s="38">
        <f>'７割'!BS36+'９割'!BS36</f>
        <v>0</v>
      </c>
      <c r="BT36" s="38">
        <f>'７割'!BT36+'９割'!BT36</f>
        <v>1520720</v>
      </c>
      <c r="BU36" s="38">
        <f>'７割'!BU36+'９割'!BU36</f>
        <v>17940</v>
      </c>
      <c r="BV36" s="37">
        <f>'７割'!BV36+'９割'!BV36</f>
        <v>6</v>
      </c>
      <c r="BW36" s="38">
        <f>'７割'!BW36+'９割'!BW36</f>
        <v>876710</v>
      </c>
      <c r="BX36" s="38">
        <f>'７割'!BX36+'９割'!BX36</f>
        <v>789039</v>
      </c>
      <c r="BY36" s="38">
        <f>'７割'!BY36+'９割'!BY36</f>
        <v>40139</v>
      </c>
      <c r="BZ36" s="38">
        <f>'７割'!BZ36+'９割'!BZ36</f>
        <v>47532</v>
      </c>
      <c r="CA36" s="38">
        <f>'７割'!CA36+'９割'!CA36</f>
        <v>0</v>
      </c>
      <c r="CB36" s="38">
        <f>'７割'!CB36+'９割'!CB36</f>
        <v>2689</v>
      </c>
      <c r="CC36" s="38">
        <f>'７割'!CC36+'９割'!CC36</f>
        <v>127501388</v>
      </c>
      <c r="CD36" s="38">
        <f>'７割'!CD36+'９割'!CD36</f>
        <v>111866336</v>
      </c>
      <c r="CE36" s="38">
        <f>'７割'!CE36+'９割'!CE36</f>
        <v>6236842</v>
      </c>
      <c r="CF36" s="38">
        <f>'７割'!CF36+'９割'!CF36</f>
        <v>9108896</v>
      </c>
      <c r="CG36" s="38">
        <f>'７割'!CG36+'９割'!CG36</f>
        <v>289314</v>
      </c>
      <c r="CH36" s="39">
        <f>'７割'!CH36+'９割'!CH36</f>
        <v>8</v>
      </c>
      <c r="CI36" s="38">
        <f>'７割'!CI36+'９割'!CI36</f>
        <v>41355</v>
      </c>
      <c r="CJ36" s="38">
        <f>'７割'!CJ36+'９割'!CJ36</f>
        <v>37219</v>
      </c>
      <c r="CK36" s="38">
        <f>'７割'!CK36+'９割'!CK36</f>
        <v>0</v>
      </c>
      <c r="CL36" s="38">
        <f>'７割'!CL36+'９割'!CL36</f>
        <v>4136</v>
      </c>
      <c r="CM36" s="38">
        <f>'７割'!CM36+'９割'!CM36</f>
        <v>0</v>
      </c>
      <c r="CN36" s="38">
        <f>'７割'!CN36+'９割'!CN36</f>
        <v>0</v>
      </c>
      <c r="CO36" s="38">
        <f>'７割'!CO36+'９割'!CO36</f>
        <v>0</v>
      </c>
      <c r="CP36" s="38">
        <f>'７割'!CP36+'９割'!CP36</f>
        <v>0</v>
      </c>
      <c r="CQ36" s="38">
        <f>'７割'!CQ36+'９割'!CQ36</f>
        <v>0</v>
      </c>
      <c r="CR36" s="38">
        <f>'７割'!CR36+'９割'!CR36</f>
        <v>0</v>
      </c>
      <c r="CS36" s="38">
        <f>'７割'!CS36+'９割'!CS36</f>
        <v>0</v>
      </c>
      <c r="CT36" s="38">
        <f>'７割'!CT36+'９割'!CT36</f>
        <v>0</v>
      </c>
      <c r="CU36" s="38">
        <f>'７割'!CU36+'９割'!CU36</f>
        <v>0</v>
      </c>
      <c r="CV36" s="38">
        <f>'７割'!CV36+'９割'!CV36</f>
        <v>0</v>
      </c>
      <c r="CW36" s="38">
        <f>'７割'!CW36+'９割'!CW36</f>
        <v>0</v>
      </c>
      <c r="CX36" s="38">
        <f>'７割'!CX36+'９割'!CX36</f>
        <v>0</v>
      </c>
      <c r="CY36" s="38">
        <f>'７割'!CY36+'９割'!CY36</f>
        <v>0</v>
      </c>
      <c r="CZ36" s="37">
        <f>'７割'!CZ36+'９割'!CZ36</f>
        <v>8</v>
      </c>
      <c r="DA36" s="38">
        <f>'７割'!DA36+'９割'!DA36</f>
        <v>41355</v>
      </c>
      <c r="DB36" s="38">
        <f>'７割'!DB36+'９割'!DB36</f>
        <v>37219</v>
      </c>
      <c r="DC36" s="38">
        <f>'７割'!DC36+'９割'!DC36</f>
        <v>0</v>
      </c>
      <c r="DD36" s="38">
        <f>'７割'!DD36+'９割'!DD36</f>
        <v>4136</v>
      </c>
      <c r="DE36" s="38">
        <f>'７割'!DE36+'９割'!DE36</f>
        <v>0</v>
      </c>
      <c r="DF36" s="38">
        <f>'７割'!DF36+'９割'!DF36</f>
        <v>2697</v>
      </c>
      <c r="DG36" s="38">
        <f>'７割'!DG36+'９割'!DG36</f>
        <v>127542743</v>
      </c>
      <c r="DH36" s="38">
        <f>'７割'!DH36+'９割'!DH36</f>
        <v>111903555</v>
      </c>
      <c r="DI36" s="38">
        <f>'７割'!DI36+'９割'!DI36</f>
        <v>6236842</v>
      </c>
      <c r="DJ36" s="38">
        <f>'７割'!DJ36+'９割'!DJ36</f>
        <v>9113032</v>
      </c>
      <c r="DK36" s="38">
        <f>'７割'!DK36+'９割'!DK36</f>
        <v>289314</v>
      </c>
      <c r="DL36" s="38">
        <f>'７割'!DL36+'９割'!DL36</f>
        <v>102</v>
      </c>
      <c r="DM36" s="38">
        <f>'７割'!DM36+'９割'!DM36</f>
        <v>20</v>
      </c>
      <c r="DN36" s="38">
        <f>'７割'!DN36+'９割'!DN36</f>
        <v>122</v>
      </c>
      <c r="DO36" s="38">
        <f>'７割'!DO36+'９割'!DO36</f>
        <v>0</v>
      </c>
      <c r="DP36" s="38">
        <f>'７割'!DP36+'９割'!DP36</f>
        <v>1</v>
      </c>
      <c r="DR36" s="38">
        <f>'７割'!DR36+'９割'!DR36</f>
        <v>8</v>
      </c>
      <c r="DS36" s="38">
        <f>'７割'!DS36+'９割'!DS36</f>
        <v>37219</v>
      </c>
      <c r="DT36" s="38">
        <f>'７割'!DT36+'９割'!DT36</f>
        <v>0</v>
      </c>
      <c r="DU36" s="38">
        <f>'７割'!DU36+'９割'!DU36</f>
        <v>0</v>
      </c>
      <c r="DV36" s="38">
        <f>'７割'!DV36+'９割'!DV36</f>
        <v>8</v>
      </c>
      <c r="DW36" s="38">
        <f>'７割'!DW36+'９割'!DW36</f>
        <v>259083</v>
      </c>
      <c r="DX36" s="38">
        <f>'７割'!DX36+'９割'!DX36</f>
        <v>4</v>
      </c>
      <c r="DY36" s="38">
        <f>'７割'!DY36+'９割'!DY36</f>
        <v>107418</v>
      </c>
      <c r="DZ36" s="38">
        <f>'７割'!DZ36+'９割'!DZ36</f>
        <v>0</v>
      </c>
      <c r="EA36" s="38">
        <f>'７割'!EA36+'９割'!EA36</f>
        <v>0</v>
      </c>
      <c r="EB36" s="38">
        <f>'７割'!EB36+'９割'!EB36</f>
        <v>0</v>
      </c>
      <c r="EC36" s="38">
        <f>'７割'!EC36+'９割'!EC36</f>
        <v>0</v>
      </c>
      <c r="ED36" s="38">
        <f>'７割'!ED36+'９割'!ED36</f>
        <v>0</v>
      </c>
      <c r="EE36" s="38">
        <f>'７割'!EE36+'９割'!EE36</f>
        <v>0</v>
      </c>
      <c r="EF36" s="38">
        <f>'７割'!EF36+'９割'!EF36</f>
        <v>0</v>
      </c>
      <c r="EG36" s="38">
        <f>'７割'!EG36+'９割'!EG36</f>
        <v>0</v>
      </c>
      <c r="EH36" s="38">
        <f>'７割'!EH36+'９割'!EH36</f>
        <v>20</v>
      </c>
      <c r="EI36" s="38">
        <f>'７割'!EI36+'９割'!EI36</f>
        <v>403720</v>
      </c>
      <c r="EK36" s="38">
        <f>'７割'!EK36+'９割'!EK36</f>
        <v>2717</v>
      </c>
      <c r="EL36" s="38">
        <f>'７割'!EL36+'９割'!EL36</f>
        <v>127946463</v>
      </c>
      <c r="EN36" s="46">
        <f>ROUND(EL36/被保険者数!O36,0)</f>
        <v>803179</v>
      </c>
      <c r="EO36" s="35">
        <f t="shared" si="3"/>
        <v>36</v>
      </c>
      <c r="EP36" s="46">
        <f t="shared" si="0"/>
        <v>78052020</v>
      </c>
      <c r="EQ36" s="46">
        <f t="shared" si="1"/>
        <v>34546400</v>
      </c>
      <c r="ER36" s="46">
        <f t="shared" si="2"/>
        <v>15348043</v>
      </c>
      <c r="ES36" s="46">
        <f>ROUND(EP36/被保険者数!O36,0)</f>
        <v>489969</v>
      </c>
      <c r="ET36" s="46">
        <f t="shared" si="4"/>
        <v>34</v>
      </c>
      <c r="EU36" s="46">
        <f>ROUND(EQ36/被保険者数!O36,0)</f>
        <v>216864</v>
      </c>
      <c r="EV36" s="35">
        <f t="shared" si="5"/>
        <v>30</v>
      </c>
    </row>
    <row r="37" spans="1:152" s="35" customFormat="1" ht="15.95" customHeight="1" x14ac:dyDescent="0.15">
      <c r="A37" s="49" t="s">
        <v>39</v>
      </c>
      <c r="B37" s="37">
        <f>'７割'!B37+'９割'!B37</f>
        <v>14</v>
      </c>
      <c r="C37" s="38">
        <f>'７割'!C37+'９割'!C37</f>
        <v>5696200</v>
      </c>
      <c r="D37" s="38">
        <f>'７割'!D37+'９割'!D37</f>
        <v>4961205</v>
      </c>
      <c r="E37" s="38">
        <f>'７割'!E37+'９割'!E37</f>
        <v>242597</v>
      </c>
      <c r="F37" s="38">
        <f>'７割'!F37+'９割'!F37</f>
        <v>490158</v>
      </c>
      <c r="G37" s="38">
        <f>'７割'!G37+'９割'!G37</f>
        <v>2240</v>
      </c>
      <c r="H37" s="38">
        <f>'７割'!H37+'９割'!H37</f>
        <v>618</v>
      </c>
      <c r="I37" s="38">
        <f>'７割'!I37+'９割'!I37</f>
        <v>8307270</v>
      </c>
      <c r="J37" s="38">
        <f>'７割'!J37+'９割'!J37</f>
        <v>7308935</v>
      </c>
      <c r="K37" s="38">
        <f>'７割'!K37+'９割'!K37</f>
        <v>12231</v>
      </c>
      <c r="L37" s="38">
        <f>'７割'!L37+'９割'!L37</f>
        <v>986104</v>
      </c>
      <c r="M37" s="38">
        <f>'７割'!M37+'９割'!M37</f>
        <v>0</v>
      </c>
      <c r="N37" s="38">
        <f>'７割'!N37+'９割'!N37</f>
        <v>632</v>
      </c>
      <c r="O37" s="38">
        <f>'７割'!O37+'９割'!O37</f>
        <v>14003470</v>
      </c>
      <c r="P37" s="38">
        <f>'７割'!P37+'９割'!P37</f>
        <v>12270140</v>
      </c>
      <c r="Q37" s="38">
        <f>'７割'!Q37+'９割'!Q37</f>
        <v>254828</v>
      </c>
      <c r="R37" s="38">
        <f>'７割'!R37+'９割'!R37</f>
        <v>1476262</v>
      </c>
      <c r="S37" s="38">
        <f>'７割'!S37+'９割'!S37</f>
        <v>2240</v>
      </c>
      <c r="T37" s="37">
        <f>'７割'!T37+'９割'!T37</f>
        <v>0</v>
      </c>
      <c r="U37" s="38">
        <f>'７割'!U37+'９割'!U37</f>
        <v>0</v>
      </c>
      <c r="V37" s="38">
        <f>'７割'!V37+'９割'!V37</f>
        <v>0</v>
      </c>
      <c r="W37" s="38">
        <f>'７割'!W37+'９割'!W37</f>
        <v>0</v>
      </c>
      <c r="X37" s="38">
        <f>'７割'!X37+'９割'!X37</f>
        <v>0</v>
      </c>
      <c r="Y37" s="38">
        <f>'７割'!Y37+'９割'!Y37</f>
        <v>0</v>
      </c>
      <c r="Z37" s="38">
        <f>'７割'!Z37+'９割'!Z37</f>
        <v>68</v>
      </c>
      <c r="AA37" s="38">
        <f>'７割'!AA37+'９割'!AA37</f>
        <v>1420010</v>
      </c>
      <c r="AB37" s="38">
        <f>'７割'!AB37+'９割'!AB37</f>
        <v>1225387</v>
      </c>
      <c r="AC37" s="38">
        <f>'７割'!AC37+'９割'!AC37</f>
        <v>0</v>
      </c>
      <c r="AD37" s="38">
        <f>'７割'!AD37+'９割'!AD37</f>
        <v>194623</v>
      </c>
      <c r="AE37" s="38">
        <f>'７割'!AE37+'９割'!AE37</f>
        <v>0</v>
      </c>
      <c r="AF37" s="38">
        <f>'７割'!AF37+'９割'!AF37</f>
        <v>68</v>
      </c>
      <c r="AG37" s="38">
        <f>'７割'!AG37+'９割'!AG37</f>
        <v>1420010</v>
      </c>
      <c r="AH37" s="38">
        <f>'７割'!AH37+'９割'!AH37</f>
        <v>1225387</v>
      </c>
      <c r="AI37" s="38">
        <f>'７割'!AI37+'９割'!AI37</f>
        <v>0</v>
      </c>
      <c r="AJ37" s="38">
        <f>'７割'!AJ37+'９割'!AJ37</f>
        <v>194623</v>
      </c>
      <c r="AK37" s="38">
        <f>'７割'!AK37+'９割'!AK37</f>
        <v>0</v>
      </c>
      <c r="AL37" s="37">
        <f>'７割'!AL37+'９割'!AL37</f>
        <v>700</v>
      </c>
      <c r="AM37" s="38">
        <f>'７割'!AM37+'９割'!AM37</f>
        <v>15423480</v>
      </c>
      <c r="AN37" s="38">
        <f>'７割'!AN37+'９割'!AN37</f>
        <v>13495527</v>
      </c>
      <c r="AO37" s="38">
        <f>'７割'!AO37+'９割'!AO37</f>
        <v>254828</v>
      </c>
      <c r="AP37" s="38">
        <f>'７割'!AP37+'９割'!AP37</f>
        <v>1670885</v>
      </c>
      <c r="AQ37" s="38">
        <f>'７割'!AQ37+'９割'!AQ37</f>
        <v>2240</v>
      </c>
      <c r="AR37" s="38">
        <f>'７割'!AR37+'９割'!AR37</f>
        <v>137</v>
      </c>
      <c r="AS37" s="38">
        <f>'７割'!AS37+'９割'!AS37</f>
        <v>2243730</v>
      </c>
      <c r="AT37" s="38">
        <f>'７割'!AT37+'９割'!AT37</f>
        <v>2003439</v>
      </c>
      <c r="AU37" s="38">
        <f>'７割'!AU37+'９割'!AU37</f>
        <v>19833</v>
      </c>
      <c r="AV37" s="38">
        <f>'７割'!AV37+'９割'!AV37</f>
        <v>220458</v>
      </c>
      <c r="AW37" s="38">
        <f>'７割'!AW37+'９割'!AW37</f>
        <v>0</v>
      </c>
      <c r="AX37" s="38">
        <f>'７割'!AX37+'９割'!AX37</f>
        <v>837</v>
      </c>
      <c r="AY37" s="38">
        <f>'７割'!AY37+'９割'!AY37</f>
        <v>17667210</v>
      </c>
      <c r="AZ37" s="38">
        <f>'７割'!AZ37+'９割'!AZ37</f>
        <v>15498966</v>
      </c>
      <c r="BA37" s="38">
        <f>'７割'!BA37+'９割'!BA37</f>
        <v>274661</v>
      </c>
      <c r="BB37" s="38">
        <f>'７割'!BB37+'９割'!BB37</f>
        <v>1891343</v>
      </c>
      <c r="BC37" s="38">
        <f>'７割'!BC37+'９割'!BC37</f>
        <v>2240</v>
      </c>
      <c r="BD37" s="37">
        <f>'７割'!BD37+'９割'!BD37</f>
        <v>13</v>
      </c>
      <c r="BE37" s="38">
        <f>'７割'!BE37+'９割'!BE37</f>
        <v>295266</v>
      </c>
      <c r="BF37" s="38">
        <f>'７割'!BF37+'９割'!BF37</f>
        <v>159456</v>
      </c>
      <c r="BG37" s="38">
        <f>'７割'!BG37+'９割'!BG37</f>
        <v>0</v>
      </c>
      <c r="BH37" s="38">
        <f>'７割'!BH37+'９割'!BH37</f>
        <v>135810</v>
      </c>
      <c r="BI37" s="38">
        <f>'７割'!BI37+'９割'!BI37</f>
        <v>0</v>
      </c>
      <c r="BJ37" s="38">
        <f>'７割'!BJ37+'９割'!BJ37</f>
        <v>0</v>
      </c>
      <c r="BK37" s="38">
        <f>'７割'!BK37+'９割'!BK37</f>
        <v>0</v>
      </c>
      <c r="BL37" s="38">
        <f>'７割'!BL37+'９割'!BL37</f>
        <v>0</v>
      </c>
      <c r="BM37" s="38">
        <f>'７割'!BM37+'９割'!BM37</f>
        <v>0</v>
      </c>
      <c r="BN37" s="38">
        <f>'７割'!BN37+'９割'!BN37</f>
        <v>0</v>
      </c>
      <c r="BO37" s="38">
        <f>'７割'!BO37+'９割'!BO37</f>
        <v>0</v>
      </c>
      <c r="BP37" s="38">
        <f>'７割'!BP37+'９割'!BP37</f>
        <v>13</v>
      </c>
      <c r="BQ37" s="38">
        <f>'７割'!BQ37+'９割'!BQ37</f>
        <v>295266</v>
      </c>
      <c r="BR37" s="38">
        <f>'７割'!BR37+'９割'!BR37</f>
        <v>159456</v>
      </c>
      <c r="BS37" s="38">
        <f>'７割'!BS37+'９割'!BS37</f>
        <v>0</v>
      </c>
      <c r="BT37" s="38">
        <f>'７割'!BT37+'９割'!BT37</f>
        <v>135810</v>
      </c>
      <c r="BU37" s="38">
        <f>'７割'!BU37+'９割'!BU37</f>
        <v>0</v>
      </c>
      <c r="BV37" s="37">
        <f>'７割'!BV37+'９割'!BV37</f>
        <v>0</v>
      </c>
      <c r="BW37" s="38">
        <f>'７割'!BW37+'９割'!BW37</f>
        <v>0</v>
      </c>
      <c r="BX37" s="38">
        <f>'７割'!BX37+'９割'!BX37</f>
        <v>0</v>
      </c>
      <c r="BY37" s="38">
        <f>'７割'!BY37+'９割'!BY37</f>
        <v>0</v>
      </c>
      <c r="BZ37" s="38">
        <f>'７割'!BZ37+'９割'!BZ37</f>
        <v>0</v>
      </c>
      <c r="CA37" s="38">
        <f>'７割'!CA37+'９割'!CA37</f>
        <v>0</v>
      </c>
      <c r="CB37" s="38">
        <f>'７割'!CB37+'９割'!CB37</f>
        <v>837</v>
      </c>
      <c r="CC37" s="38">
        <f>'７割'!CC37+'９割'!CC37</f>
        <v>17962476</v>
      </c>
      <c r="CD37" s="38">
        <f>'７割'!CD37+'９割'!CD37</f>
        <v>15658422</v>
      </c>
      <c r="CE37" s="38">
        <f>'７割'!CE37+'９割'!CE37</f>
        <v>274661</v>
      </c>
      <c r="CF37" s="38">
        <f>'７割'!CF37+'９割'!CF37</f>
        <v>2027153</v>
      </c>
      <c r="CG37" s="38">
        <f>'７割'!CG37+'９割'!CG37</f>
        <v>2240</v>
      </c>
      <c r="CH37" s="39">
        <f>'７割'!CH37+'９割'!CH37</f>
        <v>0</v>
      </c>
      <c r="CI37" s="38">
        <f>'７割'!CI37+'９割'!CI37</f>
        <v>0</v>
      </c>
      <c r="CJ37" s="38">
        <f>'７割'!CJ37+'９割'!CJ37</f>
        <v>0</v>
      </c>
      <c r="CK37" s="38">
        <f>'７割'!CK37+'９割'!CK37</f>
        <v>0</v>
      </c>
      <c r="CL37" s="38">
        <f>'７割'!CL37+'９割'!CL37</f>
        <v>0</v>
      </c>
      <c r="CM37" s="38">
        <f>'７割'!CM37+'９割'!CM37</f>
        <v>0</v>
      </c>
      <c r="CN37" s="38">
        <f>'７割'!CN37+'９割'!CN37</f>
        <v>0</v>
      </c>
      <c r="CO37" s="38">
        <f>'７割'!CO37+'９割'!CO37</f>
        <v>0</v>
      </c>
      <c r="CP37" s="38">
        <f>'７割'!CP37+'９割'!CP37</f>
        <v>0</v>
      </c>
      <c r="CQ37" s="38">
        <f>'７割'!CQ37+'９割'!CQ37</f>
        <v>0</v>
      </c>
      <c r="CR37" s="38">
        <f>'７割'!CR37+'９割'!CR37</f>
        <v>0</v>
      </c>
      <c r="CS37" s="38">
        <f>'７割'!CS37+'９割'!CS37</f>
        <v>0</v>
      </c>
      <c r="CT37" s="38">
        <f>'７割'!CT37+'９割'!CT37</f>
        <v>0</v>
      </c>
      <c r="CU37" s="38">
        <f>'７割'!CU37+'９割'!CU37</f>
        <v>0</v>
      </c>
      <c r="CV37" s="38">
        <f>'７割'!CV37+'９割'!CV37</f>
        <v>0</v>
      </c>
      <c r="CW37" s="38">
        <f>'７割'!CW37+'９割'!CW37</f>
        <v>0</v>
      </c>
      <c r="CX37" s="38">
        <f>'７割'!CX37+'９割'!CX37</f>
        <v>0</v>
      </c>
      <c r="CY37" s="38">
        <f>'７割'!CY37+'９割'!CY37</f>
        <v>0</v>
      </c>
      <c r="CZ37" s="37">
        <f>'７割'!CZ37+'９割'!CZ37</f>
        <v>0</v>
      </c>
      <c r="DA37" s="38">
        <f>'７割'!DA37+'９割'!DA37</f>
        <v>0</v>
      </c>
      <c r="DB37" s="38">
        <f>'７割'!DB37+'９割'!DB37</f>
        <v>0</v>
      </c>
      <c r="DC37" s="38">
        <f>'７割'!DC37+'９割'!DC37</f>
        <v>0</v>
      </c>
      <c r="DD37" s="38">
        <f>'７割'!DD37+'９割'!DD37</f>
        <v>0</v>
      </c>
      <c r="DE37" s="38">
        <f>'７割'!DE37+'９割'!DE37</f>
        <v>0</v>
      </c>
      <c r="DF37" s="38">
        <f>'７割'!DF37+'９割'!DF37</f>
        <v>837</v>
      </c>
      <c r="DG37" s="38">
        <f>'７割'!DG37+'９割'!DG37</f>
        <v>17962476</v>
      </c>
      <c r="DH37" s="38">
        <f>'７割'!DH37+'９割'!DH37</f>
        <v>15658422</v>
      </c>
      <c r="DI37" s="38">
        <f>'７割'!DI37+'９割'!DI37</f>
        <v>274661</v>
      </c>
      <c r="DJ37" s="38">
        <f>'７割'!DJ37+'９割'!DJ37</f>
        <v>2027153</v>
      </c>
      <c r="DK37" s="38">
        <f>'７割'!DK37+'９割'!DK37</f>
        <v>2240</v>
      </c>
      <c r="DL37" s="38">
        <f>'７割'!DL37+'９割'!DL37</f>
        <v>7</v>
      </c>
      <c r="DM37" s="38">
        <f>'７割'!DM37+'９割'!DM37</f>
        <v>7</v>
      </c>
      <c r="DN37" s="38">
        <f>'７割'!DN37+'９割'!DN37</f>
        <v>14</v>
      </c>
      <c r="DO37" s="38">
        <f>'７割'!DO37+'９割'!DO37</f>
        <v>0</v>
      </c>
      <c r="DP37" s="38">
        <f>'７割'!DP37+'９割'!DP37</f>
        <v>0</v>
      </c>
      <c r="DR37" s="38">
        <f>'７割'!DR37+'９割'!DR37</f>
        <v>0</v>
      </c>
      <c r="DS37" s="38">
        <f>'７割'!DS37+'９割'!DS37</f>
        <v>0</v>
      </c>
      <c r="DT37" s="38">
        <f>'７割'!DT37+'９割'!DT37</f>
        <v>0</v>
      </c>
      <c r="DU37" s="38">
        <f>'７割'!DU37+'９割'!DU37</f>
        <v>0</v>
      </c>
      <c r="DV37" s="38">
        <f>'７割'!DV37+'９割'!DV37</f>
        <v>0</v>
      </c>
      <c r="DW37" s="38">
        <f>'７割'!DW37+'９割'!DW37</f>
        <v>0</v>
      </c>
      <c r="DX37" s="38">
        <f>'７割'!DX37+'９割'!DX37</f>
        <v>0</v>
      </c>
      <c r="DY37" s="38">
        <f>'７割'!DY37+'９割'!DY37</f>
        <v>0</v>
      </c>
      <c r="DZ37" s="38">
        <f>'７割'!DZ37+'９割'!DZ37</f>
        <v>2</v>
      </c>
      <c r="EA37" s="38">
        <f>'７割'!EA37+'９割'!EA37</f>
        <v>21301</v>
      </c>
      <c r="EB37" s="38">
        <f>'７割'!EB37+'９割'!EB37</f>
        <v>0</v>
      </c>
      <c r="EC37" s="38">
        <f>'７割'!EC37+'９割'!EC37</f>
        <v>0</v>
      </c>
      <c r="ED37" s="38">
        <f>'７割'!ED37+'９割'!ED37</f>
        <v>0</v>
      </c>
      <c r="EE37" s="38">
        <f>'７割'!EE37+'９割'!EE37</f>
        <v>0</v>
      </c>
      <c r="EF37" s="38">
        <f>'７割'!EF37+'９割'!EF37</f>
        <v>0</v>
      </c>
      <c r="EG37" s="38">
        <f>'７割'!EG37+'９割'!EG37</f>
        <v>0</v>
      </c>
      <c r="EH37" s="38">
        <f>'７割'!EH37+'９割'!EH37</f>
        <v>2</v>
      </c>
      <c r="EI37" s="38">
        <f>'７割'!EI37+'９割'!EI37</f>
        <v>21301</v>
      </c>
      <c r="EK37" s="38">
        <f>'７割'!EK37+'９割'!EK37</f>
        <v>839</v>
      </c>
      <c r="EL37" s="38">
        <f>'７割'!EL37+'９割'!EL37</f>
        <v>17983777</v>
      </c>
      <c r="EN37" s="46">
        <f>ROUND(EL37/被保険者数!O37,0)</f>
        <v>317174</v>
      </c>
      <c r="EO37" s="35">
        <f t="shared" si="3"/>
        <v>42</v>
      </c>
      <c r="EP37" s="46">
        <f t="shared" si="0"/>
        <v>5696200</v>
      </c>
      <c r="EQ37" s="46">
        <f t="shared" si="1"/>
        <v>9727280</v>
      </c>
      <c r="ER37" s="46">
        <f t="shared" si="2"/>
        <v>2560297</v>
      </c>
      <c r="ES37" s="46">
        <f>ROUND(EP37/被保険者数!O37,0)</f>
        <v>100462</v>
      </c>
      <c r="ET37" s="46">
        <f t="shared" si="4"/>
        <v>42</v>
      </c>
      <c r="EU37" s="46">
        <f>ROUND(EQ37/被保険者数!O37,0)</f>
        <v>171557</v>
      </c>
      <c r="EV37" s="35">
        <f t="shared" si="5"/>
        <v>40</v>
      </c>
    </row>
    <row r="38" spans="1:152" s="35" customFormat="1" ht="15.95" customHeight="1" x14ac:dyDescent="0.15">
      <c r="A38" s="49" t="s">
        <v>125</v>
      </c>
      <c r="B38" s="37">
        <f>'７割'!B38+'９割'!B38</f>
        <v>131</v>
      </c>
      <c r="C38" s="38">
        <f>'７割'!C38+'９割'!C38</f>
        <v>80752520</v>
      </c>
      <c r="D38" s="38">
        <f>'７割'!D38+'９割'!D38</f>
        <v>72133398</v>
      </c>
      <c r="E38" s="38">
        <f>'７割'!E38+'９割'!E38</f>
        <v>5001496</v>
      </c>
      <c r="F38" s="38">
        <f>'７割'!F38+'９割'!F38</f>
        <v>3602666</v>
      </c>
      <c r="G38" s="38">
        <f>'７割'!G38+'９割'!G38</f>
        <v>14960</v>
      </c>
      <c r="H38" s="38">
        <f>'７割'!H38+'９割'!H38</f>
        <v>1761</v>
      </c>
      <c r="I38" s="38">
        <f>'７割'!I38+'９割'!I38</f>
        <v>37729970</v>
      </c>
      <c r="J38" s="38">
        <f>'７割'!J38+'９割'!J38</f>
        <v>33816767</v>
      </c>
      <c r="K38" s="38">
        <f>'７割'!K38+'９割'!K38</f>
        <v>854666</v>
      </c>
      <c r="L38" s="38">
        <f>'７割'!L38+'９割'!L38</f>
        <v>3047221</v>
      </c>
      <c r="M38" s="38">
        <f>'７割'!M38+'９割'!M38</f>
        <v>11316</v>
      </c>
      <c r="N38" s="38">
        <f>'７割'!N38+'９割'!N38</f>
        <v>1892</v>
      </c>
      <c r="O38" s="38">
        <f>'７割'!O38+'９割'!O38</f>
        <v>118482490</v>
      </c>
      <c r="P38" s="38">
        <f>'７割'!P38+'９割'!P38</f>
        <v>105950165</v>
      </c>
      <c r="Q38" s="38">
        <f>'７割'!Q38+'９割'!Q38</f>
        <v>5856162</v>
      </c>
      <c r="R38" s="38">
        <f>'７割'!R38+'９割'!R38</f>
        <v>6649887</v>
      </c>
      <c r="S38" s="38">
        <f>'７割'!S38+'９割'!S38</f>
        <v>26276</v>
      </c>
      <c r="T38" s="37">
        <f>'７割'!T38+'９割'!T38</f>
        <v>0</v>
      </c>
      <c r="U38" s="38">
        <f>'７割'!U38+'９割'!U38</f>
        <v>0</v>
      </c>
      <c r="V38" s="38">
        <f>'７割'!V38+'９割'!V38</f>
        <v>0</v>
      </c>
      <c r="W38" s="38">
        <f>'７割'!W38+'９割'!W38</f>
        <v>0</v>
      </c>
      <c r="X38" s="38">
        <f>'７割'!X38+'９割'!X38</f>
        <v>0</v>
      </c>
      <c r="Y38" s="38">
        <f>'７割'!Y38+'９割'!Y38</f>
        <v>0</v>
      </c>
      <c r="Z38" s="38">
        <f>'７割'!Z38+'９割'!Z38</f>
        <v>182</v>
      </c>
      <c r="AA38" s="38">
        <f>'７割'!AA38+'９割'!AA38</f>
        <v>2351920</v>
      </c>
      <c r="AB38" s="38">
        <f>'７割'!AB38+'９割'!AB38</f>
        <v>2113798</v>
      </c>
      <c r="AC38" s="38">
        <f>'７割'!AC38+'９割'!AC38</f>
        <v>0</v>
      </c>
      <c r="AD38" s="38">
        <f>'７割'!AD38+'９割'!AD38</f>
        <v>238122</v>
      </c>
      <c r="AE38" s="38">
        <f>'７割'!AE38+'９割'!AE38</f>
        <v>0</v>
      </c>
      <c r="AF38" s="38">
        <f>'７割'!AF38+'９割'!AF38</f>
        <v>182</v>
      </c>
      <c r="AG38" s="38">
        <f>'７割'!AG38+'９割'!AG38</f>
        <v>2351920</v>
      </c>
      <c r="AH38" s="38">
        <f>'７割'!AH38+'９割'!AH38</f>
        <v>2113798</v>
      </c>
      <c r="AI38" s="38">
        <f>'７割'!AI38+'９割'!AI38</f>
        <v>0</v>
      </c>
      <c r="AJ38" s="38">
        <f>'７割'!AJ38+'９割'!AJ38</f>
        <v>238122</v>
      </c>
      <c r="AK38" s="38">
        <f>'７割'!AK38+'９割'!AK38</f>
        <v>0</v>
      </c>
      <c r="AL38" s="37">
        <f>'７割'!AL38+'９割'!AL38</f>
        <v>2074</v>
      </c>
      <c r="AM38" s="38">
        <f>'７割'!AM38+'９割'!AM38</f>
        <v>120834410</v>
      </c>
      <c r="AN38" s="38">
        <f>'７割'!AN38+'９割'!AN38</f>
        <v>108063963</v>
      </c>
      <c r="AO38" s="38">
        <f>'７割'!AO38+'９割'!AO38</f>
        <v>5856162</v>
      </c>
      <c r="AP38" s="38">
        <f>'７割'!AP38+'９割'!AP38</f>
        <v>6888009</v>
      </c>
      <c r="AQ38" s="38">
        <f>'７割'!AQ38+'９割'!AQ38</f>
        <v>26276</v>
      </c>
      <c r="AR38" s="38">
        <f>'７割'!AR38+'９割'!AR38</f>
        <v>383</v>
      </c>
      <c r="AS38" s="38">
        <f>'７割'!AS38+'９割'!AS38</f>
        <v>5576420</v>
      </c>
      <c r="AT38" s="38">
        <f>'７割'!AT38+'９割'!AT38</f>
        <v>4956180</v>
      </c>
      <c r="AU38" s="38">
        <f>'７割'!AU38+'９割'!AU38</f>
        <v>9297</v>
      </c>
      <c r="AV38" s="38">
        <f>'７割'!AV38+'９割'!AV38</f>
        <v>599976</v>
      </c>
      <c r="AW38" s="38">
        <f>'７割'!AW38+'９割'!AW38</f>
        <v>10967</v>
      </c>
      <c r="AX38" s="38">
        <f>'７割'!AX38+'９割'!AX38</f>
        <v>2457</v>
      </c>
      <c r="AY38" s="38">
        <f>'７割'!AY38+'９割'!AY38</f>
        <v>126410830</v>
      </c>
      <c r="AZ38" s="38">
        <f>'７割'!AZ38+'９割'!AZ38</f>
        <v>113020143</v>
      </c>
      <c r="BA38" s="38">
        <f>'７割'!BA38+'９割'!BA38</f>
        <v>5865459</v>
      </c>
      <c r="BB38" s="38">
        <f>'７割'!BB38+'９割'!BB38</f>
        <v>7487985</v>
      </c>
      <c r="BC38" s="38">
        <f>'７割'!BC38+'９割'!BC38</f>
        <v>37243</v>
      </c>
      <c r="BD38" s="37">
        <f>'７割'!BD38+'９割'!BD38</f>
        <v>129</v>
      </c>
      <c r="BE38" s="38">
        <f>'７割'!BE38+'９割'!BE38</f>
        <v>5003199</v>
      </c>
      <c r="BF38" s="38">
        <f>'７割'!BF38+'９割'!BF38</f>
        <v>3032639</v>
      </c>
      <c r="BG38" s="38">
        <f>'７割'!BG38+'９割'!BG38</f>
        <v>0</v>
      </c>
      <c r="BH38" s="38">
        <f>'７割'!BH38+'９割'!BH38</f>
        <v>1970560</v>
      </c>
      <c r="BI38" s="38">
        <f>'７割'!BI38+'９割'!BI38</f>
        <v>0</v>
      </c>
      <c r="BJ38" s="38">
        <f>'７割'!BJ38+'９割'!BJ38</f>
        <v>0</v>
      </c>
      <c r="BK38" s="38">
        <f>'７割'!BK38+'９割'!BK38</f>
        <v>0</v>
      </c>
      <c r="BL38" s="38">
        <f>'７割'!BL38+'９割'!BL38</f>
        <v>0</v>
      </c>
      <c r="BM38" s="38">
        <f>'７割'!BM38+'９割'!BM38</f>
        <v>0</v>
      </c>
      <c r="BN38" s="38">
        <f>'７割'!BN38+'９割'!BN38</f>
        <v>0</v>
      </c>
      <c r="BO38" s="38">
        <f>'７割'!BO38+'９割'!BO38</f>
        <v>0</v>
      </c>
      <c r="BP38" s="38">
        <f>'７割'!BP38+'９割'!BP38</f>
        <v>129</v>
      </c>
      <c r="BQ38" s="38">
        <f>'７割'!BQ38+'９割'!BQ38</f>
        <v>5003199</v>
      </c>
      <c r="BR38" s="38">
        <f>'７割'!BR38+'９割'!BR38</f>
        <v>3032639</v>
      </c>
      <c r="BS38" s="38">
        <f>'７割'!BS38+'９割'!BS38</f>
        <v>0</v>
      </c>
      <c r="BT38" s="38">
        <f>'７割'!BT38+'９割'!BT38</f>
        <v>1970560</v>
      </c>
      <c r="BU38" s="38">
        <f>'７割'!BU38+'９割'!BU38</f>
        <v>0</v>
      </c>
      <c r="BV38" s="37">
        <f>'７割'!BV38+'９割'!BV38</f>
        <v>6</v>
      </c>
      <c r="BW38" s="38">
        <f>'７割'!BW38+'９割'!BW38</f>
        <v>591350</v>
      </c>
      <c r="BX38" s="38">
        <f>'７割'!BX38+'９割'!BX38</f>
        <v>532215</v>
      </c>
      <c r="BY38" s="38">
        <f>'７割'!BY38+'９割'!BY38</f>
        <v>0</v>
      </c>
      <c r="BZ38" s="38">
        <f>'７割'!BZ38+'９割'!BZ38</f>
        <v>59135</v>
      </c>
      <c r="CA38" s="38">
        <f>'７割'!CA38+'９割'!CA38</f>
        <v>0</v>
      </c>
      <c r="CB38" s="38">
        <f>'７割'!CB38+'９割'!CB38</f>
        <v>2463</v>
      </c>
      <c r="CC38" s="38">
        <f>'７割'!CC38+'９割'!CC38</f>
        <v>132005379</v>
      </c>
      <c r="CD38" s="38">
        <f>'７割'!CD38+'９割'!CD38</f>
        <v>116584997</v>
      </c>
      <c r="CE38" s="38">
        <f>'７割'!CE38+'９割'!CE38</f>
        <v>5865459</v>
      </c>
      <c r="CF38" s="38">
        <f>'７割'!CF38+'９割'!CF38</f>
        <v>9517680</v>
      </c>
      <c r="CG38" s="38">
        <f>'７割'!CG38+'９割'!CG38</f>
        <v>37243</v>
      </c>
      <c r="CH38" s="39">
        <f>'７割'!CH38+'９割'!CH38</f>
        <v>1</v>
      </c>
      <c r="CI38" s="38">
        <f>'７割'!CI38+'９割'!CI38</f>
        <v>3040</v>
      </c>
      <c r="CJ38" s="38">
        <f>'７割'!CJ38+'９割'!CJ38</f>
        <v>2736</v>
      </c>
      <c r="CK38" s="38">
        <f>'７割'!CK38+'９割'!CK38</f>
        <v>0</v>
      </c>
      <c r="CL38" s="38">
        <f>'７割'!CL38+'９割'!CL38</f>
        <v>304</v>
      </c>
      <c r="CM38" s="38">
        <f>'７割'!CM38+'９割'!CM38</f>
        <v>0</v>
      </c>
      <c r="CN38" s="38">
        <f>'７割'!CN38+'９割'!CN38</f>
        <v>0</v>
      </c>
      <c r="CO38" s="38">
        <f>'７割'!CO38+'９割'!CO38</f>
        <v>0</v>
      </c>
      <c r="CP38" s="38">
        <f>'７割'!CP38+'９割'!CP38</f>
        <v>0</v>
      </c>
      <c r="CQ38" s="38">
        <f>'７割'!CQ38+'９割'!CQ38</f>
        <v>0</v>
      </c>
      <c r="CR38" s="38">
        <f>'７割'!CR38+'９割'!CR38</f>
        <v>0</v>
      </c>
      <c r="CS38" s="38">
        <f>'７割'!CS38+'９割'!CS38</f>
        <v>0</v>
      </c>
      <c r="CT38" s="38">
        <f>'７割'!CT38+'９割'!CT38</f>
        <v>0</v>
      </c>
      <c r="CU38" s="38">
        <f>'７割'!CU38+'９割'!CU38</f>
        <v>0</v>
      </c>
      <c r="CV38" s="38">
        <f>'７割'!CV38+'９割'!CV38</f>
        <v>0</v>
      </c>
      <c r="CW38" s="38">
        <f>'７割'!CW38+'９割'!CW38</f>
        <v>0</v>
      </c>
      <c r="CX38" s="38">
        <f>'７割'!CX38+'９割'!CX38</f>
        <v>0</v>
      </c>
      <c r="CY38" s="38">
        <f>'７割'!CY38+'９割'!CY38</f>
        <v>0</v>
      </c>
      <c r="CZ38" s="37">
        <f>'７割'!CZ38+'９割'!CZ38</f>
        <v>1</v>
      </c>
      <c r="DA38" s="38">
        <f>'７割'!DA38+'９割'!DA38</f>
        <v>3040</v>
      </c>
      <c r="DB38" s="38">
        <f>'７割'!DB38+'９割'!DB38</f>
        <v>2736</v>
      </c>
      <c r="DC38" s="38">
        <f>'７割'!DC38+'９割'!DC38</f>
        <v>0</v>
      </c>
      <c r="DD38" s="38">
        <f>'７割'!DD38+'９割'!DD38</f>
        <v>304</v>
      </c>
      <c r="DE38" s="38">
        <f>'７割'!DE38+'９割'!DE38</f>
        <v>0</v>
      </c>
      <c r="DF38" s="38">
        <f>'７割'!DF38+'９割'!DF38</f>
        <v>2464</v>
      </c>
      <c r="DG38" s="38">
        <f>'７割'!DG38+'９割'!DG38</f>
        <v>132008419</v>
      </c>
      <c r="DH38" s="38">
        <f>'７割'!DH38+'９割'!DH38</f>
        <v>116587733</v>
      </c>
      <c r="DI38" s="38">
        <f>'７割'!DI38+'９割'!DI38</f>
        <v>5865459</v>
      </c>
      <c r="DJ38" s="38">
        <f>'７割'!DJ38+'９割'!DJ38</f>
        <v>9517984</v>
      </c>
      <c r="DK38" s="38">
        <f>'７割'!DK38+'９割'!DK38</f>
        <v>37243</v>
      </c>
      <c r="DL38" s="38">
        <f>'７割'!DL38+'９割'!DL38</f>
        <v>108</v>
      </c>
      <c r="DM38" s="38">
        <f>'７割'!DM38+'９割'!DM38</f>
        <v>23</v>
      </c>
      <c r="DN38" s="38">
        <f>'７割'!DN38+'９割'!DN38</f>
        <v>131</v>
      </c>
      <c r="DO38" s="38">
        <f>'７割'!DO38+'９割'!DO38</f>
        <v>15</v>
      </c>
      <c r="DP38" s="38">
        <f>'７割'!DP38+'９割'!DP38</f>
        <v>4</v>
      </c>
      <c r="DR38" s="38">
        <f>'７割'!DR38+'９割'!DR38</f>
        <v>1</v>
      </c>
      <c r="DS38" s="38">
        <f>'７割'!DS38+'９割'!DS38</f>
        <v>2736</v>
      </c>
      <c r="DT38" s="38">
        <f>'７割'!DT38+'９割'!DT38</f>
        <v>0</v>
      </c>
      <c r="DU38" s="38">
        <f>'７割'!DU38+'９割'!DU38</f>
        <v>0</v>
      </c>
      <c r="DV38" s="38">
        <f>'７割'!DV38+'９割'!DV38</f>
        <v>0</v>
      </c>
      <c r="DW38" s="38">
        <f>'７割'!DW38+'９割'!DW38</f>
        <v>0</v>
      </c>
      <c r="DX38" s="38">
        <f>'７割'!DX38+'９割'!DX38</f>
        <v>5</v>
      </c>
      <c r="DY38" s="38">
        <f>'７割'!DY38+'９割'!DY38</f>
        <v>154737</v>
      </c>
      <c r="DZ38" s="38">
        <f>'７割'!DZ38+'９割'!DZ38</f>
        <v>0</v>
      </c>
      <c r="EA38" s="38">
        <f>'７割'!EA38+'９割'!EA38</f>
        <v>0</v>
      </c>
      <c r="EB38" s="38">
        <f>'７割'!EB38+'９割'!EB38</f>
        <v>0</v>
      </c>
      <c r="EC38" s="38">
        <f>'７割'!EC38+'９割'!EC38</f>
        <v>0</v>
      </c>
      <c r="ED38" s="38">
        <f>'７割'!ED38+'９割'!ED38</f>
        <v>0</v>
      </c>
      <c r="EE38" s="38">
        <f>'７割'!EE38+'９割'!EE38</f>
        <v>0</v>
      </c>
      <c r="EF38" s="38">
        <f>'７割'!EF38+'９割'!EF38</f>
        <v>0</v>
      </c>
      <c r="EG38" s="38">
        <f>'７割'!EG38+'９割'!EG38</f>
        <v>0</v>
      </c>
      <c r="EH38" s="38">
        <f>'７割'!EH38+'９割'!EH38</f>
        <v>6</v>
      </c>
      <c r="EI38" s="38">
        <f>'７割'!EI38+'９割'!EI38</f>
        <v>157473</v>
      </c>
      <c r="EK38" s="38">
        <f>'７割'!EK38+'９割'!EK38</f>
        <v>2470</v>
      </c>
      <c r="EL38" s="38">
        <f>'７割'!EL38+'９割'!EL38</f>
        <v>132165892</v>
      </c>
      <c r="EN38" s="46">
        <f>ROUND(EL38/被保険者数!O38,0)</f>
        <v>753941</v>
      </c>
      <c r="EO38" s="35">
        <f t="shared" si="3"/>
        <v>40</v>
      </c>
      <c r="EP38" s="46">
        <f t="shared" si="0"/>
        <v>80752520</v>
      </c>
      <c r="EQ38" s="46">
        <f t="shared" si="1"/>
        <v>40081890</v>
      </c>
      <c r="ER38" s="46">
        <f t="shared" si="2"/>
        <v>11331482</v>
      </c>
      <c r="ES38" s="46">
        <f>ROUND(EP38/被保険者数!O38,0)</f>
        <v>460653</v>
      </c>
      <c r="ET38" s="46">
        <f t="shared" si="4"/>
        <v>37</v>
      </c>
      <c r="EU38" s="46">
        <f>ROUND(EQ38/被保険者数!O38,0)</f>
        <v>228647</v>
      </c>
      <c r="EV38" s="35">
        <f t="shared" si="5"/>
        <v>22</v>
      </c>
    </row>
    <row r="39" spans="1:152" s="35" customFormat="1" ht="15.95" customHeight="1" x14ac:dyDescent="0.15">
      <c r="A39" s="49" t="s">
        <v>126</v>
      </c>
      <c r="B39" s="37">
        <f>'７割'!B39+'９割'!B39</f>
        <v>228</v>
      </c>
      <c r="C39" s="38">
        <f>'７割'!C39+'９割'!C39</f>
        <v>164035350</v>
      </c>
      <c r="D39" s="38">
        <f>'７割'!D39+'９割'!D39</f>
        <v>146997773</v>
      </c>
      <c r="E39" s="38">
        <f>'７割'!E39+'９割'!E39</f>
        <v>11006751</v>
      </c>
      <c r="F39" s="38">
        <f>'７割'!F39+'９割'!F39</f>
        <v>5600412</v>
      </c>
      <c r="G39" s="38">
        <f>'７割'!G39+'９割'!G39</f>
        <v>430414</v>
      </c>
      <c r="H39" s="38">
        <f>'７割'!H39+'９割'!H39</f>
        <v>2194</v>
      </c>
      <c r="I39" s="38">
        <f>'７割'!I39+'９割'!I39</f>
        <v>35455080</v>
      </c>
      <c r="J39" s="38">
        <f>'７割'!J39+'９割'!J39</f>
        <v>31809040</v>
      </c>
      <c r="K39" s="38">
        <f>'７割'!K39+'９割'!K39</f>
        <v>311980</v>
      </c>
      <c r="L39" s="38">
        <f>'７割'!L39+'９割'!L39</f>
        <v>3311301</v>
      </c>
      <c r="M39" s="38">
        <f>'７割'!M39+'９割'!M39</f>
        <v>22759</v>
      </c>
      <c r="N39" s="38">
        <f>'７割'!N39+'９割'!N39</f>
        <v>2422</v>
      </c>
      <c r="O39" s="38">
        <f>'７割'!O39+'９割'!O39</f>
        <v>199490430</v>
      </c>
      <c r="P39" s="38">
        <f>'７割'!P39+'９割'!P39</f>
        <v>178806813</v>
      </c>
      <c r="Q39" s="38">
        <f>'７割'!Q39+'９割'!Q39</f>
        <v>11318731</v>
      </c>
      <c r="R39" s="38">
        <f>'７割'!R39+'９割'!R39</f>
        <v>8911713</v>
      </c>
      <c r="S39" s="38">
        <f>'７割'!S39+'９割'!S39</f>
        <v>453173</v>
      </c>
      <c r="T39" s="37">
        <f>'７割'!T39+'９割'!T39</f>
        <v>0</v>
      </c>
      <c r="U39" s="38">
        <f>'７割'!U39+'９割'!U39</f>
        <v>0</v>
      </c>
      <c r="V39" s="38">
        <f>'７割'!V39+'９割'!V39</f>
        <v>0</v>
      </c>
      <c r="W39" s="38">
        <f>'７割'!W39+'９割'!W39</f>
        <v>0</v>
      </c>
      <c r="X39" s="38">
        <f>'７割'!X39+'９割'!X39</f>
        <v>0</v>
      </c>
      <c r="Y39" s="38">
        <f>'７割'!Y39+'９割'!Y39</f>
        <v>0</v>
      </c>
      <c r="Z39" s="38">
        <f>'７割'!Z39+'９割'!Z39</f>
        <v>207</v>
      </c>
      <c r="AA39" s="38">
        <f>'７割'!AA39+'９割'!AA39</f>
        <v>3189580</v>
      </c>
      <c r="AB39" s="38">
        <f>'７割'!AB39+'９割'!AB39</f>
        <v>2863238</v>
      </c>
      <c r="AC39" s="38">
        <f>'７割'!AC39+'９割'!AC39</f>
        <v>0</v>
      </c>
      <c r="AD39" s="38">
        <f>'７割'!AD39+'９割'!AD39</f>
        <v>326342</v>
      </c>
      <c r="AE39" s="38">
        <f>'７割'!AE39+'９割'!AE39</f>
        <v>0</v>
      </c>
      <c r="AF39" s="38">
        <f>'７割'!AF39+'９割'!AF39</f>
        <v>207</v>
      </c>
      <c r="AG39" s="38">
        <f>'７割'!AG39+'９割'!AG39</f>
        <v>3189580</v>
      </c>
      <c r="AH39" s="38">
        <f>'７割'!AH39+'９割'!AH39</f>
        <v>2863238</v>
      </c>
      <c r="AI39" s="38">
        <f>'７割'!AI39+'９割'!AI39</f>
        <v>0</v>
      </c>
      <c r="AJ39" s="38">
        <f>'７割'!AJ39+'９割'!AJ39</f>
        <v>326342</v>
      </c>
      <c r="AK39" s="38">
        <f>'７割'!AK39+'９割'!AK39</f>
        <v>0</v>
      </c>
      <c r="AL39" s="37">
        <f>'７割'!AL39+'９割'!AL39</f>
        <v>2629</v>
      </c>
      <c r="AM39" s="38">
        <f>'７割'!AM39+'９割'!AM39</f>
        <v>202680010</v>
      </c>
      <c r="AN39" s="38">
        <f>'７割'!AN39+'９割'!AN39</f>
        <v>181670051</v>
      </c>
      <c r="AO39" s="38">
        <f>'７割'!AO39+'９割'!AO39</f>
        <v>11318731</v>
      </c>
      <c r="AP39" s="38">
        <f>'７割'!AP39+'９割'!AP39</f>
        <v>9238055</v>
      </c>
      <c r="AQ39" s="38">
        <f>'７割'!AQ39+'９割'!AQ39</f>
        <v>453173</v>
      </c>
      <c r="AR39" s="38">
        <f>'７割'!AR39+'９割'!AR39</f>
        <v>591</v>
      </c>
      <c r="AS39" s="38">
        <f>'７割'!AS39+'９割'!AS39</f>
        <v>8661710</v>
      </c>
      <c r="AT39" s="38">
        <f>'７割'!AT39+'９割'!AT39</f>
        <v>7752085</v>
      </c>
      <c r="AU39" s="38">
        <f>'７割'!AU39+'９割'!AU39</f>
        <v>74010</v>
      </c>
      <c r="AV39" s="38">
        <f>'７割'!AV39+'９割'!AV39</f>
        <v>831863</v>
      </c>
      <c r="AW39" s="38">
        <f>'７割'!AW39+'９割'!AW39</f>
        <v>3752</v>
      </c>
      <c r="AX39" s="38">
        <f>'７割'!AX39+'９割'!AX39</f>
        <v>3220</v>
      </c>
      <c r="AY39" s="38">
        <f>'７割'!AY39+'９割'!AY39</f>
        <v>211341720</v>
      </c>
      <c r="AZ39" s="38">
        <f>'７割'!AZ39+'９割'!AZ39</f>
        <v>189422136</v>
      </c>
      <c r="BA39" s="38">
        <f>'７割'!BA39+'９割'!BA39</f>
        <v>11392741</v>
      </c>
      <c r="BB39" s="38">
        <f>'７割'!BB39+'９割'!BB39</f>
        <v>10069918</v>
      </c>
      <c r="BC39" s="38">
        <f>'７割'!BC39+'９割'!BC39</f>
        <v>456925</v>
      </c>
      <c r="BD39" s="37">
        <f>'７割'!BD39+'９割'!BD39</f>
        <v>213</v>
      </c>
      <c r="BE39" s="38">
        <f>'７割'!BE39+'９割'!BE39</f>
        <v>7635287</v>
      </c>
      <c r="BF39" s="38">
        <f>'７割'!BF39+'９割'!BF39</f>
        <v>5076057</v>
      </c>
      <c r="BG39" s="38">
        <f>'７割'!BG39+'９割'!BG39</f>
        <v>0</v>
      </c>
      <c r="BH39" s="38">
        <f>'７割'!BH39+'９割'!BH39</f>
        <v>2553350</v>
      </c>
      <c r="BI39" s="38">
        <f>'７割'!BI39+'９割'!BI39</f>
        <v>5880</v>
      </c>
      <c r="BJ39" s="38">
        <f>'７割'!BJ39+'９割'!BJ39</f>
        <v>0</v>
      </c>
      <c r="BK39" s="38">
        <f>'７割'!BK39+'９割'!BK39</f>
        <v>0</v>
      </c>
      <c r="BL39" s="38">
        <f>'７割'!BL39+'９割'!BL39</f>
        <v>0</v>
      </c>
      <c r="BM39" s="38">
        <f>'７割'!BM39+'９割'!BM39</f>
        <v>0</v>
      </c>
      <c r="BN39" s="38">
        <f>'７割'!BN39+'９割'!BN39</f>
        <v>0</v>
      </c>
      <c r="BO39" s="38">
        <f>'７割'!BO39+'９割'!BO39</f>
        <v>0</v>
      </c>
      <c r="BP39" s="38">
        <f>'７割'!BP39+'９割'!BP39</f>
        <v>213</v>
      </c>
      <c r="BQ39" s="38">
        <f>'７割'!BQ39+'９割'!BQ39</f>
        <v>7635287</v>
      </c>
      <c r="BR39" s="38">
        <f>'７割'!BR39+'９割'!BR39</f>
        <v>5076057</v>
      </c>
      <c r="BS39" s="38">
        <f>'７割'!BS39+'９割'!BS39</f>
        <v>0</v>
      </c>
      <c r="BT39" s="38">
        <f>'７割'!BT39+'９割'!BT39</f>
        <v>2553350</v>
      </c>
      <c r="BU39" s="38">
        <f>'７割'!BU39+'９割'!BU39</f>
        <v>5880</v>
      </c>
      <c r="BV39" s="37">
        <f>'７割'!BV39+'９割'!BV39</f>
        <v>4</v>
      </c>
      <c r="BW39" s="38">
        <f>'７割'!BW39+'９割'!BW39</f>
        <v>1169590</v>
      </c>
      <c r="BX39" s="38">
        <f>'７割'!BX39+'９割'!BX39</f>
        <v>836409</v>
      </c>
      <c r="BY39" s="38">
        <f>'７割'!BY39+'９割'!BY39</f>
        <v>848</v>
      </c>
      <c r="BZ39" s="38">
        <f>'７割'!BZ39+'９割'!BZ39</f>
        <v>332333</v>
      </c>
      <c r="CA39" s="38">
        <f>'７割'!CA39+'９割'!CA39</f>
        <v>0</v>
      </c>
      <c r="CB39" s="38">
        <f>'７割'!CB39+'９割'!CB39</f>
        <v>3224</v>
      </c>
      <c r="CC39" s="38">
        <f>'７割'!CC39+'９割'!CC39</f>
        <v>220146597</v>
      </c>
      <c r="CD39" s="38">
        <f>'７割'!CD39+'９割'!CD39</f>
        <v>195334602</v>
      </c>
      <c r="CE39" s="38">
        <f>'７割'!CE39+'９割'!CE39</f>
        <v>11393589</v>
      </c>
      <c r="CF39" s="38">
        <f>'７割'!CF39+'９割'!CF39</f>
        <v>12955601</v>
      </c>
      <c r="CG39" s="38">
        <f>'７割'!CG39+'９割'!CG39</f>
        <v>462805</v>
      </c>
      <c r="CH39" s="39">
        <f>'７割'!CH39+'９割'!CH39</f>
        <v>2</v>
      </c>
      <c r="CI39" s="38">
        <f>'７割'!CI39+'９割'!CI39</f>
        <v>7770</v>
      </c>
      <c r="CJ39" s="38">
        <f>'７割'!CJ39+'９割'!CJ39</f>
        <v>6993</v>
      </c>
      <c r="CK39" s="38">
        <f>'７割'!CK39+'９割'!CK39</f>
        <v>0</v>
      </c>
      <c r="CL39" s="38">
        <f>'７割'!CL39+'９割'!CL39</f>
        <v>777</v>
      </c>
      <c r="CM39" s="38">
        <f>'７割'!CM39+'９割'!CM39</f>
        <v>0</v>
      </c>
      <c r="CN39" s="38">
        <f>'７割'!CN39+'９割'!CN39</f>
        <v>0</v>
      </c>
      <c r="CO39" s="38">
        <f>'７割'!CO39+'９割'!CO39</f>
        <v>0</v>
      </c>
      <c r="CP39" s="38">
        <f>'７割'!CP39+'９割'!CP39</f>
        <v>0</v>
      </c>
      <c r="CQ39" s="38">
        <f>'７割'!CQ39+'９割'!CQ39</f>
        <v>0</v>
      </c>
      <c r="CR39" s="38">
        <f>'７割'!CR39+'９割'!CR39</f>
        <v>0</v>
      </c>
      <c r="CS39" s="38">
        <f>'７割'!CS39+'９割'!CS39</f>
        <v>0</v>
      </c>
      <c r="CT39" s="38">
        <f>'７割'!CT39+'９割'!CT39</f>
        <v>0</v>
      </c>
      <c r="CU39" s="38">
        <f>'７割'!CU39+'９割'!CU39</f>
        <v>0</v>
      </c>
      <c r="CV39" s="38">
        <f>'７割'!CV39+'９割'!CV39</f>
        <v>0</v>
      </c>
      <c r="CW39" s="38">
        <f>'７割'!CW39+'９割'!CW39</f>
        <v>0</v>
      </c>
      <c r="CX39" s="38">
        <f>'７割'!CX39+'９割'!CX39</f>
        <v>0</v>
      </c>
      <c r="CY39" s="38">
        <f>'７割'!CY39+'９割'!CY39</f>
        <v>0</v>
      </c>
      <c r="CZ39" s="37">
        <f>'７割'!CZ39+'９割'!CZ39</f>
        <v>2</v>
      </c>
      <c r="DA39" s="38">
        <f>'７割'!DA39+'９割'!DA39</f>
        <v>7770</v>
      </c>
      <c r="DB39" s="38">
        <f>'７割'!DB39+'９割'!DB39</f>
        <v>6993</v>
      </c>
      <c r="DC39" s="38">
        <f>'７割'!DC39+'９割'!DC39</f>
        <v>0</v>
      </c>
      <c r="DD39" s="38">
        <f>'７割'!DD39+'９割'!DD39</f>
        <v>777</v>
      </c>
      <c r="DE39" s="38">
        <f>'７割'!DE39+'９割'!DE39</f>
        <v>0</v>
      </c>
      <c r="DF39" s="38">
        <f>'７割'!DF39+'９割'!DF39</f>
        <v>3226</v>
      </c>
      <c r="DG39" s="38">
        <f>'７割'!DG39+'９割'!DG39</f>
        <v>220154367</v>
      </c>
      <c r="DH39" s="38">
        <f>'７割'!DH39+'９割'!DH39</f>
        <v>195341595</v>
      </c>
      <c r="DI39" s="38">
        <f>'７割'!DI39+'９割'!DI39</f>
        <v>11393589</v>
      </c>
      <c r="DJ39" s="38">
        <f>'７割'!DJ39+'９割'!DJ39</f>
        <v>12956378</v>
      </c>
      <c r="DK39" s="38">
        <f>'７割'!DK39+'９割'!DK39</f>
        <v>462805</v>
      </c>
      <c r="DL39" s="38">
        <f>'７割'!DL39+'９割'!DL39</f>
        <v>166</v>
      </c>
      <c r="DM39" s="38">
        <f>'７割'!DM39+'９割'!DM39</f>
        <v>26</v>
      </c>
      <c r="DN39" s="38">
        <f>'７割'!DN39+'９割'!DN39</f>
        <v>192</v>
      </c>
      <c r="DO39" s="38">
        <f>'７割'!DO39+'９割'!DO39</f>
        <v>20</v>
      </c>
      <c r="DP39" s="38">
        <f>'７割'!DP39+'９割'!DP39</f>
        <v>1</v>
      </c>
      <c r="DR39" s="38">
        <f>'７割'!DR39+'９割'!DR39</f>
        <v>2</v>
      </c>
      <c r="DS39" s="38">
        <f>'７割'!DS39+'９割'!DS39</f>
        <v>6993</v>
      </c>
      <c r="DT39" s="38">
        <f>'７割'!DT39+'９割'!DT39</f>
        <v>0</v>
      </c>
      <c r="DU39" s="38">
        <f>'７割'!DU39+'９割'!DU39</f>
        <v>0</v>
      </c>
      <c r="DV39" s="38">
        <f>'７割'!DV39+'９割'!DV39</f>
        <v>5</v>
      </c>
      <c r="DW39" s="38">
        <f>'７割'!DW39+'９割'!DW39</f>
        <v>127764</v>
      </c>
      <c r="DX39" s="38">
        <f>'７割'!DX39+'９割'!DX39</f>
        <v>3</v>
      </c>
      <c r="DY39" s="38">
        <f>'７割'!DY39+'９割'!DY39</f>
        <v>78381</v>
      </c>
      <c r="DZ39" s="38">
        <f>'７割'!DZ39+'９割'!DZ39</f>
        <v>1</v>
      </c>
      <c r="EA39" s="38">
        <f>'７割'!EA39+'９割'!EA39</f>
        <v>13896</v>
      </c>
      <c r="EB39" s="38">
        <f>'７割'!EB39+'９割'!EB39</f>
        <v>0</v>
      </c>
      <c r="EC39" s="38">
        <f>'７割'!EC39+'９割'!EC39</f>
        <v>0</v>
      </c>
      <c r="ED39" s="38">
        <f>'７割'!ED39+'９割'!ED39</f>
        <v>0</v>
      </c>
      <c r="EE39" s="38">
        <f>'７割'!EE39+'９割'!EE39</f>
        <v>0</v>
      </c>
      <c r="EF39" s="38">
        <f>'７割'!EF39+'９割'!EF39</f>
        <v>0</v>
      </c>
      <c r="EG39" s="38">
        <f>'７割'!EG39+'９割'!EG39</f>
        <v>0</v>
      </c>
      <c r="EH39" s="38">
        <f>'７割'!EH39+'９割'!EH39</f>
        <v>11</v>
      </c>
      <c r="EI39" s="38">
        <f>'７割'!EI39+'９割'!EI39</f>
        <v>227034</v>
      </c>
      <c r="EK39" s="38">
        <f>'７割'!EK39+'９割'!EK39</f>
        <v>3237</v>
      </c>
      <c r="EL39" s="38">
        <f>'７割'!EL39+'９割'!EL39</f>
        <v>220381401</v>
      </c>
      <c r="EN39" s="46">
        <f>ROUND(EL39/被保険者数!O39,0)</f>
        <v>1051438</v>
      </c>
      <c r="EO39" s="35">
        <f t="shared" si="3"/>
        <v>6</v>
      </c>
      <c r="EP39" s="46">
        <f t="shared" si="0"/>
        <v>164035350</v>
      </c>
      <c r="EQ39" s="46">
        <f t="shared" si="1"/>
        <v>38644660</v>
      </c>
      <c r="ER39" s="46">
        <f t="shared" si="2"/>
        <v>17701391</v>
      </c>
      <c r="ES39" s="46">
        <f>ROUND(EP39/被保険者数!O39,0)</f>
        <v>782611</v>
      </c>
      <c r="ET39" s="46">
        <f t="shared" si="4"/>
        <v>2</v>
      </c>
      <c r="EU39" s="46">
        <f>ROUND(EQ39/被保険者数!O39,0)</f>
        <v>184373</v>
      </c>
      <c r="EV39" s="35">
        <f t="shared" si="5"/>
        <v>38</v>
      </c>
    </row>
    <row r="40" spans="1:152" s="35" customFormat="1" ht="15.95" customHeight="1" x14ac:dyDescent="0.15">
      <c r="A40" s="49" t="s">
        <v>40</v>
      </c>
      <c r="B40" s="37">
        <f>'７割'!B40+'９割'!B40</f>
        <v>1118</v>
      </c>
      <c r="C40" s="38">
        <f>'７割'!C40+'９割'!C40</f>
        <v>591912120</v>
      </c>
      <c r="D40" s="38">
        <f>'７割'!D40+'９割'!D40</f>
        <v>529394910</v>
      </c>
      <c r="E40" s="38">
        <f>'７割'!E40+'９割'!E40</f>
        <v>36706068</v>
      </c>
      <c r="F40" s="38">
        <f>'７割'!F40+'９割'!F40</f>
        <v>24917877</v>
      </c>
      <c r="G40" s="38">
        <f>'７割'!G40+'９割'!G40</f>
        <v>893265</v>
      </c>
      <c r="H40" s="38">
        <f>'７割'!H40+'９割'!H40</f>
        <v>10411</v>
      </c>
      <c r="I40" s="38">
        <f>'７割'!I40+'９割'!I40</f>
        <v>178543510</v>
      </c>
      <c r="J40" s="38">
        <f>'７割'!J40+'９割'!J40</f>
        <v>159414111</v>
      </c>
      <c r="K40" s="38">
        <f>'７割'!K40+'９割'!K40</f>
        <v>4492862</v>
      </c>
      <c r="L40" s="38">
        <f>'７割'!L40+'９割'!L40</f>
        <v>13453044</v>
      </c>
      <c r="M40" s="38">
        <f>'７割'!M40+'９割'!M40</f>
        <v>1183493</v>
      </c>
      <c r="N40" s="38">
        <f>'７割'!N40+'９割'!N40</f>
        <v>11529</v>
      </c>
      <c r="O40" s="38">
        <f>'７割'!O40+'９割'!O40</f>
        <v>770455630</v>
      </c>
      <c r="P40" s="38">
        <f>'７割'!P40+'９割'!P40</f>
        <v>688809021</v>
      </c>
      <c r="Q40" s="38">
        <f>'７割'!Q40+'９割'!Q40</f>
        <v>41198930</v>
      </c>
      <c r="R40" s="38">
        <f>'７割'!R40+'９割'!R40</f>
        <v>38370921</v>
      </c>
      <c r="S40" s="38">
        <f>'７割'!S40+'９割'!S40</f>
        <v>2076758</v>
      </c>
      <c r="T40" s="37">
        <f>'７割'!T40+'９割'!T40</f>
        <v>3</v>
      </c>
      <c r="U40" s="38">
        <f>'７割'!U40+'９割'!U40</f>
        <v>688700</v>
      </c>
      <c r="V40" s="38">
        <f>'７割'!V40+'９割'!V40</f>
        <v>619832</v>
      </c>
      <c r="W40" s="38">
        <f>'７割'!W40+'９割'!W40</f>
        <v>0</v>
      </c>
      <c r="X40" s="38">
        <f>'７割'!X40+'９割'!X40</f>
        <v>65868</v>
      </c>
      <c r="Y40" s="38">
        <f>'７割'!Y40+'９割'!Y40</f>
        <v>3000</v>
      </c>
      <c r="Z40" s="38">
        <f>'７割'!Z40+'９割'!Z40</f>
        <v>746</v>
      </c>
      <c r="AA40" s="38">
        <f>'７割'!AA40+'９割'!AA40</f>
        <v>12254010</v>
      </c>
      <c r="AB40" s="38">
        <f>'７割'!AB40+'９割'!AB40</f>
        <v>10965623</v>
      </c>
      <c r="AC40" s="38">
        <f>'７割'!AC40+'９割'!AC40</f>
        <v>0</v>
      </c>
      <c r="AD40" s="38">
        <f>'７割'!AD40+'９割'!AD40</f>
        <v>1288387</v>
      </c>
      <c r="AE40" s="38">
        <f>'７割'!AE40+'９割'!AE40</f>
        <v>0</v>
      </c>
      <c r="AF40" s="38">
        <f>'７割'!AF40+'９割'!AF40</f>
        <v>749</v>
      </c>
      <c r="AG40" s="38">
        <f>'７割'!AG40+'９割'!AG40</f>
        <v>12942710</v>
      </c>
      <c r="AH40" s="38">
        <f>'７割'!AH40+'９割'!AH40</f>
        <v>11585455</v>
      </c>
      <c r="AI40" s="38">
        <f>'７割'!AI40+'９割'!AI40</f>
        <v>0</v>
      </c>
      <c r="AJ40" s="38">
        <f>'７割'!AJ40+'９割'!AJ40</f>
        <v>1354255</v>
      </c>
      <c r="AK40" s="38">
        <f>'７割'!AK40+'９割'!AK40</f>
        <v>3000</v>
      </c>
      <c r="AL40" s="37">
        <f>'７割'!AL40+'９割'!AL40</f>
        <v>12278</v>
      </c>
      <c r="AM40" s="38">
        <f>'７割'!AM40+'９割'!AM40</f>
        <v>783398340</v>
      </c>
      <c r="AN40" s="38">
        <f>'７割'!AN40+'９割'!AN40</f>
        <v>700394476</v>
      </c>
      <c r="AO40" s="38">
        <f>'７割'!AO40+'９割'!AO40</f>
        <v>41198930</v>
      </c>
      <c r="AP40" s="38">
        <f>'７割'!AP40+'９割'!AP40</f>
        <v>39725176</v>
      </c>
      <c r="AQ40" s="38">
        <f>'７割'!AQ40+'９割'!AQ40</f>
        <v>2079758</v>
      </c>
      <c r="AR40" s="38">
        <f>'７割'!AR40+'９割'!AR40</f>
        <v>9239</v>
      </c>
      <c r="AS40" s="38">
        <f>'７割'!AS40+'９割'!AS40</f>
        <v>146121450</v>
      </c>
      <c r="AT40" s="38">
        <f>'７割'!AT40+'９割'!AT40</f>
        <v>130689590</v>
      </c>
      <c r="AU40" s="38">
        <f>'７割'!AU40+'９割'!AU40</f>
        <v>857716</v>
      </c>
      <c r="AV40" s="38">
        <f>'７割'!AV40+'９割'!AV40</f>
        <v>13920081</v>
      </c>
      <c r="AW40" s="38">
        <f>'７割'!AW40+'９割'!AW40</f>
        <v>654063</v>
      </c>
      <c r="AX40" s="38">
        <f>'７割'!AX40+'９割'!AX40</f>
        <v>21517</v>
      </c>
      <c r="AY40" s="38">
        <f>'７割'!AY40+'９割'!AY40</f>
        <v>929519790</v>
      </c>
      <c r="AZ40" s="38">
        <f>'７割'!AZ40+'９割'!AZ40</f>
        <v>831084066</v>
      </c>
      <c r="BA40" s="38">
        <f>'７割'!BA40+'９割'!BA40</f>
        <v>42056646</v>
      </c>
      <c r="BB40" s="38">
        <f>'７割'!BB40+'９割'!BB40</f>
        <v>53645257</v>
      </c>
      <c r="BC40" s="38">
        <f>'７割'!BC40+'９割'!BC40</f>
        <v>2733821</v>
      </c>
      <c r="BD40" s="37">
        <f>'７割'!BD40+'９割'!BD40</f>
        <v>1040</v>
      </c>
      <c r="BE40" s="38">
        <f>'７割'!BE40+'９割'!BE40</f>
        <v>30572876</v>
      </c>
      <c r="BF40" s="38">
        <f>'７割'!BF40+'９割'!BF40</f>
        <v>20551586</v>
      </c>
      <c r="BG40" s="38">
        <f>'７割'!BG40+'９割'!BG40</f>
        <v>0</v>
      </c>
      <c r="BH40" s="38">
        <f>'７割'!BH40+'９割'!BH40</f>
        <v>10015310</v>
      </c>
      <c r="BI40" s="38">
        <f>'７割'!BI40+'９割'!BI40</f>
        <v>5980</v>
      </c>
      <c r="BJ40" s="38">
        <f>'７割'!BJ40+'９割'!BJ40</f>
        <v>3</v>
      </c>
      <c r="BK40" s="38">
        <f>'７割'!BK40+'９割'!BK40</f>
        <v>23150</v>
      </c>
      <c r="BL40" s="38">
        <f>'７割'!BL40+'９割'!BL40</f>
        <v>7050</v>
      </c>
      <c r="BM40" s="38">
        <f>'７割'!BM40+'９割'!BM40</f>
        <v>0</v>
      </c>
      <c r="BN40" s="38">
        <f>'７割'!BN40+'９割'!BN40</f>
        <v>16100</v>
      </c>
      <c r="BO40" s="38">
        <f>'７割'!BO40+'９割'!BO40</f>
        <v>0</v>
      </c>
      <c r="BP40" s="38">
        <f>'７割'!BP40+'９割'!BP40</f>
        <v>1043</v>
      </c>
      <c r="BQ40" s="38">
        <f>'７割'!BQ40+'９割'!BQ40</f>
        <v>30596026</v>
      </c>
      <c r="BR40" s="38">
        <f>'７割'!BR40+'９割'!BR40</f>
        <v>20558636</v>
      </c>
      <c r="BS40" s="38">
        <f>'７割'!BS40+'９割'!BS40</f>
        <v>0</v>
      </c>
      <c r="BT40" s="38">
        <f>'７割'!BT40+'９割'!BT40</f>
        <v>10031410</v>
      </c>
      <c r="BU40" s="38">
        <f>'７割'!BU40+'９割'!BU40</f>
        <v>5980</v>
      </c>
      <c r="BV40" s="37">
        <f>'７割'!BV40+'９割'!BV40</f>
        <v>7</v>
      </c>
      <c r="BW40" s="38">
        <f>'７割'!BW40+'９割'!BW40</f>
        <v>823870</v>
      </c>
      <c r="BX40" s="38">
        <f>'７割'!BX40+'９割'!BX40</f>
        <v>741483</v>
      </c>
      <c r="BY40" s="38">
        <f>'７割'!BY40+'９割'!BY40</f>
        <v>13894</v>
      </c>
      <c r="BZ40" s="38">
        <f>'７割'!BZ40+'９割'!BZ40</f>
        <v>68493</v>
      </c>
      <c r="CA40" s="38">
        <f>'７割'!CA40+'９割'!CA40</f>
        <v>0</v>
      </c>
      <c r="CB40" s="38">
        <f>'７割'!CB40+'９割'!CB40</f>
        <v>21524</v>
      </c>
      <c r="CC40" s="38">
        <f>'７割'!CC40+'９割'!CC40</f>
        <v>960939686</v>
      </c>
      <c r="CD40" s="38">
        <f>'７割'!CD40+'９割'!CD40</f>
        <v>852384185</v>
      </c>
      <c r="CE40" s="38">
        <f>'７割'!CE40+'９割'!CE40</f>
        <v>42070540</v>
      </c>
      <c r="CF40" s="38">
        <f>'７割'!CF40+'９割'!CF40</f>
        <v>63745160</v>
      </c>
      <c r="CG40" s="38">
        <f>'７割'!CG40+'９割'!CG40</f>
        <v>2739801</v>
      </c>
      <c r="CH40" s="39">
        <f>'７割'!CH40+'９割'!CH40</f>
        <v>35</v>
      </c>
      <c r="CI40" s="38">
        <f>'７割'!CI40+'９割'!CI40</f>
        <v>312045</v>
      </c>
      <c r="CJ40" s="38">
        <f>'７割'!CJ40+'９割'!CJ40</f>
        <v>280835</v>
      </c>
      <c r="CK40" s="38">
        <f>'７割'!CK40+'９割'!CK40</f>
        <v>0</v>
      </c>
      <c r="CL40" s="38">
        <f>'７割'!CL40+'９割'!CL40</f>
        <v>31210</v>
      </c>
      <c r="CM40" s="38">
        <f>'７割'!CM40+'９割'!CM40</f>
        <v>0</v>
      </c>
      <c r="CN40" s="38">
        <f>'７割'!CN40+'９割'!CN40</f>
        <v>0</v>
      </c>
      <c r="CO40" s="38">
        <f>'７割'!CO40+'９割'!CO40</f>
        <v>0</v>
      </c>
      <c r="CP40" s="38">
        <f>'７割'!CP40+'９割'!CP40</f>
        <v>0</v>
      </c>
      <c r="CQ40" s="38">
        <f>'７割'!CQ40+'９割'!CQ40</f>
        <v>0</v>
      </c>
      <c r="CR40" s="38">
        <f>'７割'!CR40+'９割'!CR40</f>
        <v>0</v>
      </c>
      <c r="CS40" s="38">
        <f>'７割'!CS40+'９割'!CS40</f>
        <v>0</v>
      </c>
      <c r="CT40" s="38">
        <f>'７割'!CT40+'９割'!CT40</f>
        <v>0</v>
      </c>
      <c r="CU40" s="38">
        <f>'７割'!CU40+'９割'!CU40</f>
        <v>0</v>
      </c>
      <c r="CV40" s="38">
        <f>'７割'!CV40+'９割'!CV40</f>
        <v>0</v>
      </c>
      <c r="CW40" s="38">
        <f>'７割'!CW40+'９割'!CW40</f>
        <v>0</v>
      </c>
      <c r="CX40" s="38">
        <f>'７割'!CX40+'９割'!CX40</f>
        <v>0</v>
      </c>
      <c r="CY40" s="38">
        <f>'７割'!CY40+'９割'!CY40</f>
        <v>0</v>
      </c>
      <c r="CZ40" s="37">
        <f>'７割'!CZ40+'９割'!CZ40</f>
        <v>35</v>
      </c>
      <c r="DA40" s="38">
        <f>'７割'!DA40+'９割'!DA40</f>
        <v>312045</v>
      </c>
      <c r="DB40" s="38">
        <f>'７割'!DB40+'９割'!DB40</f>
        <v>280835</v>
      </c>
      <c r="DC40" s="38">
        <f>'７割'!DC40+'９割'!DC40</f>
        <v>0</v>
      </c>
      <c r="DD40" s="38">
        <f>'７割'!DD40+'９割'!DD40</f>
        <v>31210</v>
      </c>
      <c r="DE40" s="38">
        <f>'７割'!DE40+'９割'!DE40</f>
        <v>0</v>
      </c>
      <c r="DF40" s="38">
        <f>'７割'!DF40+'９割'!DF40</f>
        <v>21559</v>
      </c>
      <c r="DG40" s="38">
        <f>'７割'!DG40+'９割'!DG40</f>
        <v>961251731</v>
      </c>
      <c r="DH40" s="38">
        <f>'７割'!DH40+'９割'!DH40</f>
        <v>852665020</v>
      </c>
      <c r="DI40" s="38">
        <f>'７割'!DI40+'９割'!DI40</f>
        <v>42070540</v>
      </c>
      <c r="DJ40" s="38">
        <f>'７割'!DJ40+'９割'!DJ40</f>
        <v>63776370</v>
      </c>
      <c r="DK40" s="38">
        <f>'７割'!DK40+'９割'!DK40</f>
        <v>2739801</v>
      </c>
      <c r="DL40" s="38">
        <f>'７割'!DL40+'９割'!DL40</f>
        <v>718</v>
      </c>
      <c r="DM40" s="38">
        <f>'７割'!DM40+'９割'!DM40</f>
        <v>259</v>
      </c>
      <c r="DN40" s="38">
        <f>'７割'!DN40+'９割'!DN40</f>
        <v>977</v>
      </c>
      <c r="DO40" s="38">
        <f>'７割'!DO40+'９割'!DO40</f>
        <v>178</v>
      </c>
      <c r="DP40" s="38">
        <f>'７割'!DP40+'９割'!DP40</f>
        <v>15</v>
      </c>
      <c r="DR40" s="38">
        <f>'７割'!DR40+'９割'!DR40</f>
        <v>35</v>
      </c>
      <c r="DS40" s="38">
        <f>'７割'!DS40+'９割'!DS40</f>
        <v>280835</v>
      </c>
      <c r="DT40" s="38">
        <f>'７割'!DT40+'９割'!DT40</f>
        <v>119</v>
      </c>
      <c r="DU40" s="38">
        <f>'７割'!DU40+'９割'!DU40</f>
        <v>2867756</v>
      </c>
      <c r="DV40" s="38">
        <f>'７割'!DV40+'９割'!DV40</f>
        <v>13</v>
      </c>
      <c r="DW40" s="38">
        <f>'７割'!DW40+'９割'!DW40</f>
        <v>470232</v>
      </c>
      <c r="DX40" s="38">
        <f>'７割'!DX40+'９割'!DX40</f>
        <v>36</v>
      </c>
      <c r="DY40" s="38">
        <f>'７割'!DY40+'９割'!DY40</f>
        <v>914639</v>
      </c>
      <c r="DZ40" s="38">
        <f>'７割'!DZ40+'９割'!DZ40</f>
        <v>4</v>
      </c>
      <c r="EA40" s="38">
        <f>'７割'!EA40+'９割'!EA40</f>
        <v>26451</v>
      </c>
      <c r="EB40" s="38">
        <f>'７割'!EB40+'９割'!EB40</f>
        <v>0</v>
      </c>
      <c r="EC40" s="38">
        <f>'７割'!EC40+'９割'!EC40</f>
        <v>0</v>
      </c>
      <c r="ED40" s="38">
        <f>'７割'!ED40+'９割'!ED40</f>
        <v>0</v>
      </c>
      <c r="EE40" s="38">
        <f>'７割'!EE40+'９割'!EE40</f>
        <v>0</v>
      </c>
      <c r="EF40" s="38">
        <f>'７割'!EF40+'９割'!EF40</f>
        <v>0</v>
      </c>
      <c r="EG40" s="38">
        <f>'７割'!EG40+'９割'!EG40</f>
        <v>0</v>
      </c>
      <c r="EH40" s="38">
        <f>'７割'!EH40+'９割'!EH40</f>
        <v>207</v>
      </c>
      <c r="EI40" s="38">
        <f>'７割'!EI40+'９割'!EI40</f>
        <v>4559913</v>
      </c>
      <c r="EK40" s="38">
        <f>'７割'!EK40+'９割'!EK40</f>
        <v>21766</v>
      </c>
      <c r="EL40" s="38">
        <f>'７割'!EL40+'９割'!EL40</f>
        <v>965811644</v>
      </c>
      <c r="EN40" s="46">
        <f>ROUND(EL40/被保険者数!O40,0)</f>
        <v>828667</v>
      </c>
      <c r="EO40" s="35">
        <f t="shared" si="3"/>
        <v>34</v>
      </c>
      <c r="EP40" s="46">
        <f t="shared" si="0"/>
        <v>592600820</v>
      </c>
      <c r="EQ40" s="46">
        <f t="shared" si="1"/>
        <v>190797520</v>
      </c>
      <c r="ER40" s="46">
        <f t="shared" si="2"/>
        <v>182413304</v>
      </c>
      <c r="ES40" s="46">
        <f>ROUND(EP40/被保険者数!O40,0)</f>
        <v>508452</v>
      </c>
      <c r="ET40" s="46">
        <f t="shared" si="4"/>
        <v>31</v>
      </c>
      <c r="EU40" s="46">
        <f>ROUND(EQ40/被保険者数!O40,0)</f>
        <v>163704</v>
      </c>
      <c r="EV40" s="35">
        <f t="shared" si="5"/>
        <v>41</v>
      </c>
    </row>
    <row r="41" spans="1:152" s="35" customFormat="1" ht="15.95" customHeight="1" x14ac:dyDescent="0.15">
      <c r="A41" s="49" t="s">
        <v>19</v>
      </c>
      <c r="B41" s="37">
        <f>'７割'!B41+'９割'!B41</f>
        <v>3303</v>
      </c>
      <c r="C41" s="38">
        <f>'７割'!C41+'９割'!C41</f>
        <v>1918936490</v>
      </c>
      <c r="D41" s="38">
        <f>'７割'!D41+'９割'!D41</f>
        <v>1718577737</v>
      </c>
      <c r="E41" s="38">
        <f>'７割'!E41+'９割'!E41</f>
        <v>109925620</v>
      </c>
      <c r="F41" s="38">
        <f>'７割'!F41+'９割'!F41</f>
        <v>79787048</v>
      </c>
      <c r="G41" s="38">
        <f>'７割'!G41+'９割'!G41</f>
        <v>10642495</v>
      </c>
      <c r="H41" s="38">
        <f>'７割'!H41+'９割'!H41</f>
        <v>40481</v>
      </c>
      <c r="I41" s="38">
        <f>'７割'!I41+'９割'!I41</f>
        <v>644275620</v>
      </c>
      <c r="J41" s="38">
        <f>'７割'!J41+'９割'!J41</f>
        <v>572731693</v>
      </c>
      <c r="K41" s="38">
        <f>'７割'!K41+'９割'!K41</f>
        <v>16391824</v>
      </c>
      <c r="L41" s="38">
        <f>'７割'!L41+'９割'!L41</f>
        <v>51424164</v>
      </c>
      <c r="M41" s="38">
        <f>'７割'!M41+'９割'!M41</f>
        <v>3727939</v>
      </c>
      <c r="N41" s="38">
        <f>'７割'!N41+'９割'!N41</f>
        <v>43784</v>
      </c>
      <c r="O41" s="38">
        <f>'７割'!O41+'９割'!O41</f>
        <v>2563212110</v>
      </c>
      <c r="P41" s="38">
        <f>'７割'!P41+'９割'!P41</f>
        <v>2291309430</v>
      </c>
      <c r="Q41" s="38">
        <f>'７割'!Q41+'９割'!Q41</f>
        <v>126317444</v>
      </c>
      <c r="R41" s="38">
        <f>'７割'!R41+'９割'!R41</f>
        <v>131211212</v>
      </c>
      <c r="S41" s="38">
        <f>'７割'!S41+'９割'!S41</f>
        <v>14370434</v>
      </c>
      <c r="T41" s="37">
        <f>'７割'!T41+'９割'!T41</f>
        <v>1</v>
      </c>
      <c r="U41" s="38">
        <f>'７割'!U41+'９割'!U41</f>
        <v>297950</v>
      </c>
      <c r="V41" s="38">
        <f>'７割'!V41+'９割'!V41</f>
        <v>268150</v>
      </c>
      <c r="W41" s="38">
        <f>'７割'!W41+'９割'!W41</f>
        <v>0</v>
      </c>
      <c r="X41" s="38">
        <f>'７割'!X41+'９割'!X41</f>
        <v>29800</v>
      </c>
      <c r="Y41" s="38">
        <f>'７割'!Y41+'９割'!Y41</f>
        <v>0</v>
      </c>
      <c r="Z41" s="38">
        <f>'７割'!Z41+'９割'!Z41</f>
        <v>3658</v>
      </c>
      <c r="AA41" s="38">
        <f>'７割'!AA41+'９割'!AA41</f>
        <v>56158330</v>
      </c>
      <c r="AB41" s="38">
        <f>'７割'!AB41+'９割'!AB41</f>
        <v>50027587</v>
      </c>
      <c r="AC41" s="38">
        <f>'７割'!AC41+'９割'!AC41</f>
        <v>15491</v>
      </c>
      <c r="AD41" s="38">
        <f>'７割'!AD41+'９割'!AD41</f>
        <v>6115252</v>
      </c>
      <c r="AE41" s="38">
        <f>'７割'!AE41+'９割'!AE41</f>
        <v>0</v>
      </c>
      <c r="AF41" s="38">
        <f>'７割'!AF41+'９割'!AF41</f>
        <v>3659</v>
      </c>
      <c r="AG41" s="38">
        <f>'７割'!AG41+'９割'!AG41</f>
        <v>56456280</v>
      </c>
      <c r="AH41" s="38">
        <f>'７割'!AH41+'９割'!AH41</f>
        <v>50295737</v>
      </c>
      <c r="AI41" s="38">
        <f>'７割'!AI41+'９割'!AI41</f>
        <v>15491</v>
      </c>
      <c r="AJ41" s="38">
        <f>'７割'!AJ41+'９割'!AJ41</f>
        <v>6145052</v>
      </c>
      <c r="AK41" s="38">
        <f>'７割'!AK41+'９割'!AK41</f>
        <v>0</v>
      </c>
      <c r="AL41" s="37">
        <f>'７割'!AL41+'９割'!AL41</f>
        <v>47443</v>
      </c>
      <c r="AM41" s="38">
        <f>'７割'!AM41+'９割'!AM41</f>
        <v>2619668390</v>
      </c>
      <c r="AN41" s="38">
        <f>'７割'!AN41+'９割'!AN41</f>
        <v>2341605167</v>
      </c>
      <c r="AO41" s="38">
        <f>'７割'!AO41+'９割'!AO41</f>
        <v>126332935</v>
      </c>
      <c r="AP41" s="38">
        <f>'７割'!AP41+'９割'!AP41</f>
        <v>137356264</v>
      </c>
      <c r="AQ41" s="38">
        <f>'７割'!AQ41+'９割'!AQ41</f>
        <v>14370434</v>
      </c>
      <c r="AR41" s="38">
        <f>'７割'!AR41+'９割'!AR41</f>
        <v>29128</v>
      </c>
      <c r="AS41" s="38">
        <f>'７割'!AS41+'９割'!AS41</f>
        <v>369106890</v>
      </c>
      <c r="AT41" s="38">
        <f>'７割'!AT41+'９割'!AT41</f>
        <v>329639377</v>
      </c>
      <c r="AU41" s="38">
        <f>'７割'!AU41+'９割'!AU41</f>
        <v>1213991</v>
      </c>
      <c r="AV41" s="38">
        <f>'７割'!AV41+'９割'!AV41</f>
        <v>36157081</v>
      </c>
      <c r="AW41" s="38">
        <f>'７割'!AW41+'９割'!AW41</f>
        <v>2096441</v>
      </c>
      <c r="AX41" s="38">
        <f>'７割'!AX41+'９割'!AX41</f>
        <v>76571</v>
      </c>
      <c r="AY41" s="38">
        <f>'７割'!AY41+'９割'!AY41</f>
        <v>2988775280</v>
      </c>
      <c r="AZ41" s="38">
        <f>'７割'!AZ41+'９割'!AZ41</f>
        <v>2671244544</v>
      </c>
      <c r="BA41" s="38">
        <f>'７割'!BA41+'９割'!BA41</f>
        <v>127546926</v>
      </c>
      <c r="BB41" s="38">
        <f>'７割'!BB41+'９割'!BB41</f>
        <v>173513345</v>
      </c>
      <c r="BC41" s="38">
        <f>'７割'!BC41+'９割'!BC41</f>
        <v>16466875</v>
      </c>
      <c r="BD41" s="37">
        <f>'７割'!BD41+'９割'!BD41</f>
        <v>3103</v>
      </c>
      <c r="BE41" s="38">
        <f>'７割'!BE41+'９割'!BE41</f>
        <v>107430642</v>
      </c>
      <c r="BF41" s="38">
        <f>'７割'!BF41+'９割'!BF41</f>
        <v>68430462</v>
      </c>
      <c r="BG41" s="38">
        <f>'７割'!BG41+'９割'!BG41</f>
        <v>0</v>
      </c>
      <c r="BH41" s="38">
        <f>'７割'!BH41+'９割'!BH41</f>
        <v>38678200</v>
      </c>
      <c r="BI41" s="38">
        <f>'７割'!BI41+'９割'!BI41</f>
        <v>321980</v>
      </c>
      <c r="BJ41" s="38">
        <f>'７割'!BJ41+'９割'!BJ41</f>
        <v>1</v>
      </c>
      <c r="BK41" s="38">
        <f>'７割'!BK41+'９割'!BK41</f>
        <v>6650</v>
      </c>
      <c r="BL41" s="38">
        <f>'７割'!BL41+'９割'!BL41</f>
        <v>2050</v>
      </c>
      <c r="BM41" s="38">
        <f>'７割'!BM41+'９割'!BM41</f>
        <v>0</v>
      </c>
      <c r="BN41" s="38">
        <f>'７割'!BN41+'９割'!BN41</f>
        <v>4600</v>
      </c>
      <c r="BO41" s="38">
        <f>'７割'!BO41+'９割'!BO41</f>
        <v>0</v>
      </c>
      <c r="BP41" s="38">
        <f>'７割'!BP41+'９割'!BP41</f>
        <v>3104</v>
      </c>
      <c r="BQ41" s="38">
        <f>'７割'!BQ41+'９割'!BQ41</f>
        <v>107437292</v>
      </c>
      <c r="BR41" s="38">
        <f>'７割'!BR41+'９割'!BR41</f>
        <v>68432512</v>
      </c>
      <c r="BS41" s="38">
        <f>'７割'!BS41+'９割'!BS41</f>
        <v>0</v>
      </c>
      <c r="BT41" s="38">
        <f>'７割'!BT41+'９割'!BT41</f>
        <v>38682800</v>
      </c>
      <c r="BU41" s="38">
        <f>'７割'!BU41+'９割'!BU41</f>
        <v>321980</v>
      </c>
      <c r="BV41" s="37">
        <f>'７割'!BV41+'９割'!BV41</f>
        <v>79</v>
      </c>
      <c r="BW41" s="38">
        <f>'７割'!BW41+'９割'!BW41</f>
        <v>8188410</v>
      </c>
      <c r="BX41" s="38">
        <f>'７割'!BX41+'９割'!BX41</f>
        <v>7299339</v>
      </c>
      <c r="BY41" s="38">
        <f>'７割'!BY41+'９割'!BY41</f>
        <v>154740</v>
      </c>
      <c r="BZ41" s="38">
        <f>'７割'!BZ41+'９割'!BZ41</f>
        <v>523887</v>
      </c>
      <c r="CA41" s="38">
        <f>'７割'!CA41+'９割'!CA41</f>
        <v>210444</v>
      </c>
      <c r="CB41" s="38">
        <f>'７割'!CB41+'９割'!CB41</f>
        <v>76650</v>
      </c>
      <c r="CC41" s="38">
        <f>'７割'!CC41+'９割'!CC41</f>
        <v>3104400982</v>
      </c>
      <c r="CD41" s="38">
        <f>'７割'!CD41+'９割'!CD41</f>
        <v>2746976395</v>
      </c>
      <c r="CE41" s="38">
        <f>'７割'!CE41+'９割'!CE41</f>
        <v>127701666</v>
      </c>
      <c r="CF41" s="38">
        <f>'７割'!CF41+'９割'!CF41</f>
        <v>212720032</v>
      </c>
      <c r="CG41" s="38">
        <f>'７割'!CG41+'９割'!CG41</f>
        <v>16999299</v>
      </c>
      <c r="CH41" s="39">
        <f>'７割'!CH41+'９割'!CH41</f>
        <v>336</v>
      </c>
      <c r="CI41" s="38">
        <f>'７割'!CI41+'９割'!CI41</f>
        <v>2249102</v>
      </c>
      <c r="CJ41" s="38">
        <f>'７割'!CJ41+'９割'!CJ41</f>
        <v>1991362</v>
      </c>
      <c r="CK41" s="38">
        <f>'７割'!CK41+'９割'!CK41</f>
        <v>0</v>
      </c>
      <c r="CL41" s="38">
        <f>'７割'!CL41+'９割'!CL41</f>
        <v>257740</v>
      </c>
      <c r="CM41" s="38">
        <f>'７割'!CM41+'９割'!CM41</f>
        <v>0</v>
      </c>
      <c r="CN41" s="38">
        <f>'７割'!CN41+'９割'!CN41</f>
        <v>0</v>
      </c>
      <c r="CO41" s="38">
        <f>'７割'!CO41+'９割'!CO41</f>
        <v>0</v>
      </c>
      <c r="CP41" s="38">
        <f>'７割'!CP41+'９割'!CP41</f>
        <v>0</v>
      </c>
      <c r="CQ41" s="38">
        <f>'７割'!CQ41+'９割'!CQ41</f>
        <v>0</v>
      </c>
      <c r="CR41" s="38">
        <f>'７割'!CR41+'９割'!CR41</f>
        <v>0</v>
      </c>
      <c r="CS41" s="38">
        <f>'７割'!CS41+'９割'!CS41</f>
        <v>0</v>
      </c>
      <c r="CT41" s="38">
        <f>'７割'!CT41+'９割'!CT41</f>
        <v>0</v>
      </c>
      <c r="CU41" s="38">
        <f>'７割'!CU41+'９割'!CU41</f>
        <v>0</v>
      </c>
      <c r="CV41" s="38">
        <f>'７割'!CV41+'９割'!CV41</f>
        <v>0</v>
      </c>
      <c r="CW41" s="38">
        <f>'７割'!CW41+'９割'!CW41</f>
        <v>0</v>
      </c>
      <c r="CX41" s="38">
        <f>'７割'!CX41+'９割'!CX41</f>
        <v>0</v>
      </c>
      <c r="CY41" s="38">
        <f>'７割'!CY41+'９割'!CY41</f>
        <v>0</v>
      </c>
      <c r="CZ41" s="37">
        <f>'７割'!CZ41+'９割'!CZ41</f>
        <v>336</v>
      </c>
      <c r="DA41" s="38">
        <f>'７割'!DA41+'９割'!DA41</f>
        <v>2249102</v>
      </c>
      <c r="DB41" s="38">
        <f>'７割'!DB41+'９割'!DB41</f>
        <v>1991362</v>
      </c>
      <c r="DC41" s="38">
        <f>'７割'!DC41+'９割'!DC41</f>
        <v>0</v>
      </c>
      <c r="DD41" s="38">
        <f>'７割'!DD41+'９割'!DD41</f>
        <v>257740</v>
      </c>
      <c r="DE41" s="38">
        <f>'７割'!DE41+'９割'!DE41</f>
        <v>0</v>
      </c>
      <c r="DF41" s="38">
        <f>'７割'!DF41+'９割'!DF41</f>
        <v>76986</v>
      </c>
      <c r="DG41" s="38">
        <f>'７割'!DG41+'９割'!DG41</f>
        <v>3106650084</v>
      </c>
      <c r="DH41" s="38">
        <f>'７割'!DH41+'９割'!DH41</f>
        <v>2748967757</v>
      </c>
      <c r="DI41" s="38">
        <f>'７割'!DI41+'９割'!DI41</f>
        <v>127701666</v>
      </c>
      <c r="DJ41" s="38">
        <f>'７割'!DJ41+'９割'!DJ41</f>
        <v>212977772</v>
      </c>
      <c r="DK41" s="38">
        <f>'７割'!DK41+'９割'!DK41</f>
        <v>16999299</v>
      </c>
      <c r="DL41" s="38">
        <f>'７割'!DL41+'９割'!DL41</f>
        <v>2266</v>
      </c>
      <c r="DM41" s="38">
        <f>'７割'!DM41+'９割'!DM41</f>
        <v>838</v>
      </c>
      <c r="DN41" s="38">
        <f>'７割'!DN41+'９割'!DN41</f>
        <v>3104</v>
      </c>
      <c r="DO41" s="38">
        <f>'７割'!DO41+'９割'!DO41</f>
        <v>451</v>
      </c>
      <c r="DP41" s="38">
        <f>'７割'!DP41+'９割'!DP41</f>
        <v>93</v>
      </c>
      <c r="DR41" s="38">
        <f>'７割'!DR41+'９割'!DR41</f>
        <v>336</v>
      </c>
      <c r="DS41" s="38">
        <f>'７割'!DS41+'９割'!DS41</f>
        <v>1991362</v>
      </c>
      <c r="DT41" s="38">
        <f>'７割'!DT41+'９割'!DT41</f>
        <v>162</v>
      </c>
      <c r="DU41" s="38">
        <f>'７割'!DU41+'９割'!DU41</f>
        <v>3630519</v>
      </c>
      <c r="DV41" s="38">
        <f>'７割'!DV41+'９割'!DV41</f>
        <v>121</v>
      </c>
      <c r="DW41" s="38">
        <f>'７割'!DW41+'９割'!DW41</f>
        <v>2966067</v>
      </c>
      <c r="DX41" s="38">
        <f>'７割'!DX41+'９割'!DX41</f>
        <v>76</v>
      </c>
      <c r="DY41" s="38">
        <f>'７割'!DY41+'９割'!DY41</f>
        <v>2245164</v>
      </c>
      <c r="DZ41" s="38">
        <f>'７割'!DZ41+'９割'!DZ41</f>
        <v>3</v>
      </c>
      <c r="EA41" s="38">
        <f>'７割'!EA41+'９割'!EA41</f>
        <v>53442</v>
      </c>
      <c r="EB41" s="38">
        <f>'７割'!EB41+'９割'!EB41</f>
        <v>0</v>
      </c>
      <c r="EC41" s="38">
        <f>'７割'!EC41+'９割'!EC41</f>
        <v>0</v>
      </c>
      <c r="ED41" s="38">
        <f>'７割'!ED41+'９割'!ED41</f>
        <v>0</v>
      </c>
      <c r="EE41" s="38">
        <f>'７割'!EE41+'９割'!EE41</f>
        <v>0</v>
      </c>
      <c r="EF41" s="38">
        <f>'７割'!EF41+'９割'!EF41</f>
        <v>0</v>
      </c>
      <c r="EG41" s="38">
        <f>'７割'!EG41+'９割'!EG41</f>
        <v>0</v>
      </c>
      <c r="EH41" s="38">
        <f>'７割'!EH41+'９割'!EH41</f>
        <v>698</v>
      </c>
      <c r="EI41" s="38">
        <f>'７割'!EI41+'９割'!EI41</f>
        <v>10886554</v>
      </c>
      <c r="EK41" s="38">
        <f>'７割'!EK41+'９割'!EK41</f>
        <v>77684</v>
      </c>
      <c r="EL41" s="38">
        <f>'７割'!EL41+'９割'!EL41</f>
        <v>3117536638</v>
      </c>
      <c r="EN41" s="46">
        <f>ROUND(EL41/被保険者数!O41,0)</f>
        <v>1003617</v>
      </c>
      <c r="EO41" s="35">
        <f t="shared" si="3"/>
        <v>15</v>
      </c>
      <c r="EP41" s="46">
        <f t="shared" si="0"/>
        <v>1919234440</v>
      </c>
      <c r="EQ41" s="46">
        <f t="shared" si="1"/>
        <v>700433950</v>
      </c>
      <c r="ER41" s="46">
        <f t="shared" si="2"/>
        <v>497868248</v>
      </c>
      <c r="ES41" s="46">
        <f>ROUND(EP41/被保険者数!O41,0)</f>
        <v>617852</v>
      </c>
      <c r="ET41" s="46">
        <f t="shared" si="4"/>
        <v>8</v>
      </c>
      <c r="EU41" s="46">
        <f>ROUND(EQ41/被保険者数!O41,0)</f>
        <v>225488</v>
      </c>
      <c r="EV41" s="35">
        <f t="shared" si="5"/>
        <v>26</v>
      </c>
    </row>
    <row r="42" spans="1:152" s="35" customFormat="1" ht="15.95" customHeight="1" x14ac:dyDescent="0.15">
      <c r="A42" s="49" t="s">
        <v>127</v>
      </c>
      <c r="B42" s="37">
        <f>'７割'!B42+'９割'!B42</f>
        <v>151</v>
      </c>
      <c r="C42" s="38">
        <f>'７割'!C42+'９割'!C42</f>
        <v>78997770</v>
      </c>
      <c r="D42" s="38">
        <f>'７割'!D42+'９割'!D42</f>
        <v>71024963</v>
      </c>
      <c r="E42" s="38">
        <f>'７割'!E42+'９割'!E42</f>
        <v>4686461</v>
      </c>
      <c r="F42" s="38">
        <f>'７割'!F42+'９割'!F42</f>
        <v>3147936</v>
      </c>
      <c r="G42" s="38">
        <f>'７割'!G42+'９割'!G42</f>
        <v>138410</v>
      </c>
      <c r="H42" s="38">
        <f>'７割'!H42+'９割'!H42</f>
        <v>1553</v>
      </c>
      <c r="I42" s="38">
        <f>'７割'!I42+'９割'!I42</f>
        <v>34020810</v>
      </c>
      <c r="J42" s="38">
        <f>'７割'!J42+'９割'!J42</f>
        <v>30541973</v>
      </c>
      <c r="K42" s="38">
        <f>'７割'!K42+'９割'!K42</f>
        <v>593672</v>
      </c>
      <c r="L42" s="38">
        <f>'７割'!L42+'９割'!L42</f>
        <v>2863131</v>
      </c>
      <c r="M42" s="38">
        <f>'７割'!M42+'９割'!M42</f>
        <v>22034</v>
      </c>
      <c r="N42" s="38">
        <f>'７割'!N42+'９割'!N42</f>
        <v>1704</v>
      </c>
      <c r="O42" s="38">
        <f>'７割'!O42+'９割'!O42</f>
        <v>113018580</v>
      </c>
      <c r="P42" s="38">
        <f>'７割'!P42+'９割'!P42</f>
        <v>101566936</v>
      </c>
      <c r="Q42" s="38">
        <f>'７割'!Q42+'９割'!Q42</f>
        <v>5280133</v>
      </c>
      <c r="R42" s="38">
        <f>'７割'!R42+'９割'!R42</f>
        <v>6011067</v>
      </c>
      <c r="S42" s="38">
        <f>'７割'!S42+'９割'!S42</f>
        <v>160444</v>
      </c>
      <c r="T42" s="37">
        <f>'７割'!T42+'９割'!T42</f>
        <v>0</v>
      </c>
      <c r="U42" s="38">
        <f>'７割'!U42+'９割'!U42</f>
        <v>0</v>
      </c>
      <c r="V42" s="38">
        <f>'７割'!V42+'９割'!V42</f>
        <v>0</v>
      </c>
      <c r="W42" s="38">
        <f>'７割'!W42+'９割'!W42</f>
        <v>0</v>
      </c>
      <c r="X42" s="38">
        <f>'７割'!X42+'９割'!X42</f>
        <v>0</v>
      </c>
      <c r="Y42" s="38">
        <f>'７割'!Y42+'９割'!Y42</f>
        <v>0</v>
      </c>
      <c r="Z42" s="38">
        <f>'７割'!Z42+'９割'!Z42</f>
        <v>187</v>
      </c>
      <c r="AA42" s="38">
        <f>'７割'!AA42+'９割'!AA42</f>
        <v>3036410</v>
      </c>
      <c r="AB42" s="38">
        <f>'７割'!AB42+'９割'!AB42</f>
        <v>2730183</v>
      </c>
      <c r="AC42" s="38">
        <f>'７割'!AC42+'９割'!AC42</f>
        <v>0</v>
      </c>
      <c r="AD42" s="38">
        <f>'７割'!AD42+'９割'!AD42</f>
        <v>306227</v>
      </c>
      <c r="AE42" s="38">
        <f>'７割'!AE42+'９割'!AE42</f>
        <v>0</v>
      </c>
      <c r="AF42" s="38">
        <f>'７割'!AF42+'９割'!AF42</f>
        <v>187</v>
      </c>
      <c r="AG42" s="38">
        <f>'７割'!AG42+'９割'!AG42</f>
        <v>3036410</v>
      </c>
      <c r="AH42" s="38">
        <f>'７割'!AH42+'９割'!AH42</f>
        <v>2730183</v>
      </c>
      <c r="AI42" s="38">
        <f>'７割'!AI42+'９割'!AI42</f>
        <v>0</v>
      </c>
      <c r="AJ42" s="38">
        <f>'７割'!AJ42+'９割'!AJ42</f>
        <v>306227</v>
      </c>
      <c r="AK42" s="38">
        <f>'７割'!AK42+'９割'!AK42</f>
        <v>0</v>
      </c>
      <c r="AL42" s="37">
        <f>'７割'!AL42+'９割'!AL42</f>
        <v>1891</v>
      </c>
      <c r="AM42" s="38">
        <f>'７割'!AM42+'９割'!AM42</f>
        <v>116054990</v>
      </c>
      <c r="AN42" s="38">
        <f>'７割'!AN42+'９割'!AN42</f>
        <v>104297119</v>
      </c>
      <c r="AO42" s="38">
        <f>'７割'!AO42+'９割'!AO42</f>
        <v>5280133</v>
      </c>
      <c r="AP42" s="38">
        <f>'７割'!AP42+'９割'!AP42</f>
        <v>6317294</v>
      </c>
      <c r="AQ42" s="38">
        <f>'７割'!AQ42+'９割'!AQ42</f>
        <v>160444</v>
      </c>
      <c r="AR42" s="38">
        <f>'７割'!AR42+'９割'!AR42</f>
        <v>283</v>
      </c>
      <c r="AS42" s="38">
        <f>'７割'!AS42+'９割'!AS42</f>
        <v>4674990</v>
      </c>
      <c r="AT42" s="38">
        <f>'７割'!AT42+'９割'!AT42</f>
        <v>4193083</v>
      </c>
      <c r="AU42" s="38">
        <f>'７割'!AU42+'９割'!AU42</f>
        <v>120712</v>
      </c>
      <c r="AV42" s="38">
        <f>'７割'!AV42+'９割'!AV42</f>
        <v>352558</v>
      </c>
      <c r="AW42" s="38">
        <f>'７割'!AW42+'９割'!AW42</f>
        <v>8637</v>
      </c>
      <c r="AX42" s="38">
        <f>'７割'!AX42+'９割'!AX42</f>
        <v>2174</v>
      </c>
      <c r="AY42" s="38">
        <f>'７割'!AY42+'９割'!AY42</f>
        <v>120729980</v>
      </c>
      <c r="AZ42" s="38">
        <f>'７割'!AZ42+'９割'!AZ42</f>
        <v>108490202</v>
      </c>
      <c r="BA42" s="38">
        <f>'７割'!BA42+'９割'!BA42</f>
        <v>5400845</v>
      </c>
      <c r="BB42" s="38">
        <f>'７割'!BB42+'９割'!BB42</f>
        <v>6669852</v>
      </c>
      <c r="BC42" s="38">
        <f>'７割'!BC42+'９割'!BC42</f>
        <v>169081</v>
      </c>
      <c r="BD42" s="37">
        <f>'７割'!BD42+'９割'!BD42</f>
        <v>140</v>
      </c>
      <c r="BE42" s="38">
        <f>'７割'!BE42+'９割'!BE42</f>
        <v>4208324</v>
      </c>
      <c r="BF42" s="38">
        <f>'７割'!BF42+'９割'!BF42</f>
        <v>2082824</v>
      </c>
      <c r="BG42" s="38">
        <f>'７割'!BG42+'９割'!BG42</f>
        <v>0</v>
      </c>
      <c r="BH42" s="38">
        <f>'７割'!BH42+'９割'!BH42</f>
        <v>2125500</v>
      </c>
      <c r="BI42" s="38">
        <f>'７割'!BI42+'９割'!BI42</f>
        <v>0</v>
      </c>
      <c r="BJ42" s="38">
        <f>'７割'!BJ42+'９割'!BJ42</f>
        <v>0</v>
      </c>
      <c r="BK42" s="38">
        <f>'７割'!BK42+'９割'!BK42</f>
        <v>0</v>
      </c>
      <c r="BL42" s="38">
        <f>'７割'!BL42+'９割'!BL42</f>
        <v>0</v>
      </c>
      <c r="BM42" s="38">
        <f>'７割'!BM42+'９割'!BM42</f>
        <v>0</v>
      </c>
      <c r="BN42" s="38">
        <f>'７割'!BN42+'９割'!BN42</f>
        <v>0</v>
      </c>
      <c r="BO42" s="38">
        <f>'７割'!BO42+'９割'!BO42</f>
        <v>0</v>
      </c>
      <c r="BP42" s="38">
        <f>'７割'!BP42+'９割'!BP42</f>
        <v>140</v>
      </c>
      <c r="BQ42" s="38">
        <f>'７割'!BQ42+'９割'!BQ42</f>
        <v>4208324</v>
      </c>
      <c r="BR42" s="38">
        <f>'７割'!BR42+'９割'!BR42</f>
        <v>2082824</v>
      </c>
      <c r="BS42" s="38">
        <f>'７割'!BS42+'９割'!BS42</f>
        <v>0</v>
      </c>
      <c r="BT42" s="38">
        <f>'７割'!BT42+'９割'!BT42</f>
        <v>2125500</v>
      </c>
      <c r="BU42" s="38">
        <f>'７割'!BU42+'９割'!BU42</f>
        <v>0</v>
      </c>
      <c r="BV42" s="37">
        <f>'７割'!BV42+'９割'!BV42</f>
        <v>12</v>
      </c>
      <c r="BW42" s="38">
        <f>'７割'!BW42+'９割'!BW42</f>
        <v>271230</v>
      </c>
      <c r="BX42" s="38">
        <f>'７割'!BX42+'９割'!BX42</f>
        <v>244107</v>
      </c>
      <c r="BY42" s="38">
        <f>'７割'!BY42+'９割'!BY42</f>
        <v>0</v>
      </c>
      <c r="BZ42" s="38">
        <f>'７割'!BZ42+'９割'!BZ42</f>
        <v>27123</v>
      </c>
      <c r="CA42" s="38">
        <f>'７割'!CA42+'９割'!CA42</f>
        <v>0</v>
      </c>
      <c r="CB42" s="38">
        <f>'７割'!CB42+'９割'!CB42</f>
        <v>2186</v>
      </c>
      <c r="CC42" s="38">
        <f>'７割'!CC42+'９割'!CC42</f>
        <v>125209534</v>
      </c>
      <c r="CD42" s="38">
        <f>'７割'!CD42+'９割'!CD42</f>
        <v>110817133</v>
      </c>
      <c r="CE42" s="38">
        <f>'７割'!CE42+'９割'!CE42</f>
        <v>5400845</v>
      </c>
      <c r="CF42" s="38">
        <f>'７割'!CF42+'９割'!CF42</f>
        <v>8822475</v>
      </c>
      <c r="CG42" s="38">
        <f>'７割'!CG42+'９割'!CG42</f>
        <v>169081</v>
      </c>
      <c r="CH42" s="39">
        <f>'７割'!CH42+'９割'!CH42</f>
        <v>16</v>
      </c>
      <c r="CI42" s="38">
        <f>'７割'!CI42+'９割'!CI42</f>
        <v>46090</v>
      </c>
      <c r="CJ42" s="38">
        <f>'７割'!CJ42+'９割'!CJ42</f>
        <v>41479</v>
      </c>
      <c r="CK42" s="38">
        <f>'７割'!CK42+'９割'!CK42</f>
        <v>0</v>
      </c>
      <c r="CL42" s="38">
        <f>'７割'!CL42+'９割'!CL42</f>
        <v>4611</v>
      </c>
      <c r="CM42" s="38">
        <f>'７割'!CM42+'９割'!CM42</f>
        <v>0</v>
      </c>
      <c r="CN42" s="38">
        <f>'７割'!CN42+'９割'!CN42</f>
        <v>0</v>
      </c>
      <c r="CO42" s="38">
        <f>'７割'!CO42+'９割'!CO42</f>
        <v>0</v>
      </c>
      <c r="CP42" s="38">
        <f>'７割'!CP42+'９割'!CP42</f>
        <v>0</v>
      </c>
      <c r="CQ42" s="38">
        <f>'７割'!CQ42+'９割'!CQ42</f>
        <v>0</v>
      </c>
      <c r="CR42" s="38">
        <f>'７割'!CR42+'９割'!CR42</f>
        <v>0</v>
      </c>
      <c r="CS42" s="38">
        <f>'７割'!CS42+'９割'!CS42</f>
        <v>0</v>
      </c>
      <c r="CT42" s="38">
        <f>'７割'!CT42+'９割'!CT42</f>
        <v>0</v>
      </c>
      <c r="CU42" s="38">
        <f>'７割'!CU42+'９割'!CU42</f>
        <v>0</v>
      </c>
      <c r="CV42" s="38">
        <f>'７割'!CV42+'９割'!CV42</f>
        <v>0</v>
      </c>
      <c r="CW42" s="38">
        <f>'７割'!CW42+'９割'!CW42</f>
        <v>0</v>
      </c>
      <c r="CX42" s="38">
        <f>'７割'!CX42+'９割'!CX42</f>
        <v>0</v>
      </c>
      <c r="CY42" s="38">
        <f>'７割'!CY42+'９割'!CY42</f>
        <v>0</v>
      </c>
      <c r="CZ42" s="37">
        <f>'７割'!CZ42+'９割'!CZ42</f>
        <v>16</v>
      </c>
      <c r="DA42" s="38">
        <f>'７割'!DA42+'９割'!DA42</f>
        <v>46090</v>
      </c>
      <c r="DB42" s="38">
        <f>'７割'!DB42+'９割'!DB42</f>
        <v>41479</v>
      </c>
      <c r="DC42" s="38">
        <f>'７割'!DC42+'９割'!DC42</f>
        <v>0</v>
      </c>
      <c r="DD42" s="38">
        <f>'７割'!DD42+'９割'!DD42</f>
        <v>4611</v>
      </c>
      <c r="DE42" s="38">
        <f>'７割'!DE42+'９割'!DE42</f>
        <v>0</v>
      </c>
      <c r="DF42" s="38">
        <f>'７割'!DF42+'９割'!DF42</f>
        <v>2202</v>
      </c>
      <c r="DG42" s="38">
        <f>'７割'!DG42+'９割'!DG42</f>
        <v>125255624</v>
      </c>
      <c r="DH42" s="38">
        <f>'７割'!DH42+'９割'!DH42</f>
        <v>110858612</v>
      </c>
      <c r="DI42" s="38">
        <f>'７割'!DI42+'９割'!DI42</f>
        <v>5400845</v>
      </c>
      <c r="DJ42" s="38">
        <f>'７割'!DJ42+'９割'!DJ42</f>
        <v>8827086</v>
      </c>
      <c r="DK42" s="38">
        <f>'７割'!DK42+'９割'!DK42</f>
        <v>169081</v>
      </c>
      <c r="DL42" s="38">
        <f>'７割'!DL42+'９割'!DL42</f>
        <v>82</v>
      </c>
      <c r="DM42" s="38">
        <f>'７割'!DM42+'９割'!DM42</f>
        <v>60</v>
      </c>
      <c r="DN42" s="38">
        <f>'７割'!DN42+'９割'!DN42</f>
        <v>142</v>
      </c>
      <c r="DO42" s="38">
        <f>'７割'!DO42+'９割'!DO42</f>
        <v>1</v>
      </c>
      <c r="DP42" s="38">
        <f>'７割'!DP42+'９割'!DP42</f>
        <v>1</v>
      </c>
      <c r="DR42" s="38">
        <f>'７割'!DR42+'９割'!DR42</f>
        <v>16</v>
      </c>
      <c r="DS42" s="38">
        <f>'７割'!DS42+'９割'!DS42</f>
        <v>41479</v>
      </c>
      <c r="DT42" s="38">
        <f>'７割'!DT42+'９割'!DT42</f>
        <v>1</v>
      </c>
      <c r="DU42" s="38">
        <f>'７割'!DU42+'９割'!DU42</f>
        <v>26325</v>
      </c>
      <c r="DV42" s="38">
        <f>'７割'!DV42+'９割'!DV42</f>
        <v>0</v>
      </c>
      <c r="DW42" s="38">
        <f>'７割'!DW42+'９割'!DW42</f>
        <v>0</v>
      </c>
      <c r="DX42" s="38">
        <f>'７割'!DX42+'９割'!DX42</f>
        <v>1</v>
      </c>
      <c r="DY42" s="38">
        <f>'７割'!DY42+'９割'!DY42</f>
        <v>49894</v>
      </c>
      <c r="DZ42" s="38">
        <f>'７割'!DZ42+'９割'!DZ42</f>
        <v>0</v>
      </c>
      <c r="EA42" s="38">
        <f>'７割'!EA42+'９割'!EA42</f>
        <v>0</v>
      </c>
      <c r="EB42" s="38">
        <f>'７割'!EB42+'９割'!EB42</f>
        <v>0</v>
      </c>
      <c r="EC42" s="38">
        <f>'７割'!EC42+'９割'!EC42</f>
        <v>0</v>
      </c>
      <c r="ED42" s="38">
        <f>'７割'!ED42+'９割'!ED42</f>
        <v>0</v>
      </c>
      <c r="EE42" s="38">
        <f>'７割'!EE42+'９割'!EE42</f>
        <v>0</v>
      </c>
      <c r="EF42" s="38">
        <f>'７割'!EF42+'９割'!EF42</f>
        <v>0</v>
      </c>
      <c r="EG42" s="38">
        <f>'７割'!EG42+'９割'!EG42</f>
        <v>0</v>
      </c>
      <c r="EH42" s="38">
        <f>'７割'!EH42+'９割'!EH42</f>
        <v>18</v>
      </c>
      <c r="EI42" s="38">
        <f>'７割'!EI42+'９割'!EI42</f>
        <v>117698</v>
      </c>
      <c r="EK42" s="38">
        <f>'７割'!EK42+'９割'!EK42</f>
        <v>2220</v>
      </c>
      <c r="EL42" s="38">
        <f>'７割'!EL42+'９割'!EL42</f>
        <v>125373322</v>
      </c>
      <c r="EN42" s="46">
        <f>ROUND(EL42/被保険者数!O42,0)</f>
        <v>767279</v>
      </c>
      <c r="EO42" s="35">
        <f t="shared" si="3"/>
        <v>38</v>
      </c>
      <c r="EP42" s="46">
        <f t="shared" si="0"/>
        <v>78997770</v>
      </c>
      <c r="EQ42" s="46">
        <f t="shared" si="1"/>
        <v>37057220</v>
      </c>
      <c r="ER42" s="46">
        <f t="shared" si="2"/>
        <v>9318332</v>
      </c>
      <c r="ES42" s="46">
        <f>ROUND(EP42/被保険者数!O42,0)</f>
        <v>483462</v>
      </c>
      <c r="ET42" s="46">
        <f t="shared" si="4"/>
        <v>36</v>
      </c>
      <c r="EU42" s="46">
        <f>ROUND(EQ42/被保険者数!O42,0)</f>
        <v>226788</v>
      </c>
      <c r="EV42" s="35">
        <f t="shared" si="5"/>
        <v>25</v>
      </c>
    </row>
    <row r="43" spans="1:152" s="35" customFormat="1" ht="15.95" customHeight="1" x14ac:dyDescent="0.15">
      <c r="A43" s="49" t="s">
        <v>128</v>
      </c>
      <c r="B43" s="37">
        <f>'７割'!B43+'９割'!B43</f>
        <v>335</v>
      </c>
      <c r="C43" s="38">
        <f>'７割'!C43+'９割'!C43</f>
        <v>193494070</v>
      </c>
      <c r="D43" s="38">
        <f>'７割'!D43+'９割'!D43</f>
        <v>173445190</v>
      </c>
      <c r="E43" s="38">
        <f>'７割'!E43+'９割'!E43</f>
        <v>11675752</v>
      </c>
      <c r="F43" s="38">
        <f>'７割'!F43+'９割'!F43</f>
        <v>7957895</v>
      </c>
      <c r="G43" s="38">
        <f>'７割'!G43+'９割'!G43</f>
        <v>415233</v>
      </c>
      <c r="H43" s="38">
        <f>'７割'!H43+'９割'!H43</f>
        <v>5843</v>
      </c>
      <c r="I43" s="38">
        <f>'７割'!I43+'９割'!I43</f>
        <v>92218080</v>
      </c>
      <c r="J43" s="38">
        <f>'７割'!J43+'９割'!J43</f>
        <v>82595174</v>
      </c>
      <c r="K43" s="38">
        <f>'７割'!K43+'９割'!K43</f>
        <v>309446</v>
      </c>
      <c r="L43" s="38">
        <f>'７割'!L43+'９割'!L43</f>
        <v>9188842</v>
      </c>
      <c r="M43" s="38">
        <f>'７割'!M43+'９割'!M43</f>
        <v>124618</v>
      </c>
      <c r="N43" s="38">
        <f>'７割'!N43+'９割'!N43</f>
        <v>6178</v>
      </c>
      <c r="O43" s="38">
        <f>'７割'!O43+'９割'!O43</f>
        <v>285712150</v>
      </c>
      <c r="P43" s="38">
        <f>'７割'!P43+'９割'!P43</f>
        <v>256040364</v>
      </c>
      <c r="Q43" s="38">
        <f>'７割'!Q43+'９割'!Q43</f>
        <v>11985198</v>
      </c>
      <c r="R43" s="38">
        <f>'７割'!R43+'９割'!R43</f>
        <v>17146737</v>
      </c>
      <c r="S43" s="38">
        <f>'７割'!S43+'９割'!S43</f>
        <v>539851</v>
      </c>
      <c r="T43" s="37">
        <f>'７割'!T43+'９割'!T43</f>
        <v>2</v>
      </c>
      <c r="U43" s="38">
        <f>'７割'!U43+'９割'!U43</f>
        <v>307550</v>
      </c>
      <c r="V43" s="38">
        <f>'７割'!V43+'９割'!V43</f>
        <v>276796</v>
      </c>
      <c r="W43" s="38">
        <f>'７割'!W43+'９割'!W43</f>
        <v>7834</v>
      </c>
      <c r="X43" s="38">
        <f>'７割'!X43+'９割'!X43</f>
        <v>22920</v>
      </c>
      <c r="Y43" s="38">
        <f>'７割'!Y43+'９割'!Y43</f>
        <v>0</v>
      </c>
      <c r="Z43" s="38">
        <f>'７割'!Z43+'９割'!Z43</f>
        <v>409</v>
      </c>
      <c r="AA43" s="38">
        <f>'７割'!AA43+'９割'!AA43</f>
        <v>5548960</v>
      </c>
      <c r="AB43" s="38">
        <f>'７割'!AB43+'９割'!AB43</f>
        <v>4979497</v>
      </c>
      <c r="AC43" s="38">
        <f>'７割'!AC43+'９割'!AC43</f>
        <v>0</v>
      </c>
      <c r="AD43" s="38">
        <f>'７割'!AD43+'９割'!AD43</f>
        <v>568675</v>
      </c>
      <c r="AE43" s="38">
        <f>'７割'!AE43+'９割'!AE43</f>
        <v>788</v>
      </c>
      <c r="AF43" s="38">
        <f>'７割'!AF43+'９割'!AF43</f>
        <v>411</v>
      </c>
      <c r="AG43" s="38">
        <f>'７割'!AG43+'９割'!AG43</f>
        <v>5856510</v>
      </c>
      <c r="AH43" s="38">
        <f>'７割'!AH43+'９割'!AH43</f>
        <v>5256293</v>
      </c>
      <c r="AI43" s="38">
        <f>'７割'!AI43+'９割'!AI43</f>
        <v>7834</v>
      </c>
      <c r="AJ43" s="38">
        <f>'７割'!AJ43+'９割'!AJ43</f>
        <v>591595</v>
      </c>
      <c r="AK43" s="38">
        <f>'７割'!AK43+'９割'!AK43</f>
        <v>788</v>
      </c>
      <c r="AL43" s="37">
        <f>'７割'!AL43+'９割'!AL43</f>
        <v>6589</v>
      </c>
      <c r="AM43" s="38">
        <f>'７割'!AM43+'９割'!AM43</f>
        <v>291568660</v>
      </c>
      <c r="AN43" s="38">
        <f>'７割'!AN43+'９割'!AN43</f>
        <v>261296657</v>
      </c>
      <c r="AO43" s="38">
        <f>'７割'!AO43+'９割'!AO43</f>
        <v>11993032</v>
      </c>
      <c r="AP43" s="38">
        <f>'７割'!AP43+'９割'!AP43</f>
        <v>17738332</v>
      </c>
      <c r="AQ43" s="38">
        <f>'７割'!AQ43+'９割'!AQ43</f>
        <v>540639</v>
      </c>
      <c r="AR43" s="38">
        <f>'７割'!AR43+'９割'!AR43</f>
        <v>2255</v>
      </c>
      <c r="AS43" s="38">
        <f>'７割'!AS43+'９割'!AS43</f>
        <v>42039310</v>
      </c>
      <c r="AT43" s="38">
        <f>'７割'!AT43+'９割'!AT43</f>
        <v>37562215</v>
      </c>
      <c r="AU43" s="38">
        <f>'７割'!AU43+'９割'!AU43</f>
        <v>577322</v>
      </c>
      <c r="AV43" s="38">
        <f>'７割'!AV43+'９割'!AV43</f>
        <v>3399580</v>
      </c>
      <c r="AW43" s="38">
        <f>'７割'!AW43+'９割'!AW43</f>
        <v>500193</v>
      </c>
      <c r="AX43" s="38">
        <f>'７割'!AX43+'９割'!AX43</f>
        <v>8844</v>
      </c>
      <c r="AY43" s="38">
        <f>'７割'!AY43+'９割'!AY43</f>
        <v>333607970</v>
      </c>
      <c r="AZ43" s="38">
        <f>'７割'!AZ43+'９割'!AZ43</f>
        <v>298858872</v>
      </c>
      <c r="BA43" s="38">
        <f>'７割'!BA43+'９割'!BA43</f>
        <v>12570354</v>
      </c>
      <c r="BB43" s="38">
        <f>'７割'!BB43+'９割'!BB43</f>
        <v>21137912</v>
      </c>
      <c r="BC43" s="38">
        <f>'７割'!BC43+'９割'!BC43</f>
        <v>1040832</v>
      </c>
      <c r="BD43" s="37">
        <f>'７割'!BD43+'９割'!BD43</f>
        <v>327</v>
      </c>
      <c r="BE43" s="38">
        <f>'７割'!BE43+'９割'!BE43</f>
        <v>9390505</v>
      </c>
      <c r="BF43" s="38">
        <f>'７割'!BF43+'９割'!BF43</f>
        <v>5616905</v>
      </c>
      <c r="BG43" s="38">
        <f>'７割'!BG43+'９割'!BG43</f>
        <v>0</v>
      </c>
      <c r="BH43" s="38">
        <f>'７割'!BH43+'９割'!BH43</f>
        <v>3735860</v>
      </c>
      <c r="BI43" s="38">
        <f>'７割'!BI43+'９割'!BI43</f>
        <v>37740</v>
      </c>
      <c r="BJ43" s="38">
        <f>'７割'!BJ43+'９割'!BJ43</f>
        <v>2</v>
      </c>
      <c r="BK43" s="38">
        <f>'７割'!BK43+'９割'!BK43</f>
        <v>15220</v>
      </c>
      <c r="BL43" s="38">
        <f>'７割'!BL43+'９割'!BL43</f>
        <v>12700</v>
      </c>
      <c r="BM43" s="38">
        <f>'７割'!BM43+'９割'!BM43</f>
        <v>0</v>
      </c>
      <c r="BN43" s="38">
        <f>'７割'!BN43+'９割'!BN43</f>
        <v>2520</v>
      </c>
      <c r="BO43" s="38">
        <f>'７割'!BO43+'９割'!BO43</f>
        <v>0</v>
      </c>
      <c r="BP43" s="38">
        <f>'７割'!BP43+'９割'!BP43</f>
        <v>329</v>
      </c>
      <c r="BQ43" s="38">
        <f>'７割'!BQ43+'９割'!BQ43</f>
        <v>9405725</v>
      </c>
      <c r="BR43" s="38">
        <f>'７割'!BR43+'９割'!BR43</f>
        <v>5629605</v>
      </c>
      <c r="BS43" s="38">
        <f>'７割'!BS43+'９割'!BS43</f>
        <v>0</v>
      </c>
      <c r="BT43" s="38">
        <f>'７割'!BT43+'９割'!BT43</f>
        <v>3738380</v>
      </c>
      <c r="BU43" s="38">
        <f>'７割'!BU43+'９割'!BU43</f>
        <v>37740</v>
      </c>
      <c r="BV43" s="37">
        <f>'７割'!BV43+'９割'!BV43</f>
        <v>12</v>
      </c>
      <c r="BW43" s="38">
        <f>'７割'!BW43+'９割'!BW43</f>
        <v>483630</v>
      </c>
      <c r="BX43" s="38">
        <f>'７割'!BX43+'９割'!BX43</f>
        <v>435267</v>
      </c>
      <c r="BY43" s="38">
        <f>'７割'!BY43+'９割'!BY43</f>
        <v>0</v>
      </c>
      <c r="BZ43" s="38">
        <f>'７割'!BZ43+'９割'!BZ43</f>
        <v>48363</v>
      </c>
      <c r="CA43" s="38">
        <f>'７割'!CA43+'９割'!CA43</f>
        <v>0</v>
      </c>
      <c r="CB43" s="38">
        <f>'７割'!CB43+'９割'!CB43</f>
        <v>8856</v>
      </c>
      <c r="CC43" s="38">
        <f>'７割'!CC43+'９割'!CC43</f>
        <v>343497325</v>
      </c>
      <c r="CD43" s="38">
        <f>'７割'!CD43+'９割'!CD43</f>
        <v>304923744</v>
      </c>
      <c r="CE43" s="38">
        <f>'７割'!CE43+'９割'!CE43</f>
        <v>12570354</v>
      </c>
      <c r="CF43" s="38">
        <f>'７割'!CF43+'９割'!CF43</f>
        <v>24924655</v>
      </c>
      <c r="CG43" s="38">
        <f>'７割'!CG43+'９割'!CG43</f>
        <v>1078572</v>
      </c>
      <c r="CH43" s="39">
        <f>'７割'!CH43+'９割'!CH43</f>
        <v>21</v>
      </c>
      <c r="CI43" s="38">
        <f>'７割'!CI43+'９割'!CI43</f>
        <v>102383</v>
      </c>
      <c r="CJ43" s="38">
        <f>'７割'!CJ43+'９割'!CJ43</f>
        <v>92142</v>
      </c>
      <c r="CK43" s="38">
        <f>'７割'!CK43+'９割'!CK43</f>
        <v>0</v>
      </c>
      <c r="CL43" s="38">
        <f>'７割'!CL43+'９割'!CL43</f>
        <v>10241</v>
      </c>
      <c r="CM43" s="38">
        <f>'７割'!CM43+'９割'!CM43</f>
        <v>0</v>
      </c>
      <c r="CN43" s="38">
        <f>'７割'!CN43+'９割'!CN43</f>
        <v>0</v>
      </c>
      <c r="CO43" s="38">
        <f>'７割'!CO43+'９割'!CO43</f>
        <v>0</v>
      </c>
      <c r="CP43" s="38">
        <f>'７割'!CP43+'９割'!CP43</f>
        <v>0</v>
      </c>
      <c r="CQ43" s="38">
        <f>'７割'!CQ43+'９割'!CQ43</f>
        <v>0</v>
      </c>
      <c r="CR43" s="38">
        <f>'７割'!CR43+'９割'!CR43</f>
        <v>0</v>
      </c>
      <c r="CS43" s="38">
        <f>'７割'!CS43+'９割'!CS43</f>
        <v>0</v>
      </c>
      <c r="CT43" s="38">
        <f>'７割'!CT43+'９割'!CT43</f>
        <v>0</v>
      </c>
      <c r="CU43" s="38">
        <f>'７割'!CU43+'９割'!CU43</f>
        <v>0</v>
      </c>
      <c r="CV43" s="38">
        <f>'７割'!CV43+'９割'!CV43</f>
        <v>0</v>
      </c>
      <c r="CW43" s="38">
        <f>'７割'!CW43+'９割'!CW43</f>
        <v>0</v>
      </c>
      <c r="CX43" s="38">
        <f>'７割'!CX43+'９割'!CX43</f>
        <v>0</v>
      </c>
      <c r="CY43" s="38">
        <f>'７割'!CY43+'９割'!CY43</f>
        <v>0</v>
      </c>
      <c r="CZ43" s="37">
        <f>'７割'!CZ43+'９割'!CZ43</f>
        <v>21</v>
      </c>
      <c r="DA43" s="38">
        <f>'７割'!DA43+'９割'!DA43</f>
        <v>102383</v>
      </c>
      <c r="DB43" s="38">
        <f>'７割'!DB43+'９割'!DB43</f>
        <v>92142</v>
      </c>
      <c r="DC43" s="38">
        <f>'７割'!DC43+'９割'!DC43</f>
        <v>0</v>
      </c>
      <c r="DD43" s="38">
        <f>'７割'!DD43+'９割'!DD43</f>
        <v>10241</v>
      </c>
      <c r="DE43" s="38">
        <f>'７割'!DE43+'９割'!DE43</f>
        <v>0</v>
      </c>
      <c r="DF43" s="38">
        <f>'７割'!DF43+'９割'!DF43</f>
        <v>8877</v>
      </c>
      <c r="DG43" s="38">
        <f>'７割'!DG43+'９割'!DG43</f>
        <v>343599708</v>
      </c>
      <c r="DH43" s="38">
        <f>'７割'!DH43+'９割'!DH43</f>
        <v>305015886</v>
      </c>
      <c r="DI43" s="38">
        <f>'７割'!DI43+'９割'!DI43</f>
        <v>12570354</v>
      </c>
      <c r="DJ43" s="38">
        <f>'７割'!DJ43+'９割'!DJ43</f>
        <v>24934896</v>
      </c>
      <c r="DK43" s="38">
        <f>'７割'!DK43+'９割'!DK43</f>
        <v>1078572</v>
      </c>
      <c r="DL43" s="38">
        <f>'７割'!DL43+'９割'!DL43</f>
        <v>238</v>
      </c>
      <c r="DM43" s="38">
        <f>'７割'!DM43+'９割'!DM43</f>
        <v>96</v>
      </c>
      <c r="DN43" s="38">
        <f>'７割'!DN43+'９割'!DN43</f>
        <v>334</v>
      </c>
      <c r="DO43" s="38">
        <f>'７割'!DO43+'９割'!DO43</f>
        <v>9</v>
      </c>
      <c r="DP43" s="38">
        <f>'７割'!DP43+'９割'!DP43</f>
        <v>12</v>
      </c>
      <c r="DR43" s="38">
        <f>'７割'!DR43+'９割'!DR43</f>
        <v>21</v>
      </c>
      <c r="DS43" s="38">
        <f>'７割'!DS43+'９割'!DS43</f>
        <v>92142</v>
      </c>
      <c r="DT43" s="38">
        <f>'７割'!DT43+'９割'!DT43</f>
        <v>0</v>
      </c>
      <c r="DU43" s="38">
        <f>'７割'!DU43+'９割'!DU43</f>
        <v>0</v>
      </c>
      <c r="DV43" s="38">
        <f>'７割'!DV43+'９割'!DV43</f>
        <v>15</v>
      </c>
      <c r="DW43" s="38">
        <f>'７割'!DW43+'９割'!DW43</f>
        <v>389925</v>
      </c>
      <c r="DX43" s="38">
        <f>'７割'!DX43+'９割'!DX43</f>
        <v>10</v>
      </c>
      <c r="DY43" s="38">
        <f>'７割'!DY43+'９割'!DY43</f>
        <v>371626</v>
      </c>
      <c r="DZ43" s="38">
        <f>'７割'!DZ43+'９割'!DZ43</f>
        <v>0</v>
      </c>
      <c r="EA43" s="38">
        <f>'７割'!EA43+'９割'!EA43</f>
        <v>0</v>
      </c>
      <c r="EB43" s="38">
        <f>'７割'!EB43+'９割'!EB43</f>
        <v>0</v>
      </c>
      <c r="EC43" s="38">
        <f>'７割'!EC43+'９割'!EC43</f>
        <v>0</v>
      </c>
      <c r="ED43" s="38">
        <f>'７割'!ED43+'９割'!ED43</f>
        <v>0</v>
      </c>
      <c r="EE43" s="38">
        <f>'７割'!EE43+'９割'!EE43</f>
        <v>0</v>
      </c>
      <c r="EF43" s="38">
        <f>'７割'!EF43+'９割'!EF43</f>
        <v>5</v>
      </c>
      <c r="EG43" s="38">
        <f>'７割'!EG43+'９割'!EG43</f>
        <v>14352</v>
      </c>
      <c r="EH43" s="38">
        <f>'７割'!EH43+'９割'!EH43</f>
        <v>51</v>
      </c>
      <c r="EI43" s="38">
        <f>'７割'!EI43+'９割'!EI43</f>
        <v>868045</v>
      </c>
      <c r="EK43" s="38">
        <f>'７割'!EK43+'９割'!EK43</f>
        <v>8928</v>
      </c>
      <c r="EL43" s="38">
        <f>'７割'!EL43+'９割'!EL43</f>
        <v>344467753</v>
      </c>
      <c r="EN43" s="46">
        <f>ROUND(EL43/被保険者数!O43,0)</f>
        <v>758405</v>
      </c>
      <c r="EO43" s="35">
        <f t="shared" si="3"/>
        <v>39</v>
      </c>
      <c r="EP43" s="46">
        <f t="shared" si="0"/>
        <v>193801620</v>
      </c>
      <c r="EQ43" s="46">
        <f t="shared" si="1"/>
        <v>97767040</v>
      </c>
      <c r="ER43" s="46">
        <f t="shared" si="2"/>
        <v>52899093</v>
      </c>
      <c r="ES43" s="46">
        <f>ROUND(EP43/被保険者数!O43,0)</f>
        <v>426688</v>
      </c>
      <c r="ET43" s="46">
        <f t="shared" si="4"/>
        <v>40</v>
      </c>
      <c r="EU43" s="46">
        <f>ROUND(EQ43/被保険者数!O43,0)</f>
        <v>215251</v>
      </c>
      <c r="EV43" s="35">
        <f t="shared" si="5"/>
        <v>32</v>
      </c>
    </row>
    <row r="44" spans="1:152" s="35" customFormat="1" ht="15.75" customHeight="1" thickBot="1" x14ac:dyDescent="0.2">
      <c r="A44" s="50" t="s">
        <v>129</v>
      </c>
      <c r="B44" s="40">
        <f>'７割'!B44+'９割'!B44</f>
        <v>150</v>
      </c>
      <c r="C44" s="41">
        <f>'７割'!C44+'９割'!C44</f>
        <v>96082840</v>
      </c>
      <c r="D44" s="41">
        <f>'７割'!D44+'９割'!D44</f>
        <v>86139100</v>
      </c>
      <c r="E44" s="41">
        <f>'７割'!E44+'９割'!E44</f>
        <v>6044272</v>
      </c>
      <c r="F44" s="41">
        <f>'７割'!F44+'９割'!F44</f>
        <v>3613701</v>
      </c>
      <c r="G44" s="41">
        <f>'７割'!G44+'９割'!G44</f>
        <v>285767</v>
      </c>
      <c r="H44" s="41">
        <f>'７割'!H44+'９割'!H44</f>
        <v>1605</v>
      </c>
      <c r="I44" s="41">
        <f>'７割'!I44+'９割'!I44</f>
        <v>25887250</v>
      </c>
      <c r="J44" s="41">
        <f>'７割'!J44+'９割'!J44</f>
        <v>23113963</v>
      </c>
      <c r="K44" s="41">
        <f>'７割'!K44+'９割'!K44</f>
        <v>132581</v>
      </c>
      <c r="L44" s="41">
        <f>'７割'!L44+'９割'!L44</f>
        <v>2341074</v>
      </c>
      <c r="M44" s="41">
        <f>'７割'!M44+'９割'!M44</f>
        <v>299632</v>
      </c>
      <c r="N44" s="41">
        <f>'７割'!N44+'９割'!N44</f>
        <v>1755</v>
      </c>
      <c r="O44" s="41">
        <f>'７割'!O44+'９割'!O44</f>
        <v>121970090</v>
      </c>
      <c r="P44" s="41">
        <f>'７割'!P44+'９割'!P44</f>
        <v>109253063</v>
      </c>
      <c r="Q44" s="41">
        <f>'７割'!Q44+'９割'!Q44</f>
        <v>6176853</v>
      </c>
      <c r="R44" s="41">
        <f>'７割'!R44+'９割'!R44</f>
        <v>5954775</v>
      </c>
      <c r="S44" s="41">
        <f>'７割'!S44+'９割'!S44</f>
        <v>585399</v>
      </c>
      <c r="T44" s="40">
        <f>'７割'!T44+'９割'!T44</f>
        <v>0</v>
      </c>
      <c r="U44" s="41">
        <f>'７割'!U44+'９割'!U44</f>
        <v>0</v>
      </c>
      <c r="V44" s="41">
        <f>'７割'!V44+'９割'!V44</f>
        <v>0</v>
      </c>
      <c r="W44" s="41">
        <f>'７割'!W44+'９割'!W44</f>
        <v>0</v>
      </c>
      <c r="X44" s="41">
        <f>'７割'!X44+'９割'!X44</f>
        <v>0</v>
      </c>
      <c r="Y44" s="41">
        <f>'７割'!Y44+'９割'!Y44</f>
        <v>0</v>
      </c>
      <c r="Z44" s="41">
        <f>'７割'!Z44+'９割'!Z44</f>
        <v>124</v>
      </c>
      <c r="AA44" s="41">
        <f>'７割'!AA44+'９割'!AA44</f>
        <v>2581530</v>
      </c>
      <c r="AB44" s="41">
        <f>'７割'!AB44+'９割'!AB44</f>
        <v>2285913</v>
      </c>
      <c r="AC44" s="41">
        <f>'７割'!AC44+'９割'!AC44</f>
        <v>10556</v>
      </c>
      <c r="AD44" s="41">
        <f>'７割'!AD44+'９割'!AD44</f>
        <v>285061</v>
      </c>
      <c r="AE44" s="41">
        <f>'７割'!AE44+'９割'!AE44</f>
        <v>0</v>
      </c>
      <c r="AF44" s="41">
        <f>'７割'!AF44+'９割'!AF44</f>
        <v>124</v>
      </c>
      <c r="AG44" s="41">
        <f>'７割'!AG44+'９割'!AG44</f>
        <v>2581530</v>
      </c>
      <c r="AH44" s="41">
        <f>'７割'!AH44+'９割'!AH44</f>
        <v>2285913</v>
      </c>
      <c r="AI44" s="41">
        <f>'７割'!AI44+'９割'!AI44</f>
        <v>10556</v>
      </c>
      <c r="AJ44" s="41">
        <f>'７割'!AJ44+'９割'!AJ44</f>
        <v>285061</v>
      </c>
      <c r="AK44" s="41">
        <f>'７割'!AK44+'９割'!AK44</f>
        <v>0</v>
      </c>
      <c r="AL44" s="40">
        <f>'７割'!AL44+'９割'!AL44</f>
        <v>1879</v>
      </c>
      <c r="AM44" s="41">
        <f>'７割'!AM44+'９割'!AM44</f>
        <v>124551620</v>
      </c>
      <c r="AN44" s="41">
        <f>'７割'!AN44+'９割'!AN44</f>
        <v>111538976</v>
      </c>
      <c r="AO44" s="41">
        <f>'７割'!AO44+'９割'!AO44</f>
        <v>6187409</v>
      </c>
      <c r="AP44" s="41">
        <f>'７割'!AP44+'９割'!AP44</f>
        <v>6239836</v>
      </c>
      <c r="AQ44" s="41">
        <f>'７割'!AQ44+'９割'!AQ44</f>
        <v>585399</v>
      </c>
      <c r="AR44" s="41">
        <f>'７割'!AR44+'９割'!AR44</f>
        <v>566</v>
      </c>
      <c r="AS44" s="41">
        <f>'７割'!AS44+'９割'!AS44</f>
        <v>12970190</v>
      </c>
      <c r="AT44" s="41">
        <f>'７割'!AT44+'９割'!AT44</f>
        <v>11581950</v>
      </c>
      <c r="AU44" s="41">
        <f>'７割'!AU44+'９割'!AU44</f>
        <v>223975</v>
      </c>
      <c r="AV44" s="41">
        <f>'７割'!AV44+'９割'!AV44</f>
        <v>1085270</v>
      </c>
      <c r="AW44" s="41">
        <f>'７割'!AW44+'９割'!AW44</f>
        <v>78995</v>
      </c>
      <c r="AX44" s="38">
        <f>'７割'!AX44+'９割'!AX44</f>
        <v>2445</v>
      </c>
      <c r="AY44" s="38">
        <f>'７割'!AY44+'９割'!AY44</f>
        <v>137521810</v>
      </c>
      <c r="AZ44" s="38">
        <f>'７割'!AZ44+'９割'!AZ44</f>
        <v>123120926</v>
      </c>
      <c r="BA44" s="38">
        <f>'７割'!BA44+'９割'!BA44</f>
        <v>6411384</v>
      </c>
      <c r="BB44" s="38">
        <f>'７割'!BB44+'９割'!BB44</f>
        <v>7325106</v>
      </c>
      <c r="BC44" s="38">
        <f>'７割'!BC44+'９割'!BC44</f>
        <v>664394</v>
      </c>
      <c r="BD44" s="40">
        <f>'７割'!BD44+'９割'!BD44</f>
        <v>146</v>
      </c>
      <c r="BE44" s="41">
        <f>'７割'!BE44+'９割'!BE44</f>
        <v>4934265</v>
      </c>
      <c r="BF44" s="41">
        <f>'７割'!BF44+'９割'!BF44</f>
        <v>3273845</v>
      </c>
      <c r="BG44" s="41">
        <f>'７割'!BG44+'９割'!BG44</f>
        <v>0</v>
      </c>
      <c r="BH44" s="41">
        <f>'７割'!BH44+'９割'!BH44</f>
        <v>1634760</v>
      </c>
      <c r="BI44" s="41">
        <f>'７割'!BI44+'９割'!BI44</f>
        <v>25660</v>
      </c>
      <c r="BJ44" s="41">
        <f>'７割'!BJ44+'９割'!BJ44</f>
        <v>0</v>
      </c>
      <c r="BK44" s="41">
        <f>'７割'!BK44+'９割'!BK44</f>
        <v>0</v>
      </c>
      <c r="BL44" s="41">
        <f>'７割'!BL44+'９割'!BL44</f>
        <v>0</v>
      </c>
      <c r="BM44" s="41">
        <f>'７割'!BM44+'９割'!BM44</f>
        <v>0</v>
      </c>
      <c r="BN44" s="41">
        <f>'７割'!BN44+'９割'!BN44</f>
        <v>0</v>
      </c>
      <c r="BO44" s="41">
        <f>'７割'!BO44+'９割'!BO44</f>
        <v>0</v>
      </c>
      <c r="BP44" s="41">
        <f>'７割'!BP44+'９割'!BP44</f>
        <v>146</v>
      </c>
      <c r="BQ44" s="41">
        <f>'７割'!BQ44+'９割'!BQ44</f>
        <v>4934265</v>
      </c>
      <c r="BR44" s="41">
        <f>'７割'!BR44+'９割'!BR44</f>
        <v>3273845</v>
      </c>
      <c r="BS44" s="41">
        <f>'７割'!BS44+'９割'!BS44</f>
        <v>0</v>
      </c>
      <c r="BT44" s="41">
        <f>'７割'!BT44+'９割'!BT44</f>
        <v>1634760</v>
      </c>
      <c r="BU44" s="41">
        <f>'７割'!BU44+'９割'!BU44</f>
        <v>25660</v>
      </c>
      <c r="BV44" s="40">
        <f>'７割'!BV44+'９割'!BV44</f>
        <v>7</v>
      </c>
      <c r="BW44" s="41">
        <f>'７割'!BW44+'９割'!BW44</f>
        <v>863590</v>
      </c>
      <c r="BX44" s="41">
        <f>'７割'!BX44+'９割'!BX44</f>
        <v>777231</v>
      </c>
      <c r="BY44" s="41">
        <f>'７割'!BY44+'９割'!BY44</f>
        <v>41982</v>
      </c>
      <c r="BZ44" s="41">
        <f>'７割'!BZ44+'９割'!BZ44</f>
        <v>5010</v>
      </c>
      <c r="CA44" s="41">
        <f>'７割'!CA44+'９割'!CA44</f>
        <v>39367</v>
      </c>
      <c r="CB44" s="38">
        <f>'７割'!CB44+'９割'!CB44</f>
        <v>2452</v>
      </c>
      <c r="CC44" s="38">
        <f>'７割'!CC44+'９割'!CC44</f>
        <v>143319665</v>
      </c>
      <c r="CD44" s="38">
        <f>'７割'!CD44+'９割'!CD44</f>
        <v>127172002</v>
      </c>
      <c r="CE44" s="38">
        <f>'７割'!CE44+'９割'!CE44</f>
        <v>6453366</v>
      </c>
      <c r="CF44" s="38">
        <f>'７割'!CF44+'９割'!CF44</f>
        <v>8964876</v>
      </c>
      <c r="CG44" s="38">
        <f>'７割'!CG44+'９割'!CG44</f>
        <v>729421</v>
      </c>
      <c r="CH44" s="39">
        <f>'７割'!CH44+'９割'!CH44</f>
        <v>2</v>
      </c>
      <c r="CI44" s="38">
        <f>'７割'!CI44+'９割'!CI44</f>
        <v>7810</v>
      </c>
      <c r="CJ44" s="38">
        <f>'７割'!CJ44+'９割'!CJ44</f>
        <v>7029</v>
      </c>
      <c r="CK44" s="38">
        <f>'７割'!CK44+'９割'!CK44</f>
        <v>0</v>
      </c>
      <c r="CL44" s="38">
        <f>'７割'!CL44+'９割'!CL44</f>
        <v>781</v>
      </c>
      <c r="CM44" s="38">
        <f>'７割'!CM44+'９割'!CM44</f>
        <v>0</v>
      </c>
      <c r="CN44" s="38">
        <f>'７割'!CN44+'９割'!CN44</f>
        <v>0</v>
      </c>
      <c r="CO44" s="38">
        <f>'７割'!CO44+'９割'!CO44</f>
        <v>0</v>
      </c>
      <c r="CP44" s="38">
        <f>'７割'!CP44+'９割'!CP44</f>
        <v>0</v>
      </c>
      <c r="CQ44" s="38">
        <f>'７割'!CQ44+'９割'!CQ44</f>
        <v>0</v>
      </c>
      <c r="CR44" s="38">
        <f>'７割'!CR44+'９割'!CR44</f>
        <v>0</v>
      </c>
      <c r="CS44" s="38">
        <f>'７割'!CS44+'９割'!CS44</f>
        <v>0</v>
      </c>
      <c r="CT44" s="38">
        <f>'７割'!CT44+'９割'!CT44</f>
        <v>0</v>
      </c>
      <c r="CU44" s="38">
        <f>'７割'!CU44+'９割'!CU44</f>
        <v>0</v>
      </c>
      <c r="CV44" s="38">
        <f>'７割'!CV44+'９割'!CV44</f>
        <v>0</v>
      </c>
      <c r="CW44" s="38">
        <f>'７割'!CW44+'９割'!CW44</f>
        <v>0</v>
      </c>
      <c r="CX44" s="38">
        <f>'７割'!CX44+'９割'!CX44</f>
        <v>0</v>
      </c>
      <c r="CY44" s="38">
        <f>'７割'!CY44+'９割'!CY44</f>
        <v>0</v>
      </c>
      <c r="CZ44" s="37">
        <f>'７割'!CZ44+'９割'!CZ44</f>
        <v>2</v>
      </c>
      <c r="DA44" s="38">
        <f>'７割'!DA44+'９割'!DA44</f>
        <v>7810</v>
      </c>
      <c r="DB44" s="38">
        <f>'７割'!DB44+'９割'!DB44</f>
        <v>7029</v>
      </c>
      <c r="DC44" s="38">
        <f>'７割'!DC44+'９割'!DC44</f>
        <v>0</v>
      </c>
      <c r="DD44" s="38">
        <f>'７割'!DD44+'９割'!DD44</f>
        <v>781</v>
      </c>
      <c r="DE44" s="38">
        <f>'７割'!DE44+'９割'!DE44</f>
        <v>0</v>
      </c>
      <c r="DF44" s="38">
        <f>'７割'!DF44+'９割'!DF44</f>
        <v>2454</v>
      </c>
      <c r="DG44" s="38">
        <f>'７割'!DG44+'９割'!DG44</f>
        <v>143327475</v>
      </c>
      <c r="DH44" s="38">
        <f>'７割'!DH44+'９割'!DH44</f>
        <v>127179031</v>
      </c>
      <c r="DI44" s="38">
        <f>'７割'!DI44+'９割'!DI44</f>
        <v>6453366</v>
      </c>
      <c r="DJ44" s="38">
        <f>'７割'!DJ44+'９割'!DJ44</f>
        <v>8965657</v>
      </c>
      <c r="DK44" s="38">
        <f>'７割'!DK44+'９割'!DK44</f>
        <v>729421</v>
      </c>
      <c r="DL44" s="38">
        <f>'７割'!DL44+'９割'!DL44</f>
        <v>112</v>
      </c>
      <c r="DM44" s="38">
        <f>'７割'!DM44+'９割'!DM44</f>
        <v>44</v>
      </c>
      <c r="DN44" s="38">
        <f>'７割'!DN44+'９割'!DN44</f>
        <v>156</v>
      </c>
      <c r="DO44" s="38">
        <f>'７割'!DO44+'９割'!DO44</f>
        <v>9</v>
      </c>
      <c r="DP44" s="38">
        <f>'７割'!DP44+'９割'!DP44</f>
        <v>1</v>
      </c>
      <c r="DR44" s="38">
        <f>'７割'!DR44+'９割'!DR44</f>
        <v>2</v>
      </c>
      <c r="DS44" s="38">
        <f>'７割'!DS44+'９割'!DS44</f>
        <v>7029</v>
      </c>
      <c r="DT44" s="38">
        <f>'７割'!DT44+'９割'!DT44</f>
        <v>0</v>
      </c>
      <c r="DU44" s="38">
        <f>'７割'!DU44+'９割'!DU44</f>
        <v>0</v>
      </c>
      <c r="DV44" s="38">
        <f>'７割'!DV44+'９割'!DV44</f>
        <v>0</v>
      </c>
      <c r="DW44" s="38">
        <f>'７割'!DW44+'９割'!DW44</f>
        <v>0</v>
      </c>
      <c r="DX44" s="38">
        <f>'７割'!DX44+'９割'!DX44</f>
        <v>7</v>
      </c>
      <c r="DY44" s="38">
        <f>'７割'!DY44+'９割'!DY44</f>
        <v>197501</v>
      </c>
      <c r="DZ44" s="38">
        <f>'７割'!DZ44+'９割'!DZ44</f>
        <v>1</v>
      </c>
      <c r="EA44" s="38">
        <f>'７割'!EA44+'９割'!EA44</f>
        <v>3699</v>
      </c>
      <c r="EB44" s="38">
        <f>'７割'!EB44+'９割'!EB44</f>
        <v>0</v>
      </c>
      <c r="EC44" s="38">
        <f>'７割'!EC44+'９割'!EC44</f>
        <v>0</v>
      </c>
      <c r="ED44" s="38">
        <f>'７割'!ED44+'９割'!ED44</f>
        <v>0</v>
      </c>
      <c r="EE44" s="38">
        <f>'７割'!EE44+'９割'!EE44</f>
        <v>0</v>
      </c>
      <c r="EF44" s="38">
        <f>'７割'!EF44+'９割'!EF44</f>
        <v>0</v>
      </c>
      <c r="EG44" s="38">
        <f>'７割'!EG44+'９割'!EG44</f>
        <v>0</v>
      </c>
      <c r="EH44" s="38">
        <f>'７割'!EH44+'９割'!EH44</f>
        <v>10</v>
      </c>
      <c r="EI44" s="38">
        <f>'７割'!EI44+'９割'!EI44</f>
        <v>208229</v>
      </c>
      <c r="EK44" s="38">
        <f>'７割'!EK44+'９割'!EK44</f>
        <v>2464</v>
      </c>
      <c r="EL44" s="38">
        <f>'７割'!EL44+'９割'!EL44</f>
        <v>143535704</v>
      </c>
      <c r="EN44" s="46">
        <f>ROUND(EL44/被保険者数!O44,0)</f>
        <v>1020880</v>
      </c>
      <c r="EO44" s="35">
        <f t="shared" si="3"/>
        <v>11</v>
      </c>
      <c r="EP44" s="46">
        <f t="shared" si="0"/>
        <v>96082840</v>
      </c>
      <c r="EQ44" s="46">
        <f t="shared" si="1"/>
        <v>28468780</v>
      </c>
      <c r="ER44" s="46">
        <f t="shared" si="2"/>
        <v>18984084</v>
      </c>
      <c r="ES44" s="46">
        <f>ROUND(EP44/被保険者数!O44,0)</f>
        <v>683377</v>
      </c>
      <c r="ET44" s="46">
        <f t="shared" si="4"/>
        <v>5</v>
      </c>
      <c r="EU44" s="46">
        <f>ROUND(EQ44/被保険者数!O44,0)</f>
        <v>202481</v>
      </c>
      <c r="EV44" s="35">
        <f t="shared" si="5"/>
        <v>34</v>
      </c>
    </row>
    <row r="45" spans="1:152" s="35" customFormat="1" ht="15.95" customHeight="1" thickTop="1" x14ac:dyDescent="0.15">
      <c r="A45" s="49" t="s">
        <v>22</v>
      </c>
      <c r="B45" s="42">
        <f>'７割'!B45+'９割'!B45</f>
        <v>137456</v>
      </c>
      <c r="C45" s="43">
        <f>'７割'!C45+'９割'!C45</f>
        <v>82786812650</v>
      </c>
      <c r="D45" s="43">
        <f>'７割'!D45+'９割'!D45</f>
        <v>73313475054</v>
      </c>
      <c r="E45" s="43">
        <f>'７割'!E45+'９割'!E45</f>
        <v>5067932956</v>
      </c>
      <c r="F45" s="43">
        <f>'７割'!F45+'９割'!F45</f>
        <v>4120822311</v>
      </c>
      <c r="G45" s="43">
        <f>'７割'!G45+'９割'!G45</f>
        <v>284819539</v>
      </c>
      <c r="H45" s="43">
        <f>'７割'!H45+'９割'!H45</f>
        <v>1965625</v>
      </c>
      <c r="I45" s="43">
        <f>'７割'!I45+'９割'!I45</f>
        <v>33651066560</v>
      </c>
      <c r="J45" s="43">
        <f>'７割'!J45+'９割'!J45</f>
        <v>29664220439</v>
      </c>
      <c r="K45" s="43">
        <f>'７割'!K45+'９割'!K45</f>
        <v>754027614</v>
      </c>
      <c r="L45" s="43">
        <f>'７割'!L45+'９割'!L45</f>
        <v>2961701565</v>
      </c>
      <c r="M45" s="43">
        <f>'７割'!M45+'９割'!M45</f>
        <v>271116922</v>
      </c>
      <c r="N45" s="43">
        <f>'７割'!N45+'９割'!N45</f>
        <v>2103081</v>
      </c>
      <c r="O45" s="43">
        <f>'７割'!O45+'９割'!O45</f>
        <v>116437879210</v>
      </c>
      <c r="P45" s="43">
        <f>'７割'!P45+'９割'!P45</f>
        <v>102977695493</v>
      </c>
      <c r="Q45" s="43">
        <f>'７割'!Q45+'９割'!Q45</f>
        <v>5821960570</v>
      </c>
      <c r="R45" s="43">
        <f>'７割'!R45+'９割'!R45</f>
        <v>7082523876</v>
      </c>
      <c r="S45" s="43">
        <f>'７割'!S45+'９割'!S45</f>
        <v>555936461</v>
      </c>
      <c r="T45" s="42">
        <f>'７割'!T45+'９割'!T45</f>
        <v>340</v>
      </c>
      <c r="U45" s="43">
        <f>'７割'!U45+'９割'!U45</f>
        <v>76139830</v>
      </c>
      <c r="V45" s="43">
        <f>'７割'!V45+'９割'!V45</f>
        <v>67403519</v>
      </c>
      <c r="W45" s="43">
        <f>'７割'!W45+'９割'!W45</f>
        <v>2076411</v>
      </c>
      <c r="X45" s="43">
        <f>'７割'!X45+'９割'!X45</f>
        <v>6591520</v>
      </c>
      <c r="Y45" s="43">
        <f>'７割'!Y45+'９割'!Y45</f>
        <v>68380</v>
      </c>
      <c r="Z45" s="43">
        <f>'７割'!Z45+'９割'!Z45</f>
        <v>218982</v>
      </c>
      <c r="AA45" s="43">
        <f>'７割'!AA45+'９割'!AA45</f>
        <v>3186651410</v>
      </c>
      <c r="AB45" s="43">
        <f>'７割'!AB45+'９割'!AB45</f>
        <v>2802975834</v>
      </c>
      <c r="AC45" s="43">
        <f>'７割'!AC45+'９割'!AC45</f>
        <v>1198172</v>
      </c>
      <c r="AD45" s="43">
        <f>'７割'!AD45+'９割'!AD45</f>
        <v>381987215</v>
      </c>
      <c r="AE45" s="43">
        <f>'７割'!AE45+'９割'!AE45</f>
        <v>490189</v>
      </c>
      <c r="AF45" s="43">
        <f>'７割'!AF45+'９割'!AF45</f>
        <v>219322</v>
      </c>
      <c r="AG45" s="43">
        <f>'７割'!AG45+'９割'!AG45</f>
        <v>3262791240</v>
      </c>
      <c r="AH45" s="43">
        <f>'７割'!AH45+'９割'!AH45</f>
        <v>2870379353</v>
      </c>
      <c r="AI45" s="43">
        <f>'７割'!AI45+'９割'!AI45</f>
        <v>3274583</v>
      </c>
      <c r="AJ45" s="43">
        <f>'７割'!AJ45+'９割'!AJ45</f>
        <v>388578735</v>
      </c>
      <c r="AK45" s="43">
        <f>'７割'!AK45+'９割'!AK45</f>
        <v>558569</v>
      </c>
      <c r="AL45" s="42">
        <f>'７割'!AL45+'９割'!AL45</f>
        <v>2322403</v>
      </c>
      <c r="AM45" s="43">
        <f>'７割'!AM45+'９割'!AM45</f>
        <v>119700670450</v>
      </c>
      <c r="AN45" s="43">
        <f>'７割'!AN45+'９割'!AN45</f>
        <v>105848074846</v>
      </c>
      <c r="AO45" s="43">
        <f>'７割'!AO45+'９割'!AO45</f>
        <v>5825235153</v>
      </c>
      <c r="AP45" s="43">
        <f>'７割'!AP45+'９割'!AP45</f>
        <v>7471102611</v>
      </c>
      <c r="AQ45" s="43">
        <f>'７割'!AQ45+'９割'!AQ45</f>
        <v>556495030</v>
      </c>
      <c r="AR45" s="43">
        <f>'７割'!AR45+'９割'!AR45</f>
        <v>1440315</v>
      </c>
      <c r="AS45" s="43">
        <f>'７割'!AS45+'９割'!AS45</f>
        <v>19976786050</v>
      </c>
      <c r="AT45" s="43">
        <f>'７割'!AT45+'９割'!AT45</f>
        <v>17620469994</v>
      </c>
      <c r="AU45" s="43">
        <f>'７割'!AU45+'９割'!AU45</f>
        <v>135962540</v>
      </c>
      <c r="AV45" s="43">
        <f>'７割'!AV45+'９割'!AV45</f>
        <v>2093400702</v>
      </c>
      <c r="AW45" s="43">
        <f>'７割'!AW45+'９割'!AW45</f>
        <v>126952814</v>
      </c>
      <c r="AX45" s="43">
        <f>'７割'!AX45+'９割'!AX45</f>
        <v>3762718</v>
      </c>
      <c r="AY45" s="43">
        <f>'７割'!AY45+'９割'!AY45</f>
        <v>139677456500</v>
      </c>
      <c r="AZ45" s="43">
        <f>'７割'!AZ45+'９割'!AZ45</f>
        <v>123468544840</v>
      </c>
      <c r="BA45" s="43">
        <f>'７割'!BA45+'９割'!BA45</f>
        <v>5961197693</v>
      </c>
      <c r="BB45" s="43">
        <f>'７割'!BB45+'９割'!BB45</f>
        <v>9564503313</v>
      </c>
      <c r="BC45" s="43">
        <f>'７割'!BC45+'９割'!BC45</f>
        <v>683447844</v>
      </c>
      <c r="BD45" s="42">
        <f>'７割'!BD45+'９割'!BD45</f>
        <v>129531</v>
      </c>
      <c r="BE45" s="43">
        <f>'７割'!BE45+'９割'!BE45</f>
        <v>4459478155</v>
      </c>
      <c r="BF45" s="43">
        <f>'７割'!BF45+'９割'!BF45</f>
        <v>2439616395</v>
      </c>
      <c r="BG45" s="43">
        <f>'７割'!BG45+'９割'!BG45</f>
        <v>0</v>
      </c>
      <c r="BH45" s="43">
        <f>'７割'!BH45+'９割'!BH45</f>
        <v>2010033930</v>
      </c>
      <c r="BI45" s="43">
        <f>'７割'!BI45+'９割'!BI45</f>
        <v>9827830</v>
      </c>
      <c r="BJ45" s="43">
        <f>'７割'!BJ45+'９割'!BJ45</f>
        <v>337</v>
      </c>
      <c r="BK45" s="43">
        <f>'７割'!BK45+'９割'!BK45</f>
        <v>2125496</v>
      </c>
      <c r="BL45" s="43">
        <f>'７割'!BL45+'９割'!BL45</f>
        <v>1036416</v>
      </c>
      <c r="BM45" s="43">
        <f>'７割'!BM45+'９割'!BM45</f>
        <v>0</v>
      </c>
      <c r="BN45" s="43">
        <f>'７割'!BN45+'９割'!BN45</f>
        <v>1089080</v>
      </c>
      <c r="BO45" s="43">
        <f>'７割'!BO45+'９割'!BO45</f>
        <v>0</v>
      </c>
      <c r="BP45" s="43">
        <f>'７割'!BP45+'９割'!BP45</f>
        <v>129868</v>
      </c>
      <c r="BQ45" s="43">
        <f>'７割'!BQ45+'９割'!BQ45</f>
        <v>4461603651</v>
      </c>
      <c r="BR45" s="43">
        <f>'７割'!BR45+'９割'!BR45</f>
        <v>2440652811</v>
      </c>
      <c r="BS45" s="43">
        <f>'７割'!BS45+'９割'!BS45</f>
        <v>0</v>
      </c>
      <c r="BT45" s="43">
        <f>'７割'!BT45+'９割'!BT45</f>
        <v>2011123010</v>
      </c>
      <c r="BU45" s="43">
        <f>'７割'!BU45+'９割'!BU45</f>
        <v>9827830</v>
      </c>
      <c r="BV45" s="42">
        <f>'７割'!BV45+'９割'!BV45</f>
        <v>7795</v>
      </c>
      <c r="BW45" s="43">
        <f>'７割'!BW45+'９割'!BW45</f>
        <v>949611670</v>
      </c>
      <c r="BX45" s="43">
        <f>'７割'!BX45+'９割'!BX45</f>
        <v>838616311.5</v>
      </c>
      <c r="BY45" s="43">
        <f>'７割'!BY45+'９割'!BY45</f>
        <v>28899483</v>
      </c>
      <c r="BZ45" s="43">
        <f>'７割'!BZ45+'９割'!BZ45</f>
        <v>55465880.5</v>
      </c>
      <c r="CA45" s="43">
        <f>'７割'!CA45+'９割'!CA45</f>
        <v>26629995</v>
      </c>
      <c r="CB45" s="43">
        <f>'７割'!CB45+'９割'!CB45</f>
        <v>3770513</v>
      </c>
      <c r="CC45" s="43">
        <f>'７割'!CC45+'９割'!CC45</f>
        <v>145088671821</v>
      </c>
      <c r="CD45" s="43">
        <f>'７割'!CD45+'９割'!CD45</f>
        <v>126747813962.5</v>
      </c>
      <c r="CE45" s="43">
        <f>'７割'!CE45+'９割'!CE45</f>
        <v>5990097176</v>
      </c>
      <c r="CF45" s="43">
        <f>'７割'!CF45+'９割'!CF45</f>
        <v>11631092203.5</v>
      </c>
      <c r="CG45" s="43">
        <f>'７割'!CG45+'９割'!CG45</f>
        <v>719905669</v>
      </c>
      <c r="CH45" s="44">
        <f>'７割'!CH45+'９割'!CH45</f>
        <v>20947</v>
      </c>
      <c r="CI45" s="43">
        <f>'７割'!CI45+'９割'!CI45</f>
        <v>136907638</v>
      </c>
      <c r="CJ45" s="43">
        <f>'７割'!CJ45+'９割'!CJ45</f>
        <v>120004562</v>
      </c>
      <c r="CK45" s="43">
        <f>'７割'!CK45+'９割'!CK45</f>
        <v>0</v>
      </c>
      <c r="CL45" s="43">
        <f>'７割'!CL45+'９割'!CL45</f>
        <v>16903076</v>
      </c>
      <c r="CM45" s="43">
        <f>'７割'!CM45+'９割'!CM45</f>
        <v>0</v>
      </c>
      <c r="CN45" s="43">
        <f>'７割'!CN45+'９割'!CN45</f>
        <v>0</v>
      </c>
      <c r="CO45" s="43">
        <f>'７割'!CO45+'９割'!CO45</f>
        <v>0</v>
      </c>
      <c r="CP45" s="43">
        <f>'７割'!CP45+'９割'!CP45</f>
        <v>0</v>
      </c>
      <c r="CQ45" s="43">
        <f>'７割'!CQ45+'９割'!CQ45</f>
        <v>0</v>
      </c>
      <c r="CR45" s="43">
        <f>'７割'!CR45+'９割'!CR45</f>
        <v>0</v>
      </c>
      <c r="CS45" s="43">
        <f>'７割'!CS45+'９割'!CS45</f>
        <v>0</v>
      </c>
      <c r="CT45" s="43">
        <f>'７割'!CT45+'９割'!CT45</f>
        <v>0</v>
      </c>
      <c r="CU45" s="43">
        <f>'７割'!CU45+'９割'!CU45</f>
        <v>0</v>
      </c>
      <c r="CV45" s="43">
        <f>'７割'!CV45+'９割'!CV45</f>
        <v>0</v>
      </c>
      <c r="CW45" s="43">
        <f>'７割'!CW45+'９割'!CW45</f>
        <v>0</v>
      </c>
      <c r="CX45" s="43">
        <f>'７割'!CX45+'９割'!CX45</f>
        <v>0</v>
      </c>
      <c r="CY45" s="43">
        <f>'７割'!CY45+'９割'!CY45</f>
        <v>0</v>
      </c>
      <c r="CZ45" s="42">
        <f>'７割'!CZ45+'９割'!CZ45</f>
        <v>20947</v>
      </c>
      <c r="DA45" s="43">
        <f>'７割'!DA45+'９割'!DA45</f>
        <v>136907638</v>
      </c>
      <c r="DB45" s="43">
        <f>'７割'!DB45+'９割'!DB45</f>
        <v>120004562</v>
      </c>
      <c r="DC45" s="43">
        <f>'７割'!DC45+'９割'!DC45</f>
        <v>0</v>
      </c>
      <c r="DD45" s="43">
        <f>'７割'!DD45+'９割'!DD45</f>
        <v>16903076</v>
      </c>
      <c r="DE45" s="43">
        <f>'７割'!DE45+'９割'!DE45</f>
        <v>0</v>
      </c>
      <c r="DF45" s="43">
        <f>'７割'!DF45+'９割'!DF45</f>
        <v>3791460</v>
      </c>
      <c r="DG45" s="43">
        <f>'７割'!DG45+'９割'!DG45</f>
        <v>145225579459</v>
      </c>
      <c r="DH45" s="43">
        <f>'７割'!DH45+'９割'!DH45</f>
        <v>126867818524.5</v>
      </c>
      <c r="DI45" s="43">
        <f>'７割'!DI45+'９割'!DI45</f>
        <v>5990097176</v>
      </c>
      <c r="DJ45" s="43">
        <f>'７割'!DJ45+'９割'!DJ45</f>
        <v>11647995279.5</v>
      </c>
      <c r="DK45" s="43">
        <f>'７割'!DK45+'９割'!DK45</f>
        <v>719905669</v>
      </c>
      <c r="DL45" s="43">
        <f>'７割'!DL45+'９割'!DL45</f>
        <v>91686</v>
      </c>
      <c r="DM45" s="43">
        <f>'７割'!DM45+'９割'!DM45</f>
        <v>44351</v>
      </c>
      <c r="DN45" s="43">
        <f>'７割'!DN45+'９割'!DN45</f>
        <v>136037</v>
      </c>
      <c r="DO45" s="43">
        <f>'７割'!DO45+'９割'!DO45</f>
        <v>20130</v>
      </c>
      <c r="DP45" s="43">
        <f>'７割'!DP45+'９割'!DP45</f>
        <v>6367</v>
      </c>
      <c r="DR45" s="43">
        <f>'７割'!DR45+'９割'!DR45</f>
        <v>20947</v>
      </c>
      <c r="DS45" s="43">
        <f>'７割'!DS45+'９割'!DS45</f>
        <v>120004562</v>
      </c>
      <c r="DT45" s="43">
        <f>'７割'!DT45+'９割'!DT45</f>
        <v>4829</v>
      </c>
      <c r="DU45" s="43">
        <f>'７割'!DU45+'９割'!DU45</f>
        <v>88899480</v>
      </c>
      <c r="DV45" s="43">
        <f>'７割'!DV45+'９割'!DV45</f>
        <v>7664</v>
      </c>
      <c r="DW45" s="43">
        <f>'７割'!DW45+'９割'!DW45</f>
        <v>201240163</v>
      </c>
      <c r="DX45" s="43">
        <f>'７割'!DX45+'９割'!DX45</f>
        <v>4475</v>
      </c>
      <c r="DY45" s="43">
        <f>'７割'!DY45+'９割'!DY45</f>
        <v>134475196</v>
      </c>
      <c r="DZ45" s="43">
        <f>'７割'!DZ45+'９割'!DZ45</f>
        <v>114</v>
      </c>
      <c r="EA45" s="43">
        <f>'７割'!EA45+'９割'!EA45</f>
        <v>2999020</v>
      </c>
      <c r="EB45" s="43">
        <f>'７割'!EB45+'９割'!EB45</f>
        <v>15</v>
      </c>
      <c r="EC45" s="43">
        <f>'７割'!EC45+'９割'!EC45</f>
        <v>1661370</v>
      </c>
      <c r="ED45" s="43">
        <f>'７割'!ED45+'９割'!ED45</f>
        <v>0</v>
      </c>
      <c r="EE45" s="43">
        <f>'７割'!EE45+'９割'!EE45</f>
        <v>0</v>
      </c>
      <c r="EF45" s="43">
        <f>'７割'!EF45+'９割'!EF45</f>
        <v>1195</v>
      </c>
      <c r="EG45" s="43">
        <f>'７割'!EG45+'９割'!EG45</f>
        <v>4948768</v>
      </c>
      <c r="EH45" s="43">
        <f>'７割'!EH45+'９割'!EH45</f>
        <v>39239</v>
      </c>
      <c r="EI45" s="43">
        <f>'７割'!EI45+'９割'!EI45</f>
        <v>554228559</v>
      </c>
      <c r="EK45" s="43">
        <f>'７割'!EK45+'９割'!EK45</f>
        <v>3830699</v>
      </c>
      <c r="EL45" s="43">
        <f>'７割'!EL45+'９割'!EL45</f>
        <v>145779808018</v>
      </c>
      <c r="EN45" s="46">
        <f>ROUND(EL45/被保険者数!O45,0)</f>
        <v>996442</v>
      </c>
      <c r="EO45" s="35">
        <f t="shared" si="3"/>
        <v>17</v>
      </c>
      <c r="EP45" s="46">
        <f t="shared" si="0"/>
        <v>82862952480</v>
      </c>
      <c r="EQ45" s="46">
        <f t="shared" si="1"/>
        <v>36837717970</v>
      </c>
      <c r="ER45" s="46">
        <f t="shared" si="2"/>
        <v>26079137568</v>
      </c>
      <c r="ES45" s="46">
        <f>ROUND(EP45/被保険者数!O45,0)</f>
        <v>566389</v>
      </c>
      <c r="ET45" s="46">
        <f t="shared" si="4"/>
        <v>19</v>
      </c>
      <c r="EU45" s="46">
        <f>ROUND(EQ45/被保険者数!O45,0)</f>
        <v>251795</v>
      </c>
      <c r="EV45" s="35">
        <f t="shared" si="5"/>
        <v>11</v>
      </c>
    </row>
    <row r="46" spans="1:152" s="53" customFormat="1" x14ac:dyDescent="0.15">
      <c r="B46" s="78">
        <f>SUM(B4:B44)</f>
        <v>137456</v>
      </c>
      <c r="C46" s="78">
        <f t="shared" ref="C46:BN46" si="6">SUM(C4:C44)</f>
        <v>82786812650</v>
      </c>
      <c r="D46" s="78">
        <f t="shared" si="6"/>
        <v>73313475054</v>
      </c>
      <c r="E46" s="78">
        <f t="shared" si="6"/>
        <v>5067932956</v>
      </c>
      <c r="F46" s="78">
        <f t="shared" si="6"/>
        <v>4120822311</v>
      </c>
      <c r="G46" s="78">
        <f t="shared" si="6"/>
        <v>284819539</v>
      </c>
      <c r="H46" s="78">
        <f t="shared" si="6"/>
        <v>1965625</v>
      </c>
      <c r="I46" s="78">
        <f t="shared" si="6"/>
        <v>33651066560</v>
      </c>
      <c r="J46" s="78">
        <f t="shared" si="6"/>
        <v>29664220439</v>
      </c>
      <c r="K46" s="78">
        <f t="shared" si="6"/>
        <v>754027614</v>
      </c>
      <c r="L46" s="78">
        <f t="shared" si="6"/>
        <v>2961701565</v>
      </c>
      <c r="M46" s="78">
        <f t="shared" si="6"/>
        <v>271116922</v>
      </c>
      <c r="N46" s="78">
        <f t="shared" si="6"/>
        <v>2103081</v>
      </c>
      <c r="O46" s="78">
        <f t="shared" si="6"/>
        <v>116437879210</v>
      </c>
      <c r="P46" s="78">
        <f t="shared" si="6"/>
        <v>102977695493</v>
      </c>
      <c r="Q46" s="78">
        <f t="shared" si="6"/>
        <v>5821960570</v>
      </c>
      <c r="R46" s="78">
        <f t="shared" si="6"/>
        <v>7082523876</v>
      </c>
      <c r="S46" s="78">
        <f t="shared" si="6"/>
        <v>555936461</v>
      </c>
      <c r="T46" s="78">
        <f t="shared" si="6"/>
        <v>340</v>
      </c>
      <c r="U46" s="78">
        <f t="shared" si="6"/>
        <v>76139830</v>
      </c>
      <c r="V46" s="78">
        <f t="shared" si="6"/>
        <v>67403519</v>
      </c>
      <c r="W46" s="78">
        <f t="shared" si="6"/>
        <v>2076411</v>
      </c>
      <c r="X46" s="78">
        <f t="shared" si="6"/>
        <v>6591520</v>
      </c>
      <c r="Y46" s="78">
        <f t="shared" si="6"/>
        <v>68380</v>
      </c>
      <c r="Z46" s="78">
        <f t="shared" si="6"/>
        <v>218982</v>
      </c>
      <c r="AA46" s="78">
        <f t="shared" si="6"/>
        <v>3186651410</v>
      </c>
      <c r="AB46" s="78">
        <f t="shared" si="6"/>
        <v>2802975834</v>
      </c>
      <c r="AC46" s="78">
        <f t="shared" si="6"/>
        <v>1198172</v>
      </c>
      <c r="AD46" s="78">
        <f t="shared" si="6"/>
        <v>381987215</v>
      </c>
      <c r="AE46" s="78">
        <f t="shared" si="6"/>
        <v>490189</v>
      </c>
      <c r="AF46" s="78">
        <f t="shared" si="6"/>
        <v>219322</v>
      </c>
      <c r="AG46" s="78">
        <f t="shared" si="6"/>
        <v>3262791240</v>
      </c>
      <c r="AH46" s="78">
        <f t="shared" si="6"/>
        <v>2870379353</v>
      </c>
      <c r="AI46" s="78">
        <f t="shared" si="6"/>
        <v>3274583</v>
      </c>
      <c r="AJ46" s="78">
        <f t="shared" si="6"/>
        <v>388578735</v>
      </c>
      <c r="AK46" s="78">
        <f t="shared" si="6"/>
        <v>558569</v>
      </c>
      <c r="AL46" s="78">
        <f t="shared" si="6"/>
        <v>2322403</v>
      </c>
      <c r="AM46" s="78">
        <f t="shared" si="6"/>
        <v>119700670450</v>
      </c>
      <c r="AN46" s="78">
        <f t="shared" si="6"/>
        <v>105848074846</v>
      </c>
      <c r="AO46" s="78">
        <f t="shared" si="6"/>
        <v>5825235153</v>
      </c>
      <c r="AP46" s="78">
        <f t="shared" si="6"/>
        <v>7471102611</v>
      </c>
      <c r="AQ46" s="78">
        <f t="shared" si="6"/>
        <v>556495030</v>
      </c>
      <c r="AR46" s="78">
        <f t="shared" si="6"/>
        <v>1440315</v>
      </c>
      <c r="AS46" s="78">
        <f t="shared" si="6"/>
        <v>19976786050</v>
      </c>
      <c r="AT46" s="78">
        <f t="shared" si="6"/>
        <v>17620469994</v>
      </c>
      <c r="AU46" s="78">
        <f t="shared" si="6"/>
        <v>135962540</v>
      </c>
      <c r="AV46" s="78">
        <f t="shared" si="6"/>
        <v>2093400702</v>
      </c>
      <c r="AW46" s="78">
        <f t="shared" si="6"/>
        <v>126952814</v>
      </c>
      <c r="AX46" s="78">
        <f t="shared" si="6"/>
        <v>3762718</v>
      </c>
      <c r="AY46" s="78">
        <f t="shared" si="6"/>
        <v>139677456500</v>
      </c>
      <c r="AZ46" s="78">
        <f t="shared" si="6"/>
        <v>123468544840</v>
      </c>
      <c r="BA46" s="78">
        <f t="shared" si="6"/>
        <v>5961197693</v>
      </c>
      <c r="BB46" s="78">
        <f t="shared" si="6"/>
        <v>9564503313</v>
      </c>
      <c r="BC46" s="78">
        <f t="shared" si="6"/>
        <v>683447844</v>
      </c>
      <c r="BD46" s="78">
        <f t="shared" si="6"/>
        <v>129531</v>
      </c>
      <c r="BE46" s="78">
        <f t="shared" si="6"/>
        <v>4459478155</v>
      </c>
      <c r="BF46" s="78">
        <f t="shared" si="6"/>
        <v>2439616395</v>
      </c>
      <c r="BG46" s="78">
        <f t="shared" si="6"/>
        <v>0</v>
      </c>
      <c r="BH46" s="78">
        <f t="shared" si="6"/>
        <v>2010033930</v>
      </c>
      <c r="BI46" s="78">
        <f t="shared" si="6"/>
        <v>9827830</v>
      </c>
      <c r="BJ46" s="78">
        <f t="shared" si="6"/>
        <v>337</v>
      </c>
      <c r="BK46" s="78">
        <f t="shared" si="6"/>
        <v>2125496</v>
      </c>
      <c r="BL46" s="78">
        <f t="shared" si="6"/>
        <v>1036416</v>
      </c>
      <c r="BM46" s="78">
        <f t="shared" si="6"/>
        <v>0</v>
      </c>
      <c r="BN46" s="78">
        <f t="shared" si="6"/>
        <v>1089080</v>
      </c>
      <c r="BO46" s="78">
        <f t="shared" ref="BO46:DP46" si="7">SUM(BO4:BO44)</f>
        <v>0</v>
      </c>
      <c r="BP46" s="78">
        <f t="shared" si="7"/>
        <v>129868</v>
      </c>
      <c r="BQ46" s="78">
        <f t="shared" si="7"/>
        <v>4461603651</v>
      </c>
      <c r="BR46" s="78">
        <f t="shared" si="7"/>
        <v>2440652811</v>
      </c>
      <c r="BS46" s="78">
        <f t="shared" si="7"/>
        <v>0</v>
      </c>
      <c r="BT46" s="78">
        <f t="shared" si="7"/>
        <v>2011123010</v>
      </c>
      <c r="BU46" s="78">
        <f t="shared" si="7"/>
        <v>9827830</v>
      </c>
      <c r="BV46" s="78">
        <f t="shared" si="7"/>
        <v>7795</v>
      </c>
      <c r="BW46" s="78">
        <f t="shared" si="7"/>
        <v>949611670</v>
      </c>
      <c r="BX46" s="78">
        <f t="shared" si="7"/>
        <v>838616311.5</v>
      </c>
      <c r="BY46" s="78">
        <f t="shared" si="7"/>
        <v>28899483</v>
      </c>
      <c r="BZ46" s="78">
        <f t="shared" si="7"/>
        <v>55465880.5</v>
      </c>
      <c r="CA46" s="78">
        <f t="shared" si="7"/>
        <v>26629995</v>
      </c>
      <c r="CB46" s="78">
        <f t="shared" si="7"/>
        <v>3770513</v>
      </c>
      <c r="CC46" s="78">
        <f t="shared" si="7"/>
        <v>145088671821</v>
      </c>
      <c r="CD46" s="78">
        <f t="shared" si="7"/>
        <v>126747813962.5</v>
      </c>
      <c r="CE46" s="78">
        <f t="shared" si="7"/>
        <v>5990097176</v>
      </c>
      <c r="CF46" s="78">
        <f t="shared" si="7"/>
        <v>11631092203.5</v>
      </c>
      <c r="CG46" s="78">
        <f t="shared" si="7"/>
        <v>719905669</v>
      </c>
      <c r="CH46" s="78">
        <f t="shared" si="7"/>
        <v>20947</v>
      </c>
      <c r="CI46" s="78">
        <f t="shared" si="7"/>
        <v>136907638</v>
      </c>
      <c r="CJ46" s="78">
        <f t="shared" si="7"/>
        <v>120004562</v>
      </c>
      <c r="CK46" s="78">
        <f t="shared" si="7"/>
        <v>0</v>
      </c>
      <c r="CL46" s="78">
        <f t="shared" si="7"/>
        <v>16903076</v>
      </c>
      <c r="CM46" s="78">
        <f t="shared" si="7"/>
        <v>0</v>
      </c>
      <c r="CN46" s="78">
        <f t="shared" si="7"/>
        <v>0</v>
      </c>
      <c r="CO46" s="78">
        <f t="shared" si="7"/>
        <v>0</v>
      </c>
      <c r="CP46" s="78">
        <f t="shared" si="7"/>
        <v>0</v>
      </c>
      <c r="CQ46" s="78">
        <f t="shared" si="7"/>
        <v>0</v>
      </c>
      <c r="CR46" s="78">
        <f t="shared" si="7"/>
        <v>0</v>
      </c>
      <c r="CS46" s="78">
        <f t="shared" si="7"/>
        <v>0</v>
      </c>
      <c r="CT46" s="78">
        <f t="shared" si="7"/>
        <v>0</v>
      </c>
      <c r="CU46" s="78">
        <f t="shared" si="7"/>
        <v>0</v>
      </c>
      <c r="CV46" s="78">
        <f t="shared" si="7"/>
        <v>0</v>
      </c>
      <c r="CW46" s="78">
        <f t="shared" si="7"/>
        <v>0</v>
      </c>
      <c r="CX46" s="78">
        <f t="shared" si="7"/>
        <v>0</v>
      </c>
      <c r="CY46" s="78">
        <f t="shared" si="7"/>
        <v>0</v>
      </c>
      <c r="CZ46" s="78">
        <f t="shared" si="7"/>
        <v>20947</v>
      </c>
      <c r="DA46" s="78">
        <f t="shared" si="7"/>
        <v>136907638</v>
      </c>
      <c r="DB46" s="78">
        <f t="shared" si="7"/>
        <v>120004562</v>
      </c>
      <c r="DC46" s="78">
        <f t="shared" si="7"/>
        <v>0</v>
      </c>
      <c r="DD46" s="78">
        <f t="shared" si="7"/>
        <v>16903076</v>
      </c>
      <c r="DE46" s="78">
        <f t="shared" si="7"/>
        <v>0</v>
      </c>
      <c r="DF46" s="78">
        <f t="shared" si="7"/>
        <v>3791460</v>
      </c>
      <c r="DG46" s="78">
        <f t="shared" si="7"/>
        <v>145225579459</v>
      </c>
      <c r="DH46" s="78">
        <f t="shared" si="7"/>
        <v>126867818524.5</v>
      </c>
      <c r="DI46" s="78">
        <f t="shared" si="7"/>
        <v>5990097176</v>
      </c>
      <c r="DJ46" s="78">
        <f t="shared" si="7"/>
        <v>11647995279.5</v>
      </c>
      <c r="DK46" s="78">
        <f t="shared" si="7"/>
        <v>719905669</v>
      </c>
      <c r="DL46" s="78">
        <f t="shared" si="7"/>
        <v>91686</v>
      </c>
      <c r="DM46" s="78">
        <f t="shared" si="7"/>
        <v>44351</v>
      </c>
      <c r="DN46" s="78">
        <f t="shared" si="7"/>
        <v>136037</v>
      </c>
      <c r="DO46" s="78">
        <f t="shared" si="7"/>
        <v>20130</v>
      </c>
      <c r="DP46" s="78">
        <f t="shared" si="7"/>
        <v>6367</v>
      </c>
      <c r="DQ46" s="78"/>
      <c r="DR46" s="78">
        <f t="shared" ref="DR46:ER46" si="8">SUM(DR4:DR44)</f>
        <v>20947</v>
      </c>
      <c r="DS46" s="78">
        <f t="shared" si="8"/>
        <v>120004562</v>
      </c>
      <c r="DT46" s="78">
        <f t="shared" si="8"/>
        <v>4829</v>
      </c>
      <c r="DU46" s="78">
        <f t="shared" si="8"/>
        <v>88899480</v>
      </c>
      <c r="DV46" s="78">
        <f t="shared" si="8"/>
        <v>7664</v>
      </c>
      <c r="DW46" s="78">
        <f t="shared" si="8"/>
        <v>201240163</v>
      </c>
      <c r="DX46" s="78">
        <f t="shared" si="8"/>
        <v>4475</v>
      </c>
      <c r="DY46" s="78">
        <f t="shared" si="8"/>
        <v>134475196</v>
      </c>
      <c r="DZ46" s="78">
        <f t="shared" si="8"/>
        <v>114</v>
      </c>
      <c r="EA46" s="78">
        <f t="shared" si="8"/>
        <v>2999020</v>
      </c>
      <c r="EB46" s="78">
        <f t="shared" si="8"/>
        <v>15</v>
      </c>
      <c r="EC46" s="78">
        <f t="shared" si="8"/>
        <v>1661370</v>
      </c>
      <c r="ED46" s="78">
        <f t="shared" si="8"/>
        <v>0</v>
      </c>
      <c r="EE46" s="78">
        <f t="shared" si="8"/>
        <v>0</v>
      </c>
      <c r="EF46" s="78">
        <f t="shared" si="8"/>
        <v>1195</v>
      </c>
      <c r="EG46" s="78">
        <f t="shared" si="8"/>
        <v>4948768</v>
      </c>
      <c r="EH46" s="78">
        <f t="shared" si="8"/>
        <v>39239</v>
      </c>
      <c r="EI46" s="78">
        <f t="shared" si="8"/>
        <v>554228559</v>
      </c>
      <c r="EJ46" s="78"/>
      <c r="EK46" s="78">
        <f t="shared" si="8"/>
        <v>3830699</v>
      </c>
      <c r="EL46" s="78">
        <f t="shared" si="8"/>
        <v>145779808018</v>
      </c>
      <c r="EM46" s="78"/>
      <c r="EN46" s="78"/>
      <c r="EO46" s="78"/>
      <c r="EP46" s="78">
        <f t="shared" si="8"/>
        <v>82862952480</v>
      </c>
      <c r="EQ46" s="78">
        <f t="shared" si="8"/>
        <v>36837717970</v>
      </c>
      <c r="ER46" s="78">
        <f t="shared" si="8"/>
        <v>26079137568</v>
      </c>
      <c r="ES46" s="78"/>
      <c r="ET46" s="78"/>
      <c r="EU46" s="78"/>
      <c r="EV46" s="78"/>
    </row>
    <row r="47" spans="1:152" s="53" customFormat="1" x14ac:dyDescent="0.15">
      <c r="B47" s="79" t="str">
        <f>IF(OR(B46="",B45=B46),"","×")</f>
        <v/>
      </c>
      <c r="C47" s="79" t="str">
        <f>IF(OR(C46="",C45=C46),"","×")</f>
        <v/>
      </c>
      <c r="D47" s="79" t="str">
        <f t="shared" ref="D47:BO47" si="9">IF(OR(D46="",D45=D46),"","×")</f>
        <v/>
      </c>
      <c r="E47" s="79" t="str">
        <f t="shared" si="9"/>
        <v/>
      </c>
      <c r="F47" s="79" t="str">
        <f t="shared" si="9"/>
        <v/>
      </c>
      <c r="G47" s="79" t="str">
        <f t="shared" si="9"/>
        <v/>
      </c>
      <c r="H47" s="79" t="str">
        <f t="shared" si="9"/>
        <v/>
      </c>
      <c r="I47" s="79" t="str">
        <f t="shared" si="9"/>
        <v/>
      </c>
      <c r="J47" s="79" t="str">
        <f t="shared" si="9"/>
        <v/>
      </c>
      <c r="K47" s="79" t="str">
        <f t="shared" si="9"/>
        <v/>
      </c>
      <c r="L47" s="79" t="str">
        <f t="shared" si="9"/>
        <v/>
      </c>
      <c r="M47" s="79" t="str">
        <f t="shared" si="9"/>
        <v/>
      </c>
      <c r="N47" s="79" t="str">
        <f t="shared" si="9"/>
        <v/>
      </c>
      <c r="O47" s="79" t="str">
        <f t="shared" si="9"/>
        <v/>
      </c>
      <c r="P47" s="79" t="str">
        <f t="shared" si="9"/>
        <v/>
      </c>
      <c r="Q47" s="79" t="str">
        <f t="shared" si="9"/>
        <v/>
      </c>
      <c r="R47" s="79" t="str">
        <f t="shared" si="9"/>
        <v/>
      </c>
      <c r="S47" s="79" t="str">
        <f t="shared" si="9"/>
        <v/>
      </c>
      <c r="T47" s="79" t="str">
        <f t="shared" si="9"/>
        <v/>
      </c>
      <c r="U47" s="79" t="str">
        <f t="shared" si="9"/>
        <v/>
      </c>
      <c r="V47" s="79" t="str">
        <f t="shared" si="9"/>
        <v/>
      </c>
      <c r="W47" s="79" t="str">
        <f t="shared" si="9"/>
        <v/>
      </c>
      <c r="X47" s="79" t="str">
        <f t="shared" si="9"/>
        <v/>
      </c>
      <c r="Y47" s="79" t="str">
        <f t="shared" si="9"/>
        <v/>
      </c>
      <c r="Z47" s="79" t="str">
        <f t="shared" si="9"/>
        <v/>
      </c>
      <c r="AA47" s="79" t="str">
        <f t="shared" si="9"/>
        <v/>
      </c>
      <c r="AB47" s="79" t="str">
        <f t="shared" si="9"/>
        <v/>
      </c>
      <c r="AC47" s="79" t="str">
        <f t="shared" si="9"/>
        <v/>
      </c>
      <c r="AD47" s="79" t="str">
        <f t="shared" si="9"/>
        <v/>
      </c>
      <c r="AE47" s="79" t="str">
        <f t="shared" si="9"/>
        <v/>
      </c>
      <c r="AF47" s="79" t="str">
        <f t="shared" si="9"/>
        <v/>
      </c>
      <c r="AG47" s="79" t="str">
        <f t="shared" si="9"/>
        <v/>
      </c>
      <c r="AH47" s="79" t="str">
        <f t="shared" si="9"/>
        <v/>
      </c>
      <c r="AI47" s="79" t="str">
        <f t="shared" si="9"/>
        <v/>
      </c>
      <c r="AJ47" s="79" t="str">
        <f t="shared" si="9"/>
        <v/>
      </c>
      <c r="AK47" s="79" t="str">
        <f t="shared" si="9"/>
        <v/>
      </c>
      <c r="AL47" s="79" t="str">
        <f t="shared" si="9"/>
        <v/>
      </c>
      <c r="AM47" s="79" t="str">
        <f t="shared" si="9"/>
        <v/>
      </c>
      <c r="AN47" s="79" t="str">
        <f t="shared" si="9"/>
        <v/>
      </c>
      <c r="AO47" s="79" t="str">
        <f t="shared" si="9"/>
        <v/>
      </c>
      <c r="AP47" s="79" t="str">
        <f t="shared" si="9"/>
        <v/>
      </c>
      <c r="AQ47" s="79" t="str">
        <f t="shared" si="9"/>
        <v/>
      </c>
      <c r="AR47" s="79" t="str">
        <f t="shared" si="9"/>
        <v/>
      </c>
      <c r="AS47" s="79" t="str">
        <f t="shared" si="9"/>
        <v/>
      </c>
      <c r="AT47" s="79" t="str">
        <f t="shared" si="9"/>
        <v/>
      </c>
      <c r="AU47" s="79" t="str">
        <f t="shared" si="9"/>
        <v/>
      </c>
      <c r="AV47" s="79" t="str">
        <f t="shared" si="9"/>
        <v/>
      </c>
      <c r="AW47" s="79" t="str">
        <f t="shared" si="9"/>
        <v/>
      </c>
      <c r="AX47" s="79" t="str">
        <f t="shared" si="9"/>
        <v/>
      </c>
      <c r="AY47" s="79" t="str">
        <f t="shared" si="9"/>
        <v/>
      </c>
      <c r="AZ47" s="79" t="str">
        <f t="shared" si="9"/>
        <v/>
      </c>
      <c r="BA47" s="79" t="str">
        <f t="shared" si="9"/>
        <v/>
      </c>
      <c r="BB47" s="79" t="str">
        <f t="shared" si="9"/>
        <v/>
      </c>
      <c r="BC47" s="79" t="str">
        <f t="shared" si="9"/>
        <v/>
      </c>
      <c r="BD47" s="79" t="str">
        <f t="shared" si="9"/>
        <v/>
      </c>
      <c r="BE47" s="79" t="str">
        <f t="shared" si="9"/>
        <v/>
      </c>
      <c r="BF47" s="79" t="str">
        <f t="shared" si="9"/>
        <v/>
      </c>
      <c r="BG47" s="79" t="str">
        <f t="shared" si="9"/>
        <v/>
      </c>
      <c r="BH47" s="79" t="str">
        <f t="shared" si="9"/>
        <v/>
      </c>
      <c r="BI47" s="79" t="str">
        <f t="shared" si="9"/>
        <v/>
      </c>
      <c r="BJ47" s="79" t="str">
        <f t="shared" si="9"/>
        <v/>
      </c>
      <c r="BK47" s="79" t="str">
        <f t="shared" si="9"/>
        <v/>
      </c>
      <c r="BL47" s="79" t="str">
        <f t="shared" si="9"/>
        <v/>
      </c>
      <c r="BM47" s="79" t="str">
        <f t="shared" si="9"/>
        <v/>
      </c>
      <c r="BN47" s="79" t="str">
        <f t="shared" si="9"/>
        <v/>
      </c>
      <c r="BO47" s="79" t="str">
        <f t="shared" si="9"/>
        <v/>
      </c>
      <c r="BP47" s="79" t="str">
        <f t="shared" ref="BP47:EA47" si="10">IF(OR(BP46="",BP45=BP46),"","×")</f>
        <v/>
      </c>
      <c r="BQ47" s="79" t="str">
        <f t="shared" si="10"/>
        <v/>
      </c>
      <c r="BR47" s="79" t="str">
        <f t="shared" si="10"/>
        <v/>
      </c>
      <c r="BS47" s="79" t="str">
        <f t="shared" si="10"/>
        <v/>
      </c>
      <c r="BT47" s="79" t="str">
        <f t="shared" si="10"/>
        <v/>
      </c>
      <c r="BU47" s="79" t="str">
        <f t="shared" si="10"/>
        <v/>
      </c>
      <c r="BV47" s="79" t="str">
        <f t="shared" si="10"/>
        <v/>
      </c>
      <c r="BW47" s="79" t="str">
        <f t="shared" si="10"/>
        <v/>
      </c>
      <c r="BX47" s="79" t="str">
        <f t="shared" si="10"/>
        <v/>
      </c>
      <c r="BY47" s="79" t="str">
        <f t="shared" si="10"/>
        <v/>
      </c>
      <c r="BZ47" s="79" t="str">
        <f t="shared" si="10"/>
        <v/>
      </c>
      <c r="CA47" s="79" t="str">
        <f t="shared" si="10"/>
        <v/>
      </c>
      <c r="CB47" s="79" t="str">
        <f t="shared" si="10"/>
        <v/>
      </c>
      <c r="CC47" s="79" t="str">
        <f t="shared" si="10"/>
        <v/>
      </c>
      <c r="CD47" s="79" t="str">
        <f t="shared" si="10"/>
        <v/>
      </c>
      <c r="CE47" s="79" t="str">
        <f t="shared" si="10"/>
        <v/>
      </c>
      <c r="CF47" s="79" t="str">
        <f t="shared" si="10"/>
        <v/>
      </c>
      <c r="CG47" s="79" t="str">
        <f t="shared" si="10"/>
        <v/>
      </c>
      <c r="CH47" s="79" t="str">
        <f t="shared" si="10"/>
        <v/>
      </c>
      <c r="CI47" s="79" t="str">
        <f t="shared" si="10"/>
        <v/>
      </c>
      <c r="CJ47" s="79" t="str">
        <f t="shared" si="10"/>
        <v/>
      </c>
      <c r="CK47" s="79" t="str">
        <f t="shared" si="10"/>
        <v/>
      </c>
      <c r="CL47" s="79" t="str">
        <f t="shared" si="10"/>
        <v/>
      </c>
      <c r="CM47" s="79" t="str">
        <f t="shared" si="10"/>
        <v/>
      </c>
      <c r="CN47" s="79" t="str">
        <f t="shared" si="10"/>
        <v/>
      </c>
      <c r="CO47" s="79" t="str">
        <f t="shared" si="10"/>
        <v/>
      </c>
      <c r="CP47" s="79" t="str">
        <f t="shared" si="10"/>
        <v/>
      </c>
      <c r="CQ47" s="79" t="str">
        <f t="shared" si="10"/>
        <v/>
      </c>
      <c r="CR47" s="79" t="str">
        <f t="shared" si="10"/>
        <v/>
      </c>
      <c r="CS47" s="79" t="str">
        <f t="shared" si="10"/>
        <v/>
      </c>
      <c r="CT47" s="79" t="str">
        <f t="shared" si="10"/>
        <v/>
      </c>
      <c r="CU47" s="79" t="str">
        <f t="shared" si="10"/>
        <v/>
      </c>
      <c r="CV47" s="79" t="str">
        <f t="shared" si="10"/>
        <v/>
      </c>
      <c r="CW47" s="79" t="str">
        <f t="shared" si="10"/>
        <v/>
      </c>
      <c r="CX47" s="79" t="str">
        <f t="shared" si="10"/>
        <v/>
      </c>
      <c r="CY47" s="79" t="str">
        <f t="shared" si="10"/>
        <v/>
      </c>
      <c r="CZ47" s="79" t="str">
        <f t="shared" si="10"/>
        <v/>
      </c>
      <c r="DA47" s="79" t="str">
        <f t="shared" si="10"/>
        <v/>
      </c>
      <c r="DB47" s="79" t="str">
        <f t="shared" si="10"/>
        <v/>
      </c>
      <c r="DC47" s="79" t="str">
        <f t="shared" si="10"/>
        <v/>
      </c>
      <c r="DD47" s="79" t="str">
        <f t="shared" si="10"/>
        <v/>
      </c>
      <c r="DE47" s="79" t="str">
        <f t="shared" si="10"/>
        <v/>
      </c>
      <c r="DF47" s="79" t="str">
        <f t="shared" si="10"/>
        <v/>
      </c>
      <c r="DG47" s="79" t="str">
        <f t="shared" si="10"/>
        <v/>
      </c>
      <c r="DH47" s="79" t="str">
        <f t="shared" si="10"/>
        <v/>
      </c>
      <c r="DI47" s="79" t="str">
        <f t="shared" si="10"/>
        <v/>
      </c>
      <c r="DJ47" s="79" t="str">
        <f t="shared" si="10"/>
        <v/>
      </c>
      <c r="DK47" s="79" t="str">
        <f t="shared" si="10"/>
        <v/>
      </c>
      <c r="DL47" s="79" t="str">
        <f t="shared" si="10"/>
        <v/>
      </c>
      <c r="DM47" s="79" t="str">
        <f t="shared" si="10"/>
        <v/>
      </c>
      <c r="DN47" s="79" t="str">
        <f t="shared" si="10"/>
        <v/>
      </c>
      <c r="DO47" s="79" t="str">
        <f t="shared" si="10"/>
        <v/>
      </c>
      <c r="DP47" s="79" t="str">
        <f t="shared" si="10"/>
        <v/>
      </c>
      <c r="DQ47" s="79" t="str">
        <f t="shared" si="10"/>
        <v/>
      </c>
      <c r="DR47" s="79" t="str">
        <f t="shared" si="10"/>
        <v/>
      </c>
      <c r="DS47" s="79" t="str">
        <f t="shared" si="10"/>
        <v/>
      </c>
      <c r="DT47" s="79" t="str">
        <f t="shared" si="10"/>
        <v/>
      </c>
      <c r="DU47" s="79" t="str">
        <f t="shared" si="10"/>
        <v/>
      </c>
      <c r="DV47" s="79" t="str">
        <f t="shared" si="10"/>
        <v/>
      </c>
      <c r="DW47" s="79" t="str">
        <f t="shared" si="10"/>
        <v/>
      </c>
      <c r="DX47" s="79" t="str">
        <f t="shared" si="10"/>
        <v/>
      </c>
      <c r="DY47" s="79" t="str">
        <f t="shared" si="10"/>
        <v/>
      </c>
      <c r="DZ47" s="79" t="str">
        <f t="shared" si="10"/>
        <v/>
      </c>
      <c r="EA47" s="79" t="str">
        <f t="shared" si="10"/>
        <v/>
      </c>
      <c r="EB47" s="79" t="str">
        <f t="shared" ref="EB47:ER47" si="11">IF(OR(EB46="",EB45=EB46),"","×")</f>
        <v/>
      </c>
      <c r="EC47" s="79" t="str">
        <f t="shared" si="11"/>
        <v/>
      </c>
      <c r="ED47" s="79" t="str">
        <f t="shared" si="11"/>
        <v/>
      </c>
      <c r="EE47" s="79" t="str">
        <f t="shared" si="11"/>
        <v/>
      </c>
      <c r="EF47" s="79" t="str">
        <f t="shared" si="11"/>
        <v/>
      </c>
      <c r="EG47" s="79" t="str">
        <f t="shared" si="11"/>
        <v/>
      </c>
      <c r="EH47" s="79" t="str">
        <f t="shared" si="11"/>
        <v/>
      </c>
      <c r="EI47" s="79" t="str">
        <f t="shared" si="11"/>
        <v/>
      </c>
      <c r="EJ47" s="79" t="str">
        <f t="shared" si="11"/>
        <v/>
      </c>
      <c r="EK47" s="79" t="str">
        <f t="shared" si="11"/>
        <v/>
      </c>
      <c r="EL47" s="79" t="str">
        <f t="shared" si="11"/>
        <v/>
      </c>
      <c r="EM47" s="79"/>
      <c r="EN47" s="79"/>
      <c r="EO47" s="79"/>
      <c r="EP47" s="79" t="str">
        <f t="shared" si="11"/>
        <v/>
      </c>
      <c r="EQ47" s="79" t="str">
        <f t="shared" si="11"/>
        <v/>
      </c>
      <c r="ER47" s="79" t="str">
        <f t="shared" si="11"/>
        <v/>
      </c>
      <c r="ES47" s="79"/>
      <c r="ET47" s="79"/>
      <c r="EU47" s="79"/>
      <c r="EV47" s="79"/>
    </row>
  </sheetData>
  <mergeCells count="35">
    <mergeCell ref="CH2:CM2"/>
    <mergeCell ref="CN2:CS2"/>
    <mergeCell ref="B1:S1"/>
    <mergeCell ref="T1:AK1"/>
    <mergeCell ref="AL1:AQ2"/>
    <mergeCell ref="AR1:AW2"/>
    <mergeCell ref="AX1:BC2"/>
    <mergeCell ref="BD1:BU1"/>
    <mergeCell ref="BD2:BI2"/>
    <mergeCell ref="BJ2:BO2"/>
    <mergeCell ref="BP2:BU2"/>
    <mergeCell ref="DL1:DP2"/>
    <mergeCell ref="DR1:EG1"/>
    <mergeCell ref="EH1:EI2"/>
    <mergeCell ref="EK1:EL2"/>
    <mergeCell ref="B2:G2"/>
    <mergeCell ref="H2:M2"/>
    <mergeCell ref="N2:S2"/>
    <mergeCell ref="T2:Y2"/>
    <mergeCell ref="Z2:AE2"/>
    <mergeCell ref="AF2:AK2"/>
    <mergeCell ref="BV1:CA2"/>
    <mergeCell ref="CB1:CG2"/>
    <mergeCell ref="CH1:CS1"/>
    <mergeCell ref="CT1:CY2"/>
    <mergeCell ref="CZ1:DE2"/>
    <mergeCell ref="DF1:DK2"/>
    <mergeCell ref="ED2:EE2"/>
    <mergeCell ref="EF2:EG2"/>
    <mergeCell ref="DR2:DS2"/>
    <mergeCell ref="DT2:DU2"/>
    <mergeCell ref="DV2:DW2"/>
    <mergeCell ref="DX2:DY2"/>
    <mergeCell ref="DZ2:EA2"/>
    <mergeCell ref="EB2:EC2"/>
  </mergeCells>
  <phoneticPr fontId="3"/>
  <conditionalFormatting sqref="B47:EV47">
    <cfRule type="cellIs" dxfId="12" priority="1" operator="equal">
      <formula>"×"</formula>
    </cfRule>
  </conditionalFormatting>
  <pageMargins left="0.70866141732283472" right="0.70866141732283472" top="0.74803149606299213" bottom="0.74803149606299213" header="0.31496062992125984" footer="0.31496062992125984"/>
  <pageSetup paperSize="8" scale="69" fitToWidth="0" orientation="landscape" horizontalDpi="1200" r:id="rId1"/>
  <colBreaks count="4" manualBreakCount="4">
    <brk id="19" max="44" man="1"/>
    <brk id="37" max="44" man="1"/>
    <brk id="103" max="44" man="1"/>
    <brk id="120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78"/>
  <sheetViews>
    <sheetView zoomScale="55" zoomScaleNormal="55" workbookViewId="0">
      <selection activeCell="F18" sqref="F18"/>
    </sheetView>
  </sheetViews>
  <sheetFormatPr defaultRowHeight="13.5" x14ac:dyDescent="0.15"/>
  <cols>
    <col min="1" max="1" width="8.5" style="53" bestFit="1" customWidth="1"/>
    <col min="2" max="2" width="6.75" style="45" bestFit="1" customWidth="1"/>
    <col min="3" max="4" width="13.75" style="45" bestFit="1" customWidth="1"/>
    <col min="5" max="6" width="12.125" style="45" bestFit="1" customWidth="1"/>
    <col min="7" max="7" width="11" style="45" bestFit="1" customWidth="1"/>
    <col min="8" max="8" width="8.5" style="45" bestFit="1" customWidth="1"/>
    <col min="9" max="10" width="13.75" style="45" bestFit="1" customWidth="1"/>
    <col min="11" max="12" width="12.125" style="45" bestFit="1" customWidth="1"/>
    <col min="13" max="13" width="11" style="45" bestFit="1" customWidth="1"/>
    <col min="14" max="14" width="8.5" style="45" bestFit="1" customWidth="1"/>
    <col min="15" max="18" width="13.75" style="45" bestFit="1" customWidth="1"/>
    <col min="19" max="19" width="11" style="45" bestFit="1" customWidth="1"/>
    <col min="20" max="20" width="5.375" style="53" bestFit="1" customWidth="1"/>
    <col min="21" max="22" width="9.875" style="53" bestFit="1" customWidth="1"/>
    <col min="23" max="23" width="8.5" style="53" bestFit="1" customWidth="1"/>
    <col min="24" max="24" width="11.25" style="53" bestFit="1" customWidth="1"/>
    <col min="25" max="25" width="10.125" style="53" bestFit="1" customWidth="1"/>
    <col min="26" max="26" width="7.625" style="53" bestFit="1" customWidth="1"/>
    <col min="27" max="28" width="12.125" style="53" bestFit="1" customWidth="1"/>
    <col min="29" max="29" width="5.375" style="53" bestFit="1" customWidth="1"/>
    <col min="30" max="30" width="11.25" style="53" bestFit="1" customWidth="1"/>
    <col min="31" max="31" width="10.125" style="53" bestFit="1" customWidth="1"/>
    <col min="32" max="32" width="7.625" style="53" bestFit="1" customWidth="1"/>
    <col min="33" max="34" width="12.125" style="53" bestFit="1" customWidth="1"/>
    <col min="35" max="35" width="8.5" style="53" bestFit="1" customWidth="1"/>
    <col min="36" max="36" width="11.25" style="53" bestFit="1" customWidth="1"/>
    <col min="37" max="37" width="10.125" style="53" bestFit="1" customWidth="1"/>
    <col min="38" max="38" width="8.5" style="53" bestFit="1" customWidth="1"/>
    <col min="39" max="42" width="13.75" style="53" bestFit="1" customWidth="1"/>
    <col min="43" max="43" width="11" style="53" bestFit="1" customWidth="1"/>
    <col min="44" max="44" width="8.5" style="53" bestFit="1" customWidth="1"/>
    <col min="45" max="46" width="13.75" style="53" bestFit="1" customWidth="1"/>
    <col min="47" max="47" width="11" style="53" bestFit="1" customWidth="1"/>
    <col min="48" max="48" width="12.125" style="53" bestFit="1" customWidth="1"/>
    <col min="49" max="49" width="11" style="53" bestFit="1" customWidth="1"/>
    <col min="50" max="50" width="8.5" style="53" bestFit="1" customWidth="1"/>
    <col min="51" max="51" width="14.875" style="53" bestFit="1" customWidth="1"/>
    <col min="52" max="54" width="13.75" style="53" bestFit="1" customWidth="1"/>
    <col min="55" max="55" width="11" style="53" bestFit="1" customWidth="1"/>
    <col min="56" max="56" width="6.75" style="45" bestFit="1" customWidth="1"/>
    <col min="57" max="57" width="12.125" style="45" bestFit="1" customWidth="1"/>
    <col min="58" max="58" width="11" style="45" bestFit="1" customWidth="1"/>
    <col min="59" max="59" width="5.375" style="45" bestFit="1" customWidth="1"/>
    <col min="60" max="60" width="12.125" style="45" bestFit="1" customWidth="1"/>
    <col min="61" max="61" width="10.125" style="45" bestFit="1" customWidth="1"/>
    <col min="62" max="62" width="5.375" style="45" bestFit="1" customWidth="1"/>
    <col min="63" max="63" width="8.5" style="45" bestFit="1" customWidth="1"/>
    <col min="64" max="64" width="7.625" style="45" bestFit="1" customWidth="1"/>
    <col min="65" max="65" width="5.375" style="45" bestFit="1" customWidth="1"/>
    <col min="66" max="66" width="11.25" style="45" bestFit="1" customWidth="1"/>
    <col min="67" max="67" width="10.125" style="45" bestFit="1" customWidth="1"/>
    <col min="68" max="68" width="6.75" style="45" bestFit="1" customWidth="1"/>
    <col min="69" max="69" width="12.125" style="45" bestFit="1" customWidth="1"/>
    <col min="70" max="70" width="11" style="45" bestFit="1" customWidth="1"/>
    <col min="71" max="71" width="5.375" style="45" bestFit="1" customWidth="1"/>
    <col min="72" max="72" width="12.125" style="45" bestFit="1" customWidth="1"/>
    <col min="73" max="73" width="10.125" style="45" bestFit="1" customWidth="1"/>
    <col min="74" max="74" width="5.375" style="53" bestFit="1" customWidth="1"/>
    <col min="75" max="76" width="11" style="53" bestFit="1" customWidth="1"/>
    <col min="77" max="77" width="9.875" style="53" bestFit="1" customWidth="1"/>
    <col min="78" max="78" width="11.25" style="53" bestFit="1" customWidth="1"/>
    <col min="79" max="79" width="10.125" style="53" bestFit="1" customWidth="1"/>
    <col min="80" max="80" width="8.5" style="53" bestFit="1" customWidth="1"/>
    <col min="81" max="81" width="14.875" style="53" bestFit="1" customWidth="1"/>
    <col min="82" max="84" width="13.75" style="53" bestFit="1" customWidth="1"/>
    <col min="85" max="85" width="11" style="53" bestFit="1" customWidth="1"/>
    <col min="86" max="86" width="6.75" style="53" bestFit="1" customWidth="1"/>
    <col min="87" max="88" width="11" style="53" bestFit="1" customWidth="1"/>
    <col min="89" max="89" width="5.375" style="53" bestFit="1" customWidth="1"/>
    <col min="90" max="90" width="11.25" style="53" bestFit="1" customWidth="1"/>
    <col min="91" max="91" width="10.125" style="53" bestFit="1" customWidth="1"/>
    <col min="92" max="92" width="5.375" style="53" bestFit="1" customWidth="1"/>
    <col min="93" max="94" width="7" style="53" bestFit="1" customWidth="1"/>
    <col min="95" max="95" width="5.375" style="53" bestFit="1" customWidth="1"/>
    <col min="96" max="96" width="11.25" style="53" bestFit="1" customWidth="1"/>
    <col min="97" max="97" width="10.125" style="53" bestFit="1" customWidth="1"/>
    <col min="98" max="98" width="5.375" style="53" bestFit="1" customWidth="1"/>
    <col min="99" max="100" width="7" style="53" bestFit="1" customWidth="1"/>
    <col min="101" max="101" width="5.375" style="53" bestFit="1" customWidth="1"/>
    <col min="102" max="102" width="11.25" style="53" bestFit="1" customWidth="1"/>
    <col min="103" max="103" width="10.125" style="53" bestFit="1" customWidth="1"/>
    <col min="104" max="104" width="6.75" style="53" bestFit="1" customWidth="1"/>
    <col min="105" max="106" width="11" style="53" bestFit="1" customWidth="1"/>
    <col min="107" max="107" width="5.375" style="53" bestFit="1" customWidth="1"/>
    <col min="108" max="108" width="11.25" style="53" bestFit="1" customWidth="1"/>
    <col min="109" max="109" width="10.125" style="53" bestFit="1" customWidth="1"/>
    <col min="110" max="110" width="8.5" style="53" bestFit="1" customWidth="1"/>
    <col min="111" max="111" width="14.875" style="53" bestFit="1" customWidth="1"/>
    <col min="112" max="114" width="13.75" style="53" bestFit="1" customWidth="1"/>
    <col min="115" max="115" width="11" style="53" bestFit="1" customWidth="1"/>
    <col min="116" max="116" width="6.75" style="53" bestFit="1" customWidth="1"/>
    <col min="117" max="117" width="7" style="53" bestFit="1" customWidth="1"/>
    <col min="118" max="118" width="10.125" style="53" bestFit="1" customWidth="1"/>
    <col min="119" max="120" width="8.5" style="53" bestFit="1" customWidth="1"/>
    <col min="121" max="121" width="9" style="53"/>
    <col min="122" max="122" width="6.75" style="2" bestFit="1" customWidth="1"/>
    <col min="123" max="123" width="11" style="2" bestFit="1" customWidth="1"/>
    <col min="124" max="124" width="5.375" style="2" bestFit="1" customWidth="1"/>
    <col min="125" max="125" width="9.875" style="2" bestFit="1" customWidth="1"/>
    <col min="126" max="126" width="5.375" style="2" bestFit="1" customWidth="1"/>
    <col min="127" max="127" width="11" style="2" bestFit="1" customWidth="1"/>
    <col min="128" max="128" width="5.375" style="2" bestFit="1" customWidth="1"/>
    <col min="129" max="129" width="9.875" style="2" bestFit="1" customWidth="1"/>
    <col min="130" max="130" width="5.375" style="2" bestFit="1" customWidth="1"/>
    <col min="131" max="131" width="7.625" style="2" bestFit="1" customWidth="1"/>
    <col min="132" max="132" width="5.375" style="2" bestFit="1" customWidth="1"/>
    <col min="133" max="133" width="7" style="2" bestFit="1" customWidth="1"/>
    <col min="134" max="134" width="5.375" style="2" bestFit="1" customWidth="1"/>
    <col min="135" max="135" width="7" style="2" bestFit="1" customWidth="1"/>
    <col min="136" max="136" width="5.375" style="2" bestFit="1" customWidth="1"/>
    <col min="137" max="137" width="7" style="2" bestFit="1" customWidth="1"/>
    <col min="138" max="138" width="6.75" style="2" bestFit="1" customWidth="1"/>
    <col min="139" max="139" width="11" style="2" bestFit="1" customWidth="1"/>
    <col min="140" max="140" width="9" style="2"/>
    <col min="141" max="141" width="8.5" style="2" bestFit="1" customWidth="1"/>
    <col min="142" max="142" width="14.875" style="2" bestFit="1" customWidth="1"/>
    <col min="143" max="143" width="9" style="2"/>
    <col min="144" max="144" width="15.125" style="2" bestFit="1" customWidth="1"/>
    <col min="145" max="145" width="5.375" style="2" bestFit="1" customWidth="1"/>
    <col min="146" max="147" width="13.75" style="2" bestFit="1" customWidth="1"/>
    <col min="148" max="148" width="21" style="2" bestFit="1" customWidth="1"/>
    <col min="149" max="149" width="15.125" style="2" bestFit="1" customWidth="1"/>
    <col min="150" max="150" width="4" style="2" bestFit="1" customWidth="1"/>
    <col min="151" max="151" width="15.125" style="2" bestFit="1" customWidth="1"/>
    <col min="152" max="152" width="4" style="2" bestFit="1" customWidth="1"/>
    <col min="153" max="16384" width="9" style="53"/>
  </cols>
  <sheetData>
    <row r="1" spans="1:152" s="52" customFormat="1" ht="24" customHeight="1" x14ac:dyDescent="0.15">
      <c r="B1" s="86" t="s">
        <v>84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 t="s">
        <v>85</v>
      </c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92" t="s">
        <v>86</v>
      </c>
      <c r="AM1" s="92"/>
      <c r="AN1" s="92"/>
      <c r="AO1" s="92"/>
      <c r="AP1" s="92"/>
      <c r="AQ1" s="92"/>
      <c r="AR1" s="86" t="s">
        <v>87</v>
      </c>
      <c r="AS1" s="86"/>
      <c r="AT1" s="86"/>
      <c r="AU1" s="86"/>
      <c r="AV1" s="86"/>
      <c r="AW1" s="86"/>
      <c r="AX1" s="92" t="s">
        <v>88</v>
      </c>
      <c r="AY1" s="92"/>
      <c r="AZ1" s="92"/>
      <c r="BA1" s="92"/>
      <c r="BB1" s="92"/>
      <c r="BC1" s="92"/>
      <c r="BD1" s="86" t="s">
        <v>89</v>
      </c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 t="s">
        <v>90</v>
      </c>
      <c r="BW1" s="86"/>
      <c r="BX1" s="86"/>
      <c r="BY1" s="86"/>
      <c r="BZ1" s="86"/>
      <c r="CA1" s="86"/>
      <c r="CB1" s="92" t="s">
        <v>91</v>
      </c>
      <c r="CC1" s="92"/>
      <c r="CD1" s="92"/>
      <c r="CE1" s="92"/>
      <c r="CF1" s="92"/>
      <c r="CG1" s="92"/>
      <c r="CH1" s="93" t="s">
        <v>92</v>
      </c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5"/>
      <c r="CT1" s="86" t="s">
        <v>93</v>
      </c>
      <c r="CU1" s="86"/>
      <c r="CV1" s="86"/>
      <c r="CW1" s="86"/>
      <c r="CX1" s="86"/>
      <c r="CY1" s="86"/>
      <c r="CZ1" s="92" t="s">
        <v>94</v>
      </c>
      <c r="DA1" s="92"/>
      <c r="DB1" s="92"/>
      <c r="DC1" s="92"/>
      <c r="DD1" s="92"/>
      <c r="DE1" s="92"/>
      <c r="DF1" s="92" t="s">
        <v>95</v>
      </c>
      <c r="DG1" s="92"/>
      <c r="DH1" s="92"/>
      <c r="DI1" s="92"/>
      <c r="DJ1" s="92"/>
      <c r="DK1" s="92"/>
      <c r="DL1" s="86" t="s">
        <v>96</v>
      </c>
      <c r="DM1" s="86"/>
      <c r="DN1" s="86"/>
      <c r="DO1" s="86"/>
      <c r="DP1" s="86"/>
      <c r="DR1" s="87" t="s">
        <v>97</v>
      </c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9"/>
      <c r="EH1" s="90" t="s">
        <v>98</v>
      </c>
      <c r="EI1" s="91"/>
      <c r="EJ1" s="30"/>
      <c r="EK1" s="90" t="s">
        <v>99</v>
      </c>
      <c r="EL1" s="91"/>
      <c r="EM1" s="30"/>
      <c r="EN1" s="30"/>
      <c r="EO1" s="30"/>
      <c r="EP1" s="30"/>
      <c r="EQ1" s="30"/>
      <c r="ER1" s="30"/>
      <c r="ES1" s="30"/>
      <c r="ET1" s="30"/>
      <c r="EU1" s="30"/>
      <c r="EV1" s="30"/>
    </row>
    <row r="2" spans="1:152" s="52" customFormat="1" ht="24" customHeight="1" x14ac:dyDescent="0.2">
      <c r="B2" s="86" t="s">
        <v>100</v>
      </c>
      <c r="C2" s="86"/>
      <c r="D2" s="86"/>
      <c r="E2" s="86"/>
      <c r="F2" s="86"/>
      <c r="G2" s="86"/>
      <c r="H2" s="86" t="s">
        <v>101</v>
      </c>
      <c r="I2" s="86"/>
      <c r="J2" s="86"/>
      <c r="K2" s="86"/>
      <c r="L2" s="86"/>
      <c r="M2" s="86"/>
      <c r="N2" s="92" t="s">
        <v>102</v>
      </c>
      <c r="O2" s="92"/>
      <c r="P2" s="92"/>
      <c r="Q2" s="92"/>
      <c r="R2" s="92"/>
      <c r="S2" s="92"/>
      <c r="T2" s="86" t="s">
        <v>100</v>
      </c>
      <c r="U2" s="86"/>
      <c r="V2" s="86"/>
      <c r="W2" s="86"/>
      <c r="X2" s="86"/>
      <c r="Y2" s="86"/>
      <c r="Z2" s="86" t="s">
        <v>101</v>
      </c>
      <c r="AA2" s="86"/>
      <c r="AB2" s="86"/>
      <c r="AC2" s="86"/>
      <c r="AD2" s="86"/>
      <c r="AE2" s="86"/>
      <c r="AF2" s="92" t="s">
        <v>102</v>
      </c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86"/>
      <c r="AS2" s="86"/>
      <c r="AT2" s="86"/>
      <c r="AU2" s="86"/>
      <c r="AV2" s="86"/>
      <c r="AW2" s="86"/>
      <c r="AX2" s="92"/>
      <c r="AY2" s="92"/>
      <c r="AZ2" s="92"/>
      <c r="BA2" s="92"/>
      <c r="BB2" s="92"/>
      <c r="BC2" s="92"/>
      <c r="BD2" s="86" t="s">
        <v>84</v>
      </c>
      <c r="BE2" s="86"/>
      <c r="BF2" s="86"/>
      <c r="BG2" s="86"/>
      <c r="BH2" s="86"/>
      <c r="BI2" s="86"/>
      <c r="BJ2" s="86" t="s">
        <v>85</v>
      </c>
      <c r="BK2" s="86"/>
      <c r="BL2" s="86"/>
      <c r="BM2" s="86"/>
      <c r="BN2" s="86"/>
      <c r="BO2" s="86"/>
      <c r="BP2" s="92" t="s">
        <v>102</v>
      </c>
      <c r="BQ2" s="92"/>
      <c r="BR2" s="92"/>
      <c r="BS2" s="92"/>
      <c r="BT2" s="92"/>
      <c r="BU2" s="92"/>
      <c r="BV2" s="86"/>
      <c r="BW2" s="86"/>
      <c r="BX2" s="86"/>
      <c r="BY2" s="86"/>
      <c r="BZ2" s="86"/>
      <c r="CA2" s="86"/>
      <c r="CB2" s="92"/>
      <c r="CC2" s="92"/>
      <c r="CD2" s="92"/>
      <c r="CE2" s="92"/>
      <c r="CF2" s="92"/>
      <c r="CG2" s="92"/>
      <c r="CH2" s="93" t="s">
        <v>103</v>
      </c>
      <c r="CI2" s="94"/>
      <c r="CJ2" s="94"/>
      <c r="CK2" s="94"/>
      <c r="CL2" s="94"/>
      <c r="CM2" s="95"/>
      <c r="CN2" s="93" t="s">
        <v>104</v>
      </c>
      <c r="CO2" s="94"/>
      <c r="CP2" s="94"/>
      <c r="CQ2" s="94"/>
      <c r="CR2" s="94"/>
      <c r="CS2" s="95"/>
      <c r="CT2" s="86"/>
      <c r="CU2" s="86"/>
      <c r="CV2" s="86"/>
      <c r="CW2" s="86"/>
      <c r="CX2" s="86"/>
      <c r="CY2" s="86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86"/>
      <c r="DM2" s="86"/>
      <c r="DN2" s="86"/>
      <c r="DO2" s="86"/>
      <c r="DP2" s="86"/>
      <c r="DR2" s="84" t="s">
        <v>103</v>
      </c>
      <c r="DS2" s="84"/>
      <c r="DT2" s="84" t="s">
        <v>105</v>
      </c>
      <c r="DU2" s="84"/>
      <c r="DV2" s="85" t="s">
        <v>106</v>
      </c>
      <c r="DW2" s="85"/>
      <c r="DX2" s="84" t="s">
        <v>107</v>
      </c>
      <c r="DY2" s="84"/>
      <c r="DZ2" s="84" t="s">
        <v>108</v>
      </c>
      <c r="EA2" s="84"/>
      <c r="EB2" s="84" t="s">
        <v>109</v>
      </c>
      <c r="EC2" s="84"/>
      <c r="ED2" s="84" t="s">
        <v>110</v>
      </c>
      <c r="EE2" s="84"/>
      <c r="EF2" s="84" t="s">
        <v>111</v>
      </c>
      <c r="EG2" s="84"/>
      <c r="EH2" s="91"/>
      <c r="EI2" s="91"/>
      <c r="EJ2" s="30"/>
      <c r="EK2" s="91"/>
      <c r="EL2" s="91"/>
      <c r="EM2" s="30"/>
      <c r="EN2" s="30"/>
      <c r="EO2" s="30"/>
      <c r="EP2" s="30"/>
      <c r="EQ2" s="30"/>
      <c r="ER2" s="30"/>
      <c r="ES2" s="30"/>
      <c r="ET2" s="30"/>
      <c r="EU2" s="30"/>
      <c r="EV2" s="30"/>
    </row>
    <row r="3" spans="1:152" s="52" customFormat="1" ht="30" customHeight="1" x14ac:dyDescent="0.15">
      <c r="A3" s="54" t="s">
        <v>112</v>
      </c>
      <c r="B3" s="31" t="s">
        <v>113</v>
      </c>
      <c r="C3" s="32" t="s">
        <v>114</v>
      </c>
      <c r="D3" s="33" t="s">
        <v>115</v>
      </c>
      <c r="E3" s="32" t="s">
        <v>116</v>
      </c>
      <c r="F3" s="33" t="s">
        <v>117</v>
      </c>
      <c r="G3" s="33" t="s">
        <v>118</v>
      </c>
      <c r="H3" s="32" t="s">
        <v>113</v>
      </c>
      <c r="I3" s="32" t="s">
        <v>114</v>
      </c>
      <c r="J3" s="33" t="s">
        <v>115</v>
      </c>
      <c r="K3" s="32" t="s">
        <v>116</v>
      </c>
      <c r="L3" s="33" t="s">
        <v>117</v>
      </c>
      <c r="M3" s="33" t="s">
        <v>118</v>
      </c>
      <c r="N3" s="32" t="s">
        <v>113</v>
      </c>
      <c r="O3" s="32" t="s">
        <v>114</v>
      </c>
      <c r="P3" s="33" t="s">
        <v>115</v>
      </c>
      <c r="Q3" s="32" t="s">
        <v>116</v>
      </c>
      <c r="R3" s="33" t="s">
        <v>117</v>
      </c>
      <c r="S3" s="33" t="s">
        <v>118</v>
      </c>
      <c r="T3" s="31" t="s">
        <v>113</v>
      </c>
      <c r="U3" s="32" t="s">
        <v>114</v>
      </c>
      <c r="V3" s="33" t="s">
        <v>115</v>
      </c>
      <c r="W3" s="32" t="s">
        <v>116</v>
      </c>
      <c r="X3" s="33" t="s">
        <v>117</v>
      </c>
      <c r="Y3" s="33" t="s">
        <v>118</v>
      </c>
      <c r="Z3" s="32" t="s">
        <v>113</v>
      </c>
      <c r="AA3" s="32" t="s">
        <v>114</v>
      </c>
      <c r="AB3" s="33" t="s">
        <v>115</v>
      </c>
      <c r="AC3" s="32" t="s">
        <v>116</v>
      </c>
      <c r="AD3" s="33" t="s">
        <v>117</v>
      </c>
      <c r="AE3" s="33" t="s">
        <v>118</v>
      </c>
      <c r="AF3" s="32" t="s">
        <v>113</v>
      </c>
      <c r="AG3" s="32" t="s">
        <v>114</v>
      </c>
      <c r="AH3" s="33" t="s">
        <v>115</v>
      </c>
      <c r="AI3" s="32" t="s">
        <v>116</v>
      </c>
      <c r="AJ3" s="33" t="s">
        <v>117</v>
      </c>
      <c r="AK3" s="33" t="s">
        <v>118</v>
      </c>
      <c r="AL3" s="31" t="s">
        <v>113</v>
      </c>
      <c r="AM3" s="32" t="s">
        <v>114</v>
      </c>
      <c r="AN3" s="33" t="s">
        <v>115</v>
      </c>
      <c r="AO3" s="32" t="s">
        <v>116</v>
      </c>
      <c r="AP3" s="33" t="s">
        <v>117</v>
      </c>
      <c r="AQ3" s="33" t="s">
        <v>118</v>
      </c>
      <c r="AR3" s="32" t="s">
        <v>113</v>
      </c>
      <c r="AS3" s="32" t="s">
        <v>114</v>
      </c>
      <c r="AT3" s="33" t="s">
        <v>115</v>
      </c>
      <c r="AU3" s="32" t="s">
        <v>116</v>
      </c>
      <c r="AV3" s="33" t="s">
        <v>117</v>
      </c>
      <c r="AW3" s="33" t="s">
        <v>118</v>
      </c>
      <c r="AX3" s="32" t="s">
        <v>113</v>
      </c>
      <c r="AY3" s="32" t="s">
        <v>114</v>
      </c>
      <c r="AZ3" s="33" t="s">
        <v>115</v>
      </c>
      <c r="BA3" s="32" t="s">
        <v>116</v>
      </c>
      <c r="BB3" s="33" t="s">
        <v>117</v>
      </c>
      <c r="BC3" s="33" t="s">
        <v>118</v>
      </c>
      <c r="BD3" s="31" t="s">
        <v>113</v>
      </c>
      <c r="BE3" s="32" t="s">
        <v>114</v>
      </c>
      <c r="BF3" s="33" t="s">
        <v>115</v>
      </c>
      <c r="BG3" s="32" t="s">
        <v>116</v>
      </c>
      <c r="BH3" s="33" t="s">
        <v>117</v>
      </c>
      <c r="BI3" s="33" t="s">
        <v>118</v>
      </c>
      <c r="BJ3" s="32" t="s">
        <v>113</v>
      </c>
      <c r="BK3" s="32" t="s">
        <v>114</v>
      </c>
      <c r="BL3" s="33" t="s">
        <v>115</v>
      </c>
      <c r="BM3" s="32" t="s">
        <v>116</v>
      </c>
      <c r="BN3" s="33" t="s">
        <v>117</v>
      </c>
      <c r="BO3" s="33" t="s">
        <v>118</v>
      </c>
      <c r="BP3" s="32" t="s">
        <v>113</v>
      </c>
      <c r="BQ3" s="32" t="s">
        <v>114</v>
      </c>
      <c r="BR3" s="33" t="s">
        <v>115</v>
      </c>
      <c r="BS3" s="32" t="s">
        <v>116</v>
      </c>
      <c r="BT3" s="33" t="s">
        <v>117</v>
      </c>
      <c r="BU3" s="33" t="s">
        <v>118</v>
      </c>
      <c r="BV3" s="31" t="s">
        <v>113</v>
      </c>
      <c r="BW3" s="32" t="s">
        <v>114</v>
      </c>
      <c r="BX3" s="33" t="s">
        <v>115</v>
      </c>
      <c r="BY3" s="32" t="s">
        <v>116</v>
      </c>
      <c r="BZ3" s="33" t="s">
        <v>117</v>
      </c>
      <c r="CA3" s="33" t="s">
        <v>118</v>
      </c>
      <c r="CB3" s="32" t="s">
        <v>113</v>
      </c>
      <c r="CC3" s="32" t="s">
        <v>114</v>
      </c>
      <c r="CD3" s="33" t="s">
        <v>115</v>
      </c>
      <c r="CE3" s="32" t="s">
        <v>116</v>
      </c>
      <c r="CF3" s="33" t="s">
        <v>117</v>
      </c>
      <c r="CG3" s="33" t="s">
        <v>118</v>
      </c>
      <c r="CH3" s="34" t="s">
        <v>113</v>
      </c>
      <c r="CI3" s="32" t="s">
        <v>114</v>
      </c>
      <c r="CJ3" s="33" t="s">
        <v>115</v>
      </c>
      <c r="CK3" s="32" t="s">
        <v>116</v>
      </c>
      <c r="CL3" s="33" t="s">
        <v>117</v>
      </c>
      <c r="CM3" s="33" t="s">
        <v>118</v>
      </c>
      <c r="CN3" s="32" t="s">
        <v>113</v>
      </c>
      <c r="CO3" s="32" t="s">
        <v>114</v>
      </c>
      <c r="CP3" s="33" t="s">
        <v>115</v>
      </c>
      <c r="CQ3" s="32" t="s">
        <v>116</v>
      </c>
      <c r="CR3" s="33" t="s">
        <v>117</v>
      </c>
      <c r="CS3" s="33" t="s">
        <v>118</v>
      </c>
      <c r="CT3" s="32" t="s">
        <v>113</v>
      </c>
      <c r="CU3" s="32" t="s">
        <v>114</v>
      </c>
      <c r="CV3" s="33" t="s">
        <v>115</v>
      </c>
      <c r="CW3" s="32" t="s">
        <v>116</v>
      </c>
      <c r="CX3" s="33" t="s">
        <v>117</v>
      </c>
      <c r="CY3" s="33" t="s">
        <v>118</v>
      </c>
      <c r="CZ3" s="31" t="s">
        <v>113</v>
      </c>
      <c r="DA3" s="32" t="s">
        <v>114</v>
      </c>
      <c r="DB3" s="33" t="s">
        <v>115</v>
      </c>
      <c r="DC3" s="32" t="s">
        <v>116</v>
      </c>
      <c r="DD3" s="33" t="s">
        <v>117</v>
      </c>
      <c r="DE3" s="33" t="s">
        <v>118</v>
      </c>
      <c r="DF3" s="32" t="s">
        <v>113</v>
      </c>
      <c r="DG3" s="32" t="s">
        <v>114</v>
      </c>
      <c r="DH3" s="33" t="s">
        <v>115</v>
      </c>
      <c r="DI3" s="32" t="s">
        <v>116</v>
      </c>
      <c r="DJ3" s="33" t="s">
        <v>117</v>
      </c>
      <c r="DK3" s="33" t="s">
        <v>118</v>
      </c>
      <c r="DL3" s="32" t="s">
        <v>100</v>
      </c>
      <c r="DM3" s="32" t="s">
        <v>101</v>
      </c>
      <c r="DN3" s="33" t="s">
        <v>121</v>
      </c>
      <c r="DO3" s="33" t="s">
        <v>119</v>
      </c>
      <c r="DP3" s="33" t="s">
        <v>120</v>
      </c>
      <c r="DR3" s="36" t="s">
        <v>113</v>
      </c>
      <c r="DS3" s="36" t="s">
        <v>114</v>
      </c>
      <c r="DT3" s="36" t="s">
        <v>113</v>
      </c>
      <c r="DU3" s="36" t="s">
        <v>114</v>
      </c>
      <c r="DV3" s="36" t="s">
        <v>113</v>
      </c>
      <c r="DW3" s="36" t="s">
        <v>114</v>
      </c>
      <c r="DX3" s="36" t="s">
        <v>113</v>
      </c>
      <c r="DY3" s="36" t="s">
        <v>114</v>
      </c>
      <c r="DZ3" s="36" t="s">
        <v>113</v>
      </c>
      <c r="EA3" s="36" t="s">
        <v>114</v>
      </c>
      <c r="EB3" s="36" t="s">
        <v>113</v>
      </c>
      <c r="EC3" s="36" t="s">
        <v>114</v>
      </c>
      <c r="ED3" s="36" t="s">
        <v>113</v>
      </c>
      <c r="EE3" s="36" t="s">
        <v>114</v>
      </c>
      <c r="EF3" s="36" t="s">
        <v>113</v>
      </c>
      <c r="EG3" s="36" t="s">
        <v>114</v>
      </c>
      <c r="EH3" s="36" t="s">
        <v>113</v>
      </c>
      <c r="EI3" s="36" t="s">
        <v>114</v>
      </c>
      <c r="EJ3" s="35"/>
      <c r="EK3" s="36" t="s">
        <v>113</v>
      </c>
      <c r="EL3" s="36" t="s">
        <v>114</v>
      </c>
      <c r="EM3" s="35"/>
      <c r="EN3" s="47" t="s">
        <v>134</v>
      </c>
      <c r="EO3" s="47" t="s">
        <v>130</v>
      </c>
      <c r="EP3" s="47" t="s">
        <v>131</v>
      </c>
      <c r="EQ3" s="47" t="s">
        <v>132</v>
      </c>
      <c r="ER3" s="48" t="s">
        <v>133</v>
      </c>
      <c r="ES3" s="47" t="s">
        <v>135</v>
      </c>
      <c r="ET3" s="47"/>
      <c r="EU3" s="47" t="s">
        <v>136</v>
      </c>
      <c r="EV3" s="35"/>
    </row>
    <row r="4" spans="1:152" s="52" customFormat="1" ht="15.95" customHeight="1" x14ac:dyDescent="0.15">
      <c r="A4" s="54" t="s">
        <v>10</v>
      </c>
      <c r="B4" s="80">
        <v>2633</v>
      </c>
      <c r="C4" s="80">
        <v>1734476680</v>
      </c>
      <c r="D4" s="80">
        <v>1214116202</v>
      </c>
      <c r="E4" s="80">
        <v>256862710</v>
      </c>
      <c r="F4" s="80">
        <v>251640470</v>
      </c>
      <c r="G4" s="80">
        <v>11857298</v>
      </c>
      <c r="H4" s="80">
        <v>53919</v>
      </c>
      <c r="I4" s="80">
        <v>876812790</v>
      </c>
      <c r="J4" s="80">
        <v>613772623</v>
      </c>
      <c r="K4" s="80">
        <v>38957173</v>
      </c>
      <c r="L4" s="80">
        <v>216254855</v>
      </c>
      <c r="M4" s="80">
        <v>7828139</v>
      </c>
      <c r="N4" s="80">
        <f>B4+H4</f>
        <v>56552</v>
      </c>
      <c r="O4" s="80">
        <f t="shared" ref="O4:S20" si="0">C4+I4</f>
        <v>2611289470</v>
      </c>
      <c r="P4" s="80">
        <f t="shared" si="0"/>
        <v>1827888825</v>
      </c>
      <c r="Q4" s="80">
        <f t="shared" si="0"/>
        <v>295819883</v>
      </c>
      <c r="R4" s="80">
        <f t="shared" si="0"/>
        <v>467895325</v>
      </c>
      <c r="S4" s="80">
        <f t="shared" si="0"/>
        <v>19685437</v>
      </c>
      <c r="T4" s="80">
        <v>19</v>
      </c>
      <c r="U4" s="80">
        <v>4547060</v>
      </c>
      <c r="V4" s="80">
        <v>3182927</v>
      </c>
      <c r="W4" s="80">
        <v>298586</v>
      </c>
      <c r="X4" s="80">
        <v>1058817</v>
      </c>
      <c r="Y4" s="80">
        <v>6730</v>
      </c>
      <c r="Z4" s="80">
        <v>7122</v>
      </c>
      <c r="AA4" s="80">
        <v>96129160</v>
      </c>
      <c r="AB4" s="80">
        <v>67290412</v>
      </c>
      <c r="AC4" s="80">
        <v>0</v>
      </c>
      <c r="AD4" s="80">
        <v>28767531</v>
      </c>
      <c r="AE4" s="80">
        <v>71217</v>
      </c>
      <c r="AF4" s="80">
        <f>T4+Z4</f>
        <v>7141</v>
      </c>
      <c r="AG4" s="80">
        <f t="shared" ref="AG4:AK20" si="1">U4+AA4</f>
        <v>100676220</v>
      </c>
      <c r="AH4" s="80">
        <f t="shared" si="1"/>
        <v>70473339</v>
      </c>
      <c r="AI4" s="80">
        <f t="shared" si="1"/>
        <v>298586</v>
      </c>
      <c r="AJ4" s="80">
        <f t="shared" si="1"/>
        <v>29826348</v>
      </c>
      <c r="AK4" s="80">
        <f t="shared" si="1"/>
        <v>77947</v>
      </c>
      <c r="AL4" s="80">
        <f>N4+AF4</f>
        <v>63693</v>
      </c>
      <c r="AM4" s="80">
        <f t="shared" ref="AM4:AQ20" si="2">O4+AG4</f>
        <v>2711965690</v>
      </c>
      <c r="AN4" s="80">
        <f t="shared" si="2"/>
        <v>1898362164</v>
      </c>
      <c r="AO4" s="80">
        <f t="shared" si="2"/>
        <v>296118469</v>
      </c>
      <c r="AP4" s="80">
        <f t="shared" si="2"/>
        <v>497721673</v>
      </c>
      <c r="AQ4" s="80">
        <f t="shared" si="2"/>
        <v>19763384</v>
      </c>
      <c r="AR4" s="80">
        <v>39777</v>
      </c>
      <c r="AS4" s="80">
        <v>539047640</v>
      </c>
      <c r="AT4" s="80">
        <v>377333354</v>
      </c>
      <c r="AU4" s="80">
        <v>6142913</v>
      </c>
      <c r="AV4" s="80">
        <v>147850020</v>
      </c>
      <c r="AW4" s="80">
        <v>7721353</v>
      </c>
      <c r="AX4" s="80">
        <f>AL4+AR4</f>
        <v>103470</v>
      </c>
      <c r="AY4" s="80">
        <f t="shared" ref="AY4:BC20" si="3">AM4+AS4</f>
        <v>3251013330</v>
      </c>
      <c r="AZ4" s="80">
        <f t="shared" si="3"/>
        <v>2275695518</v>
      </c>
      <c r="BA4" s="80">
        <f t="shared" si="3"/>
        <v>302261382</v>
      </c>
      <c r="BB4" s="80">
        <f t="shared" si="3"/>
        <v>645571693</v>
      </c>
      <c r="BC4" s="80">
        <f t="shared" si="3"/>
        <v>27484737</v>
      </c>
      <c r="BD4" s="80">
        <v>2447</v>
      </c>
      <c r="BE4" s="80">
        <v>65806689</v>
      </c>
      <c r="BF4" s="80">
        <v>19875999</v>
      </c>
      <c r="BG4" s="80">
        <v>0</v>
      </c>
      <c r="BH4" s="80">
        <v>45316590</v>
      </c>
      <c r="BI4" s="80">
        <v>614100</v>
      </c>
      <c r="BJ4" s="80">
        <v>18</v>
      </c>
      <c r="BK4" s="80">
        <v>100602</v>
      </c>
      <c r="BL4" s="80">
        <v>30682</v>
      </c>
      <c r="BM4" s="80">
        <v>0</v>
      </c>
      <c r="BN4" s="80">
        <v>69920</v>
      </c>
      <c r="BO4" s="80">
        <v>0</v>
      </c>
      <c r="BP4" s="80">
        <f>BD4+BJ4</f>
        <v>2465</v>
      </c>
      <c r="BQ4" s="80">
        <f t="shared" ref="BQ4:BU20" si="4">BE4+BK4</f>
        <v>65907291</v>
      </c>
      <c r="BR4" s="80">
        <f t="shared" si="4"/>
        <v>19906681</v>
      </c>
      <c r="BS4" s="80">
        <f t="shared" si="4"/>
        <v>0</v>
      </c>
      <c r="BT4" s="80">
        <f t="shared" si="4"/>
        <v>45386510</v>
      </c>
      <c r="BU4" s="80">
        <f t="shared" si="4"/>
        <v>614100</v>
      </c>
      <c r="BV4" s="80">
        <v>230</v>
      </c>
      <c r="BW4" s="80">
        <v>32530700</v>
      </c>
      <c r="BX4" s="80">
        <v>22771490</v>
      </c>
      <c r="BY4" s="80">
        <v>1398492</v>
      </c>
      <c r="BZ4" s="80">
        <v>6075043</v>
      </c>
      <c r="CA4" s="80">
        <v>2285675</v>
      </c>
      <c r="CB4" s="80">
        <f t="shared" ref="CB4:CB45" si="5">AX4+BV4</f>
        <v>103700</v>
      </c>
      <c r="CC4" s="80">
        <f t="shared" ref="CC4:CG20" si="6">AY4+BQ4+BW4</f>
        <v>3349451321</v>
      </c>
      <c r="CD4" s="80">
        <f t="shared" si="6"/>
        <v>2318373689</v>
      </c>
      <c r="CE4" s="80">
        <f t="shared" si="6"/>
        <v>303659874</v>
      </c>
      <c r="CF4" s="80">
        <f t="shared" si="6"/>
        <v>697033246</v>
      </c>
      <c r="CG4" s="80">
        <f t="shared" si="6"/>
        <v>30384512</v>
      </c>
      <c r="CH4" s="81">
        <v>759</v>
      </c>
      <c r="CI4" s="81">
        <v>4539935</v>
      </c>
      <c r="CJ4" s="81">
        <v>3177883</v>
      </c>
      <c r="CK4" s="81">
        <v>0</v>
      </c>
      <c r="CL4" s="81">
        <v>1362052</v>
      </c>
      <c r="CM4" s="81">
        <v>0</v>
      </c>
      <c r="CN4" s="81">
        <v>0</v>
      </c>
      <c r="CO4" s="81">
        <v>0</v>
      </c>
      <c r="CP4" s="81">
        <v>0</v>
      </c>
      <c r="CQ4" s="81">
        <v>0</v>
      </c>
      <c r="CR4" s="81">
        <v>0</v>
      </c>
      <c r="CS4" s="81">
        <v>0</v>
      </c>
      <c r="CT4" s="81">
        <v>0</v>
      </c>
      <c r="CU4" s="81">
        <v>0</v>
      </c>
      <c r="CV4" s="81">
        <v>0</v>
      </c>
      <c r="CW4" s="81">
        <v>0</v>
      </c>
      <c r="CX4" s="81">
        <v>0</v>
      </c>
      <c r="CY4" s="81">
        <v>0</v>
      </c>
      <c r="CZ4" s="80">
        <f>CH4+CN4+CT4</f>
        <v>759</v>
      </c>
      <c r="DA4" s="80">
        <f t="shared" ref="DA4:DE20" si="7">CI4+CO4+CU4</f>
        <v>4539935</v>
      </c>
      <c r="DB4" s="80">
        <f t="shared" si="7"/>
        <v>3177883</v>
      </c>
      <c r="DC4" s="80">
        <f t="shared" si="7"/>
        <v>0</v>
      </c>
      <c r="DD4" s="80">
        <f t="shared" si="7"/>
        <v>1362052</v>
      </c>
      <c r="DE4" s="80">
        <f t="shared" si="7"/>
        <v>0</v>
      </c>
      <c r="DF4" s="80">
        <f>CB4+CZ4</f>
        <v>104459</v>
      </c>
      <c r="DG4" s="80">
        <f t="shared" ref="DG4:DK20" si="8">CC4+DA4</f>
        <v>3353991256</v>
      </c>
      <c r="DH4" s="80">
        <f t="shared" si="8"/>
        <v>2321551572</v>
      </c>
      <c r="DI4" s="80">
        <f t="shared" si="8"/>
        <v>303659874</v>
      </c>
      <c r="DJ4" s="80">
        <f t="shared" si="8"/>
        <v>698395298</v>
      </c>
      <c r="DK4" s="80">
        <f t="shared" si="8"/>
        <v>30384512</v>
      </c>
      <c r="DL4" s="81">
        <v>1452</v>
      </c>
      <c r="DM4" s="81">
        <v>763</v>
      </c>
      <c r="DN4" s="81">
        <v>2215</v>
      </c>
      <c r="DO4" s="81">
        <v>483</v>
      </c>
      <c r="DP4" s="81">
        <v>380</v>
      </c>
      <c r="DR4" s="38">
        <v>759</v>
      </c>
      <c r="DS4" s="38">
        <v>3177883</v>
      </c>
      <c r="DT4" s="38">
        <v>144</v>
      </c>
      <c r="DU4" s="38">
        <v>1634822</v>
      </c>
      <c r="DV4" s="38">
        <v>318</v>
      </c>
      <c r="DW4" s="38">
        <v>6322127</v>
      </c>
      <c r="DX4" s="38">
        <v>100</v>
      </c>
      <c r="DY4" s="38">
        <v>2031563</v>
      </c>
      <c r="DZ4" s="38">
        <v>1</v>
      </c>
      <c r="EA4" s="38">
        <v>2422</v>
      </c>
      <c r="EB4" s="38">
        <v>0</v>
      </c>
      <c r="EC4" s="38">
        <v>0</v>
      </c>
      <c r="ED4" s="38">
        <v>0</v>
      </c>
      <c r="EE4" s="38">
        <v>0</v>
      </c>
      <c r="EF4" s="38">
        <v>0</v>
      </c>
      <c r="EG4" s="38">
        <v>0</v>
      </c>
      <c r="EH4" s="38">
        <f>SUM(DR4,DT4,DV4,DX4,DZ4,EB4,ED4,EF4)</f>
        <v>1322</v>
      </c>
      <c r="EI4" s="38">
        <f>SUM(DS4,DU4,DW4,DY4,EA4,EC4,EE4,EG4)</f>
        <v>13168817</v>
      </c>
      <c r="EJ4" s="35"/>
      <c r="EK4" s="38">
        <f>DF4+EH4</f>
        <v>105781</v>
      </c>
      <c r="EL4" s="38">
        <f>EI4+DG4</f>
        <v>3367160073</v>
      </c>
      <c r="EM4" s="35"/>
      <c r="EN4" s="46">
        <f>ROUND(EL4/被保険者数!O4,0)</f>
        <v>100402</v>
      </c>
      <c r="EO4" s="35">
        <f>RANK(EN4,$EN$4:$EN$45)</f>
        <v>8</v>
      </c>
      <c r="EP4" s="46">
        <f t="shared" ref="EP4:EP45" si="9">C4+U4</f>
        <v>1739023740</v>
      </c>
      <c r="EQ4" s="46">
        <f t="shared" ref="EQ4:EQ45" si="10">I4+AA4</f>
        <v>972941950</v>
      </c>
      <c r="ER4" s="46">
        <f t="shared" ref="ER4:ER45" si="11">EL4-EP4-EQ4</f>
        <v>655194383</v>
      </c>
      <c r="ES4" s="46">
        <f>ROUND(EP4/被保険者数!O4,0)</f>
        <v>51854</v>
      </c>
      <c r="ET4" s="46">
        <f>RANK(ES4,$ES$4:$ES$45)</f>
        <v>8</v>
      </c>
      <c r="EU4" s="46">
        <f>ROUND(EQ4/被保険者数!O4,0)</f>
        <v>29011</v>
      </c>
      <c r="EV4" s="35">
        <f>RANK(EU4,$EU$4:$EU$45)</f>
        <v>8</v>
      </c>
    </row>
    <row r="5" spans="1:152" s="52" customFormat="1" ht="15.95" customHeight="1" x14ac:dyDescent="0.15">
      <c r="A5" s="54" t="s">
        <v>15</v>
      </c>
      <c r="B5" s="80">
        <v>792</v>
      </c>
      <c r="C5" s="80">
        <v>519831660</v>
      </c>
      <c r="D5" s="80">
        <v>363822956</v>
      </c>
      <c r="E5" s="80">
        <v>80851346</v>
      </c>
      <c r="F5" s="80">
        <v>73477937</v>
      </c>
      <c r="G5" s="80">
        <v>1679421</v>
      </c>
      <c r="H5" s="80">
        <v>16160</v>
      </c>
      <c r="I5" s="80">
        <v>261320140</v>
      </c>
      <c r="J5" s="80">
        <v>182927458</v>
      </c>
      <c r="K5" s="80">
        <v>9595276</v>
      </c>
      <c r="L5" s="80">
        <v>66646551</v>
      </c>
      <c r="M5" s="80">
        <v>2150855</v>
      </c>
      <c r="N5" s="80">
        <f t="shared" ref="N5:S25" si="12">B5+H5</f>
        <v>16952</v>
      </c>
      <c r="O5" s="80">
        <f t="shared" si="0"/>
        <v>781151800</v>
      </c>
      <c r="P5" s="80">
        <f t="shared" si="0"/>
        <v>546750414</v>
      </c>
      <c r="Q5" s="80">
        <f t="shared" si="0"/>
        <v>90446622</v>
      </c>
      <c r="R5" s="80">
        <f t="shared" si="0"/>
        <v>140124488</v>
      </c>
      <c r="S5" s="80">
        <f t="shared" si="0"/>
        <v>3830276</v>
      </c>
      <c r="T5" s="80">
        <v>2</v>
      </c>
      <c r="U5" s="80">
        <v>195140</v>
      </c>
      <c r="V5" s="80">
        <v>136590</v>
      </c>
      <c r="W5" s="80">
        <v>0</v>
      </c>
      <c r="X5" s="80">
        <v>58550</v>
      </c>
      <c r="Y5" s="80">
        <v>0</v>
      </c>
      <c r="Z5" s="80">
        <v>2243</v>
      </c>
      <c r="AA5" s="80">
        <v>31010620</v>
      </c>
      <c r="AB5" s="80">
        <v>21707434</v>
      </c>
      <c r="AC5" s="80">
        <v>0</v>
      </c>
      <c r="AD5" s="80">
        <v>9256839</v>
      </c>
      <c r="AE5" s="80">
        <v>46347</v>
      </c>
      <c r="AF5" s="80">
        <f t="shared" ref="AF5:AK25" si="13">T5+Z5</f>
        <v>2245</v>
      </c>
      <c r="AG5" s="80">
        <f t="shared" si="1"/>
        <v>31205760</v>
      </c>
      <c r="AH5" s="80">
        <f t="shared" si="1"/>
        <v>21844024</v>
      </c>
      <c r="AI5" s="80">
        <f t="shared" si="1"/>
        <v>0</v>
      </c>
      <c r="AJ5" s="80">
        <f t="shared" si="1"/>
        <v>9315389</v>
      </c>
      <c r="AK5" s="80">
        <f t="shared" si="1"/>
        <v>46347</v>
      </c>
      <c r="AL5" s="80">
        <f t="shared" ref="AL5:AQ25" si="14">N5+AF5</f>
        <v>19197</v>
      </c>
      <c r="AM5" s="80">
        <f t="shared" si="2"/>
        <v>812357560</v>
      </c>
      <c r="AN5" s="80">
        <f t="shared" si="2"/>
        <v>568594438</v>
      </c>
      <c r="AO5" s="80">
        <f t="shared" si="2"/>
        <v>90446622</v>
      </c>
      <c r="AP5" s="80">
        <f t="shared" si="2"/>
        <v>149439877</v>
      </c>
      <c r="AQ5" s="80">
        <f t="shared" si="2"/>
        <v>3876623</v>
      </c>
      <c r="AR5" s="80">
        <v>11041</v>
      </c>
      <c r="AS5" s="80">
        <v>159605830</v>
      </c>
      <c r="AT5" s="80">
        <v>111724088</v>
      </c>
      <c r="AU5" s="80">
        <v>1946854</v>
      </c>
      <c r="AV5" s="80">
        <v>43820535</v>
      </c>
      <c r="AW5" s="80">
        <v>2114353</v>
      </c>
      <c r="AX5" s="80">
        <f t="shared" ref="AX5:BC25" si="15">AL5+AR5</f>
        <v>30238</v>
      </c>
      <c r="AY5" s="80">
        <f t="shared" si="3"/>
        <v>971963390</v>
      </c>
      <c r="AZ5" s="80">
        <f t="shared" si="3"/>
        <v>680318526</v>
      </c>
      <c r="BA5" s="80">
        <f t="shared" si="3"/>
        <v>92393476</v>
      </c>
      <c r="BB5" s="80">
        <f t="shared" si="3"/>
        <v>193260412</v>
      </c>
      <c r="BC5" s="80">
        <f t="shared" si="3"/>
        <v>5990976</v>
      </c>
      <c r="BD5" s="80">
        <v>735</v>
      </c>
      <c r="BE5" s="80">
        <v>21595161</v>
      </c>
      <c r="BF5" s="80">
        <v>6646531</v>
      </c>
      <c r="BG5" s="80">
        <v>0</v>
      </c>
      <c r="BH5" s="80">
        <v>14948630</v>
      </c>
      <c r="BI5" s="80">
        <v>0</v>
      </c>
      <c r="BJ5" s="80">
        <v>2</v>
      </c>
      <c r="BK5" s="80">
        <v>4040</v>
      </c>
      <c r="BL5" s="80">
        <v>1280</v>
      </c>
      <c r="BM5" s="80">
        <v>0</v>
      </c>
      <c r="BN5" s="80">
        <v>2760</v>
      </c>
      <c r="BO5" s="80">
        <v>0</v>
      </c>
      <c r="BP5" s="80">
        <f t="shared" ref="BP5:BU25" si="16">BD5+BJ5</f>
        <v>737</v>
      </c>
      <c r="BQ5" s="80">
        <f t="shared" si="4"/>
        <v>21599201</v>
      </c>
      <c r="BR5" s="80">
        <f t="shared" si="4"/>
        <v>6647811</v>
      </c>
      <c r="BS5" s="80">
        <f t="shared" si="4"/>
        <v>0</v>
      </c>
      <c r="BT5" s="80">
        <f t="shared" si="4"/>
        <v>14951390</v>
      </c>
      <c r="BU5" s="80">
        <f t="shared" si="4"/>
        <v>0</v>
      </c>
      <c r="BV5" s="80">
        <v>126</v>
      </c>
      <c r="BW5" s="80">
        <v>15981280</v>
      </c>
      <c r="BX5" s="80">
        <v>11186896</v>
      </c>
      <c r="BY5" s="80">
        <v>326103</v>
      </c>
      <c r="BZ5" s="80">
        <v>788496</v>
      </c>
      <c r="CA5" s="80">
        <v>3679785</v>
      </c>
      <c r="CB5" s="80">
        <f t="shared" si="5"/>
        <v>30364</v>
      </c>
      <c r="CC5" s="80">
        <f t="shared" si="6"/>
        <v>1009543871</v>
      </c>
      <c r="CD5" s="80">
        <f t="shared" si="6"/>
        <v>698153233</v>
      </c>
      <c r="CE5" s="80">
        <f t="shared" si="6"/>
        <v>92719579</v>
      </c>
      <c r="CF5" s="80">
        <f t="shared" si="6"/>
        <v>209000298</v>
      </c>
      <c r="CG5" s="80">
        <f t="shared" si="6"/>
        <v>9670761</v>
      </c>
      <c r="CH5" s="81">
        <v>177</v>
      </c>
      <c r="CI5" s="81">
        <v>1158729</v>
      </c>
      <c r="CJ5" s="81">
        <v>811089</v>
      </c>
      <c r="CK5" s="81">
        <v>0</v>
      </c>
      <c r="CL5" s="81">
        <v>347640</v>
      </c>
      <c r="CM5" s="81">
        <v>0</v>
      </c>
      <c r="CN5" s="81">
        <v>0</v>
      </c>
      <c r="CO5" s="81">
        <v>0</v>
      </c>
      <c r="CP5" s="81">
        <v>0</v>
      </c>
      <c r="CQ5" s="81">
        <v>0</v>
      </c>
      <c r="CR5" s="81">
        <v>0</v>
      </c>
      <c r="CS5" s="81">
        <v>0</v>
      </c>
      <c r="CT5" s="81">
        <v>0</v>
      </c>
      <c r="CU5" s="81">
        <v>0</v>
      </c>
      <c r="CV5" s="81">
        <v>0</v>
      </c>
      <c r="CW5" s="81">
        <v>0</v>
      </c>
      <c r="CX5" s="81">
        <v>0</v>
      </c>
      <c r="CY5" s="81">
        <v>0</v>
      </c>
      <c r="CZ5" s="80">
        <f t="shared" ref="CZ5:DE25" si="17">CH5+CN5+CT5</f>
        <v>177</v>
      </c>
      <c r="DA5" s="80">
        <f t="shared" si="7"/>
        <v>1158729</v>
      </c>
      <c r="DB5" s="80">
        <f t="shared" si="7"/>
        <v>811089</v>
      </c>
      <c r="DC5" s="80">
        <f t="shared" si="7"/>
        <v>0</v>
      </c>
      <c r="DD5" s="80">
        <f t="shared" si="7"/>
        <v>347640</v>
      </c>
      <c r="DE5" s="80">
        <f t="shared" si="7"/>
        <v>0</v>
      </c>
      <c r="DF5" s="80">
        <f t="shared" ref="DF5:DK25" si="18">CB5+CZ5</f>
        <v>30541</v>
      </c>
      <c r="DG5" s="80">
        <f t="shared" si="8"/>
        <v>1010702600</v>
      </c>
      <c r="DH5" s="80">
        <f t="shared" si="8"/>
        <v>698964322</v>
      </c>
      <c r="DI5" s="80">
        <f t="shared" si="8"/>
        <v>92719579</v>
      </c>
      <c r="DJ5" s="80">
        <f t="shared" si="8"/>
        <v>209347938</v>
      </c>
      <c r="DK5" s="80">
        <f t="shared" si="8"/>
        <v>9670761</v>
      </c>
      <c r="DL5" s="81">
        <v>449</v>
      </c>
      <c r="DM5" s="81">
        <v>192</v>
      </c>
      <c r="DN5" s="81">
        <v>641</v>
      </c>
      <c r="DO5" s="81">
        <v>135</v>
      </c>
      <c r="DP5" s="81">
        <v>126</v>
      </c>
      <c r="DR5" s="38">
        <v>177</v>
      </c>
      <c r="DS5" s="38">
        <v>811089</v>
      </c>
      <c r="DT5" s="38">
        <v>37</v>
      </c>
      <c r="DU5" s="38">
        <v>391216</v>
      </c>
      <c r="DV5" s="38">
        <v>57</v>
      </c>
      <c r="DW5" s="38">
        <v>884954</v>
      </c>
      <c r="DX5" s="38">
        <v>34</v>
      </c>
      <c r="DY5" s="38">
        <v>711910</v>
      </c>
      <c r="DZ5" s="38">
        <v>0</v>
      </c>
      <c r="EA5" s="38">
        <v>0</v>
      </c>
      <c r="EB5" s="38">
        <v>0</v>
      </c>
      <c r="EC5" s="38">
        <v>0</v>
      </c>
      <c r="ED5" s="38">
        <v>0</v>
      </c>
      <c r="EE5" s="38">
        <v>0</v>
      </c>
      <c r="EF5" s="38">
        <v>0</v>
      </c>
      <c r="EG5" s="38">
        <v>0</v>
      </c>
      <c r="EH5" s="38">
        <f>SUM(DR5,DT5,DV5,DX5,DZ5,EB5,ED5,EF5)</f>
        <v>305</v>
      </c>
      <c r="EI5" s="38">
        <f t="shared" ref="EI5:EI45" si="19">SUM(DS5,DU5,DW5,DY5,EA5,EC5,EE5,EG5)</f>
        <v>2799169</v>
      </c>
      <c r="EJ5" s="35"/>
      <c r="EK5" s="38">
        <f t="shared" ref="EK5:EK45" si="20">DF5+EH5</f>
        <v>30846</v>
      </c>
      <c r="EL5" s="38">
        <f t="shared" ref="EL5:EL45" si="21">EI5+DG5</f>
        <v>1013501769</v>
      </c>
      <c r="EM5" s="35"/>
      <c r="EN5" s="46">
        <f>ROUND(EL5/被保険者数!O5,0)</f>
        <v>116952</v>
      </c>
      <c r="EO5" s="35">
        <f t="shared" ref="EO5:EO45" si="22">RANK(EN5,$EN$4:$EN$45)</f>
        <v>5</v>
      </c>
      <c r="EP5" s="46">
        <f t="shared" si="9"/>
        <v>520026800</v>
      </c>
      <c r="EQ5" s="46">
        <f t="shared" si="10"/>
        <v>292330760</v>
      </c>
      <c r="ER5" s="46">
        <f t="shared" si="11"/>
        <v>201144209</v>
      </c>
      <c r="ES5" s="46">
        <f>ROUND(EP5/被保険者数!O5,0)</f>
        <v>60008</v>
      </c>
      <c r="ET5" s="46">
        <f t="shared" ref="ET5:ET45" si="23">RANK(ES5,$ES$4:$ES$45)</f>
        <v>6</v>
      </c>
      <c r="EU5" s="46">
        <f>ROUND(EQ5/被保険者数!O5,0)</f>
        <v>33733</v>
      </c>
      <c r="EV5" s="35">
        <f t="shared" ref="EV5:EV45" si="24">RANK(EU5,$EU$4:$EU$45)</f>
        <v>4</v>
      </c>
    </row>
    <row r="6" spans="1:152" s="52" customFormat="1" ht="15.95" customHeight="1" x14ac:dyDescent="0.15">
      <c r="A6" s="54" t="s">
        <v>27</v>
      </c>
      <c r="B6" s="80">
        <v>156</v>
      </c>
      <c r="C6" s="80">
        <v>116729690</v>
      </c>
      <c r="D6" s="80">
        <v>81710777</v>
      </c>
      <c r="E6" s="80">
        <v>19413005</v>
      </c>
      <c r="F6" s="80">
        <v>12994086</v>
      </c>
      <c r="G6" s="80">
        <v>2611822</v>
      </c>
      <c r="H6" s="80">
        <v>3629</v>
      </c>
      <c r="I6" s="80">
        <v>80182040</v>
      </c>
      <c r="J6" s="80">
        <v>56127423</v>
      </c>
      <c r="K6" s="80">
        <v>5157280</v>
      </c>
      <c r="L6" s="80">
        <v>16647370</v>
      </c>
      <c r="M6" s="80">
        <v>2249967</v>
      </c>
      <c r="N6" s="80">
        <f t="shared" si="12"/>
        <v>3785</v>
      </c>
      <c r="O6" s="80">
        <f t="shared" si="0"/>
        <v>196911730</v>
      </c>
      <c r="P6" s="80">
        <f t="shared" si="0"/>
        <v>137838200</v>
      </c>
      <c r="Q6" s="80">
        <f t="shared" si="0"/>
        <v>24570285</v>
      </c>
      <c r="R6" s="80">
        <f t="shared" si="0"/>
        <v>29641456</v>
      </c>
      <c r="S6" s="80">
        <f t="shared" si="0"/>
        <v>4861789</v>
      </c>
      <c r="T6" s="80">
        <v>2</v>
      </c>
      <c r="U6" s="80">
        <v>264190</v>
      </c>
      <c r="V6" s="80">
        <v>184930</v>
      </c>
      <c r="W6" s="80">
        <v>0</v>
      </c>
      <c r="X6" s="80">
        <v>79260</v>
      </c>
      <c r="Y6" s="80">
        <v>0</v>
      </c>
      <c r="Z6" s="80">
        <v>425</v>
      </c>
      <c r="AA6" s="80">
        <v>5499570</v>
      </c>
      <c r="AB6" s="80">
        <v>3849699</v>
      </c>
      <c r="AC6" s="80">
        <v>0</v>
      </c>
      <c r="AD6" s="80">
        <v>1641996</v>
      </c>
      <c r="AE6" s="80">
        <v>7875</v>
      </c>
      <c r="AF6" s="80">
        <f t="shared" si="13"/>
        <v>427</v>
      </c>
      <c r="AG6" s="80">
        <f t="shared" si="1"/>
        <v>5763760</v>
      </c>
      <c r="AH6" s="80">
        <f t="shared" si="1"/>
        <v>4034629</v>
      </c>
      <c r="AI6" s="80">
        <f t="shared" si="1"/>
        <v>0</v>
      </c>
      <c r="AJ6" s="80">
        <f t="shared" si="1"/>
        <v>1721256</v>
      </c>
      <c r="AK6" s="80">
        <f t="shared" si="1"/>
        <v>7875</v>
      </c>
      <c r="AL6" s="80">
        <f t="shared" si="14"/>
        <v>4212</v>
      </c>
      <c r="AM6" s="80">
        <f t="shared" si="2"/>
        <v>202675490</v>
      </c>
      <c r="AN6" s="80">
        <f t="shared" si="2"/>
        <v>141872829</v>
      </c>
      <c r="AO6" s="80">
        <f t="shared" si="2"/>
        <v>24570285</v>
      </c>
      <c r="AP6" s="80">
        <f t="shared" si="2"/>
        <v>31362712</v>
      </c>
      <c r="AQ6" s="80">
        <f t="shared" si="2"/>
        <v>4869664</v>
      </c>
      <c r="AR6" s="80">
        <v>2541</v>
      </c>
      <c r="AS6" s="80">
        <v>32010640</v>
      </c>
      <c r="AT6" s="80">
        <v>22407448</v>
      </c>
      <c r="AU6" s="80">
        <v>26743</v>
      </c>
      <c r="AV6" s="80">
        <v>9154039</v>
      </c>
      <c r="AW6" s="80">
        <v>422410</v>
      </c>
      <c r="AX6" s="80">
        <f t="shared" si="15"/>
        <v>6753</v>
      </c>
      <c r="AY6" s="80">
        <f t="shared" si="3"/>
        <v>234686130</v>
      </c>
      <c r="AZ6" s="80">
        <f t="shared" si="3"/>
        <v>164280277</v>
      </c>
      <c r="BA6" s="80">
        <f t="shared" si="3"/>
        <v>24597028</v>
      </c>
      <c r="BB6" s="80">
        <f t="shared" si="3"/>
        <v>40516751</v>
      </c>
      <c r="BC6" s="80">
        <f t="shared" si="3"/>
        <v>5292074</v>
      </c>
      <c r="BD6" s="80">
        <v>152</v>
      </c>
      <c r="BE6" s="80">
        <v>4118330</v>
      </c>
      <c r="BF6" s="80">
        <v>1394680</v>
      </c>
      <c r="BG6" s="80">
        <v>0</v>
      </c>
      <c r="BH6" s="80">
        <v>2645170</v>
      </c>
      <c r="BI6" s="80">
        <v>78480</v>
      </c>
      <c r="BJ6" s="80">
        <v>2</v>
      </c>
      <c r="BK6" s="80">
        <v>2760</v>
      </c>
      <c r="BL6" s="80">
        <v>920</v>
      </c>
      <c r="BM6" s="80">
        <v>0</v>
      </c>
      <c r="BN6" s="80">
        <v>1840</v>
      </c>
      <c r="BO6" s="80">
        <v>0</v>
      </c>
      <c r="BP6" s="80">
        <f t="shared" si="16"/>
        <v>154</v>
      </c>
      <c r="BQ6" s="80">
        <f t="shared" si="4"/>
        <v>4121090</v>
      </c>
      <c r="BR6" s="80">
        <f t="shared" si="4"/>
        <v>1395600</v>
      </c>
      <c r="BS6" s="80">
        <f t="shared" si="4"/>
        <v>0</v>
      </c>
      <c r="BT6" s="80">
        <f t="shared" si="4"/>
        <v>2647010</v>
      </c>
      <c r="BU6" s="80">
        <f t="shared" si="4"/>
        <v>78480</v>
      </c>
      <c r="BV6" s="80">
        <v>7</v>
      </c>
      <c r="BW6" s="80">
        <v>890980</v>
      </c>
      <c r="BX6" s="80">
        <v>623686</v>
      </c>
      <c r="BY6" s="80">
        <v>0</v>
      </c>
      <c r="BZ6" s="80">
        <v>267294</v>
      </c>
      <c r="CA6" s="80">
        <v>0</v>
      </c>
      <c r="CB6" s="80">
        <f t="shared" si="5"/>
        <v>6760</v>
      </c>
      <c r="CC6" s="80">
        <f t="shared" si="6"/>
        <v>239698200</v>
      </c>
      <c r="CD6" s="80">
        <f t="shared" si="6"/>
        <v>166299563</v>
      </c>
      <c r="CE6" s="80">
        <f t="shared" si="6"/>
        <v>24597028</v>
      </c>
      <c r="CF6" s="80">
        <f t="shared" si="6"/>
        <v>43431055</v>
      </c>
      <c r="CG6" s="80">
        <f t="shared" si="6"/>
        <v>5370554</v>
      </c>
      <c r="CH6" s="81">
        <v>67</v>
      </c>
      <c r="CI6" s="81">
        <v>411012</v>
      </c>
      <c r="CJ6" s="81">
        <v>287700</v>
      </c>
      <c r="CK6" s="81">
        <v>0</v>
      </c>
      <c r="CL6" s="81">
        <v>123312</v>
      </c>
      <c r="CM6" s="81">
        <v>0</v>
      </c>
      <c r="CN6" s="81">
        <v>0</v>
      </c>
      <c r="CO6" s="81">
        <v>0</v>
      </c>
      <c r="CP6" s="81">
        <v>0</v>
      </c>
      <c r="CQ6" s="81">
        <v>0</v>
      </c>
      <c r="CR6" s="81">
        <v>0</v>
      </c>
      <c r="CS6" s="81">
        <v>0</v>
      </c>
      <c r="CT6" s="81">
        <v>0</v>
      </c>
      <c r="CU6" s="81">
        <v>0</v>
      </c>
      <c r="CV6" s="81">
        <v>0</v>
      </c>
      <c r="CW6" s="81">
        <v>0</v>
      </c>
      <c r="CX6" s="81">
        <v>0</v>
      </c>
      <c r="CY6" s="81">
        <v>0</v>
      </c>
      <c r="CZ6" s="80">
        <f t="shared" si="17"/>
        <v>67</v>
      </c>
      <c r="DA6" s="80">
        <f t="shared" si="7"/>
        <v>411012</v>
      </c>
      <c r="DB6" s="80">
        <f t="shared" si="7"/>
        <v>287700</v>
      </c>
      <c r="DC6" s="80">
        <f t="shared" si="7"/>
        <v>0</v>
      </c>
      <c r="DD6" s="80">
        <f t="shared" si="7"/>
        <v>123312</v>
      </c>
      <c r="DE6" s="80">
        <f t="shared" si="7"/>
        <v>0</v>
      </c>
      <c r="DF6" s="80">
        <f t="shared" si="18"/>
        <v>6827</v>
      </c>
      <c r="DG6" s="80">
        <f t="shared" si="8"/>
        <v>240109212</v>
      </c>
      <c r="DH6" s="80">
        <f t="shared" si="8"/>
        <v>166587263</v>
      </c>
      <c r="DI6" s="80">
        <f t="shared" si="8"/>
        <v>24597028</v>
      </c>
      <c r="DJ6" s="80">
        <f t="shared" si="8"/>
        <v>43554367</v>
      </c>
      <c r="DK6" s="80">
        <f t="shared" si="8"/>
        <v>5370554</v>
      </c>
      <c r="DL6" s="81">
        <v>94</v>
      </c>
      <c r="DM6" s="81">
        <v>46</v>
      </c>
      <c r="DN6" s="81">
        <v>140</v>
      </c>
      <c r="DO6" s="81">
        <v>46</v>
      </c>
      <c r="DP6" s="81">
        <v>6</v>
      </c>
      <c r="DR6" s="38">
        <v>67</v>
      </c>
      <c r="DS6" s="38">
        <v>287700</v>
      </c>
      <c r="DT6" s="38">
        <v>5</v>
      </c>
      <c r="DU6" s="38">
        <v>7931</v>
      </c>
      <c r="DV6" s="38">
        <v>2</v>
      </c>
      <c r="DW6" s="38">
        <v>61600</v>
      </c>
      <c r="DX6" s="38">
        <v>9</v>
      </c>
      <c r="DY6" s="38">
        <v>206755</v>
      </c>
      <c r="DZ6" s="38">
        <v>0</v>
      </c>
      <c r="EA6" s="38">
        <v>0</v>
      </c>
      <c r="EB6" s="38">
        <v>0</v>
      </c>
      <c r="EC6" s="38">
        <v>0</v>
      </c>
      <c r="ED6" s="38">
        <v>0</v>
      </c>
      <c r="EE6" s="38">
        <v>0</v>
      </c>
      <c r="EF6" s="38">
        <v>0</v>
      </c>
      <c r="EG6" s="38">
        <v>0</v>
      </c>
      <c r="EH6" s="38">
        <f t="shared" ref="EH6:EH45" si="25">SUM(DR6,DT6,DV6,DX6,DZ6,EB6,ED6,EF6)</f>
        <v>83</v>
      </c>
      <c r="EI6" s="38">
        <f t="shared" si="19"/>
        <v>563986</v>
      </c>
      <c r="EJ6" s="35"/>
      <c r="EK6" s="38">
        <f t="shared" si="20"/>
        <v>6910</v>
      </c>
      <c r="EL6" s="38">
        <f t="shared" si="21"/>
        <v>240673198</v>
      </c>
      <c r="EM6" s="35"/>
      <c r="EN6" s="46">
        <f>ROUND(EL6/被保険者数!O6,0)</f>
        <v>52162</v>
      </c>
      <c r="EO6" s="35">
        <f t="shared" si="22"/>
        <v>17</v>
      </c>
      <c r="EP6" s="46">
        <f t="shared" si="9"/>
        <v>116993880</v>
      </c>
      <c r="EQ6" s="46">
        <f t="shared" si="10"/>
        <v>85681610</v>
      </c>
      <c r="ER6" s="46">
        <f t="shared" si="11"/>
        <v>37997708</v>
      </c>
      <c r="ES6" s="46">
        <f>ROUND(EP6/被保険者数!O6,0)</f>
        <v>25356</v>
      </c>
      <c r="ET6" s="46">
        <f t="shared" si="23"/>
        <v>17</v>
      </c>
      <c r="EU6" s="46">
        <f>ROUND(EQ6/被保険者数!O6,0)</f>
        <v>18570</v>
      </c>
      <c r="EV6" s="35">
        <f t="shared" si="24"/>
        <v>15</v>
      </c>
    </row>
    <row r="7" spans="1:152" s="52" customFormat="1" ht="15.95" customHeight="1" x14ac:dyDescent="0.15">
      <c r="A7" s="54" t="s">
        <v>8</v>
      </c>
      <c r="B7" s="80">
        <v>833</v>
      </c>
      <c r="C7" s="80">
        <v>569813890</v>
      </c>
      <c r="D7" s="80">
        <v>398653348</v>
      </c>
      <c r="E7" s="80">
        <v>86245163</v>
      </c>
      <c r="F7" s="80">
        <v>82205737</v>
      </c>
      <c r="G7" s="80">
        <v>2709642</v>
      </c>
      <c r="H7" s="80">
        <v>16699</v>
      </c>
      <c r="I7" s="80">
        <v>287355120</v>
      </c>
      <c r="J7" s="80">
        <v>201148584</v>
      </c>
      <c r="K7" s="80">
        <v>16197494</v>
      </c>
      <c r="L7" s="80">
        <v>68321016</v>
      </c>
      <c r="M7" s="80">
        <v>1688026</v>
      </c>
      <c r="N7" s="80">
        <f t="shared" si="12"/>
        <v>17532</v>
      </c>
      <c r="O7" s="80">
        <f t="shared" si="0"/>
        <v>857169010</v>
      </c>
      <c r="P7" s="80">
        <f t="shared" si="0"/>
        <v>599801932</v>
      </c>
      <c r="Q7" s="80">
        <f t="shared" si="0"/>
        <v>102442657</v>
      </c>
      <c r="R7" s="80">
        <f t="shared" si="0"/>
        <v>150526753</v>
      </c>
      <c r="S7" s="80">
        <f t="shared" si="0"/>
        <v>4397668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2442</v>
      </c>
      <c r="AA7" s="80">
        <v>31605230</v>
      </c>
      <c r="AB7" s="80">
        <v>22123661</v>
      </c>
      <c r="AC7" s="80">
        <v>0</v>
      </c>
      <c r="AD7" s="80">
        <v>9477318</v>
      </c>
      <c r="AE7" s="80">
        <v>4251</v>
      </c>
      <c r="AF7" s="80">
        <f t="shared" si="13"/>
        <v>2442</v>
      </c>
      <c r="AG7" s="80">
        <f t="shared" si="1"/>
        <v>31605230</v>
      </c>
      <c r="AH7" s="80">
        <f t="shared" si="1"/>
        <v>22123661</v>
      </c>
      <c r="AI7" s="80">
        <f t="shared" si="1"/>
        <v>0</v>
      </c>
      <c r="AJ7" s="80">
        <f t="shared" si="1"/>
        <v>9477318</v>
      </c>
      <c r="AK7" s="80">
        <f t="shared" si="1"/>
        <v>4251</v>
      </c>
      <c r="AL7" s="80">
        <f t="shared" si="14"/>
        <v>19974</v>
      </c>
      <c r="AM7" s="80">
        <f t="shared" si="2"/>
        <v>888774240</v>
      </c>
      <c r="AN7" s="80">
        <f t="shared" si="2"/>
        <v>621925593</v>
      </c>
      <c r="AO7" s="80">
        <f t="shared" si="2"/>
        <v>102442657</v>
      </c>
      <c r="AP7" s="80">
        <f t="shared" si="2"/>
        <v>160004071</v>
      </c>
      <c r="AQ7" s="80">
        <f t="shared" si="2"/>
        <v>4401919</v>
      </c>
      <c r="AR7" s="80">
        <v>12492</v>
      </c>
      <c r="AS7" s="80">
        <v>156271810</v>
      </c>
      <c r="AT7" s="80">
        <v>109390266</v>
      </c>
      <c r="AU7" s="80">
        <v>377863</v>
      </c>
      <c r="AV7" s="80">
        <v>43335101</v>
      </c>
      <c r="AW7" s="80">
        <v>3168580</v>
      </c>
      <c r="AX7" s="80">
        <f t="shared" si="15"/>
        <v>32466</v>
      </c>
      <c r="AY7" s="80">
        <f t="shared" si="3"/>
        <v>1045046050</v>
      </c>
      <c r="AZ7" s="80">
        <f t="shared" si="3"/>
        <v>731315859</v>
      </c>
      <c r="BA7" s="80">
        <f t="shared" si="3"/>
        <v>102820520</v>
      </c>
      <c r="BB7" s="80">
        <f t="shared" si="3"/>
        <v>203339172</v>
      </c>
      <c r="BC7" s="80">
        <f t="shared" si="3"/>
        <v>7570499</v>
      </c>
      <c r="BD7" s="80">
        <v>781</v>
      </c>
      <c r="BE7" s="80">
        <v>22076054</v>
      </c>
      <c r="BF7" s="80">
        <v>6288604</v>
      </c>
      <c r="BG7" s="80">
        <v>0</v>
      </c>
      <c r="BH7" s="80">
        <v>15622770</v>
      </c>
      <c r="BI7" s="80">
        <v>164680</v>
      </c>
      <c r="BJ7" s="80">
        <v>0</v>
      </c>
      <c r="BK7" s="80">
        <v>0</v>
      </c>
      <c r="BL7" s="80">
        <v>0</v>
      </c>
      <c r="BM7" s="80">
        <v>0</v>
      </c>
      <c r="BN7" s="80">
        <v>0</v>
      </c>
      <c r="BO7" s="80">
        <v>0</v>
      </c>
      <c r="BP7" s="80">
        <f t="shared" si="16"/>
        <v>781</v>
      </c>
      <c r="BQ7" s="80">
        <f t="shared" si="4"/>
        <v>22076054</v>
      </c>
      <c r="BR7" s="80">
        <f t="shared" si="4"/>
        <v>6288604</v>
      </c>
      <c r="BS7" s="80">
        <f t="shared" si="4"/>
        <v>0</v>
      </c>
      <c r="BT7" s="80">
        <f t="shared" si="4"/>
        <v>15622770</v>
      </c>
      <c r="BU7" s="80">
        <f t="shared" si="4"/>
        <v>164680</v>
      </c>
      <c r="BV7" s="80">
        <v>36</v>
      </c>
      <c r="BW7" s="80">
        <v>4217060</v>
      </c>
      <c r="BX7" s="80">
        <v>2951942</v>
      </c>
      <c r="BY7" s="80">
        <v>0</v>
      </c>
      <c r="BZ7" s="80">
        <v>1157916</v>
      </c>
      <c r="CA7" s="80">
        <v>107202</v>
      </c>
      <c r="CB7" s="80">
        <f t="shared" si="5"/>
        <v>32502</v>
      </c>
      <c r="CC7" s="80">
        <f t="shared" si="6"/>
        <v>1071339164</v>
      </c>
      <c r="CD7" s="80">
        <f t="shared" si="6"/>
        <v>740556405</v>
      </c>
      <c r="CE7" s="80">
        <f t="shared" si="6"/>
        <v>102820520</v>
      </c>
      <c r="CF7" s="80">
        <f t="shared" si="6"/>
        <v>220119858</v>
      </c>
      <c r="CG7" s="80">
        <f t="shared" si="6"/>
        <v>7842381</v>
      </c>
      <c r="CH7" s="81">
        <v>259</v>
      </c>
      <c r="CI7" s="81">
        <v>1752104</v>
      </c>
      <c r="CJ7" s="81">
        <v>1226438</v>
      </c>
      <c r="CK7" s="81">
        <v>0</v>
      </c>
      <c r="CL7" s="81">
        <v>525666</v>
      </c>
      <c r="CM7" s="81">
        <v>0</v>
      </c>
      <c r="CN7" s="81">
        <v>0</v>
      </c>
      <c r="CO7" s="81">
        <v>0</v>
      </c>
      <c r="CP7" s="81">
        <v>0</v>
      </c>
      <c r="CQ7" s="81">
        <v>0</v>
      </c>
      <c r="CR7" s="81">
        <v>0</v>
      </c>
      <c r="CS7" s="81">
        <v>0</v>
      </c>
      <c r="CT7" s="81">
        <v>0</v>
      </c>
      <c r="CU7" s="81">
        <v>0</v>
      </c>
      <c r="CV7" s="81">
        <v>0</v>
      </c>
      <c r="CW7" s="81">
        <v>0</v>
      </c>
      <c r="CX7" s="81">
        <v>0</v>
      </c>
      <c r="CY7" s="81">
        <v>0</v>
      </c>
      <c r="CZ7" s="80">
        <f t="shared" si="17"/>
        <v>259</v>
      </c>
      <c r="DA7" s="80">
        <f t="shared" si="7"/>
        <v>1752104</v>
      </c>
      <c r="DB7" s="80">
        <f t="shared" si="7"/>
        <v>1226438</v>
      </c>
      <c r="DC7" s="80">
        <f t="shared" si="7"/>
        <v>0</v>
      </c>
      <c r="DD7" s="80">
        <f t="shared" si="7"/>
        <v>525666</v>
      </c>
      <c r="DE7" s="80">
        <f t="shared" si="7"/>
        <v>0</v>
      </c>
      <c r="DF7" s="80">
        <f t="shared" si="18"/>
        <v>32761</v>
      </c>
      <c r="DG7" s="80">
        <f t="shared" si="8"/>
        <v>1073091268</v>
      </c>
      <c r="DH7" s="80">
        <f t="shared" si="8"/>
        <v>741782843</v>
      </c>
      <c r="DI7" s="80">
        <f t="shared" si="8"/>
        <v>102820520</v>
      </c>
      <c r="DJ7" s="80">
        <f t="shared" si="8"/>
        <v>220645524</v>
      </c>
      <c r="DK7" s="80">
        <f t="shared" si="8"/>
        <v>7842381</v>
      </c>
      <c r="DL7" s="81">
        <v>474</v>
      </c>
      <c r="DM7" s="81">
        <v>238</v>
      </c>
      <c r="DN7" s="81">
        <v>712</v>
      </c>
      <c r="DO7" s="81">
        <v>209</v>
      </c>
      <c r="DP7" s="81">
        <v>133</v>
      </c>
      <c r="DR7" s="38">
        <v>259</v>
      </c>
      <c r="DS7" s="38">
        <v>1226438</v>
      </c>
      <c r="DT7" s="38">
        <v>46</v>
      </c>
      <c r="DU7" s="38">
        <v>546665</v>
      </c>
      <c r="DV7" s="38">
        <v>61</v>
      </c>
      <c r="DW7" s="38">
        <v>987350</v>
      </c>
      <c r="DX7" s="38">
        <v>24</v>
      </c>
      <c r="DY7" s="38">
        <v>548254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f t="shared" si="25"/>
        <v>390</v>
      </c>
      <c r="EI7" s="38">
        <f t="shared" si="19"/>
        <v>3308707</v>
      </c>
      <c r="EJ7" s="35"/>
      <c r="EK7" s="38">
        <f t="shared" si="20"/>
        <v>33151</v>
      </c>
      <c r="EL7" s="38">
        <f t="shared" si="21"/>
        <v>1076399975</v>
      </c>
      <c r="EM7" s="35"/>
      <c r="EN7" s="46">
        <f>ROUND(EL7/被保険者数!O7,0)</f>
        <v>107276</v>
      </c>
      <c r="EO7" s="35">
        <f t="shared" si="22"/>
        <v>7</v>
      </c>
      <c r="EP7" s="46">
        <f t="shared" si="9"/>
        <v>569813890</v>
      </c>
      <c r="EQ7" s="46">
        <f t="shared" si="10"/>
        <v>318960350</v>
      </c>
      <c r="ER7" s="46">
        <f t="shared" si="11"/>
        <v>187625735</v>
      </c>
      <c r="ES7" s="46">
        <f>ROUND(EP7/被保険者数!O7,0)</f>
        <v>56789</v>
      </c>
      <c r="ET7" s="46">
        <f t="shared" si="23"/>
        <v>7</v>
      </c>
      <c r="EU7" s="46">
        <f>ROUND(EQ7/被保険者数!O7,0)</f>
        <v>31788</v>
      </c>
      <c r="EV7" s="35">
        <f t="shared" si="24"/>
        <v>5</v>
      </c>
    </row>
    <row r="8" spans="1:152" s="52" customFormat="1" ht="15.95" customHeight="1" x14ac:dyDescent="0.15">
      <c r="A8" s="54" t="s">
        <v>16</v>
      </c>
      <c r="B8" s="80">
        <v>251</v>
      </c>
      <c r="C8" s="80">
        <v>166033170</v>
      </c>
      <c r="D8" s="80">
        <v>116223220</v>
      </c>
      <c r="E8" s="80">
        <v>22760673</v>
      </c>
      <c r="F8" s="80">
        <v>26830438</v>
      </c>
      <c r="G8" s="80">
        <v>218839</v>
      </c>
      <c r="H8" s="80">
        <v>4636</v>
      </c>
      <c r="I8" s="80">
        <v>84563810</v>
      </c>
      <c r="J8" s="80">
        <v>59194653</v>
      </c>
      <c r="K8" s="80">
        <v>5256706</v>
      </c>
      <c r="L8" s="80">
        <v>18999310</v>
      </c>
      <c r="M8" s="80">
        <v>1113141</v>
      </c>
      <c r="N8" s="80">
        <f t="shared" si="12"/>
        <v>4887</v>
      </c>
      <c r="O8" s="80">
        <f t="shared" si="0"/>
        <v>250596980</v>
      </c>
      <c r="P8" s="80">
        <f t="shared" si="0"/>
        <v>175417873</v>
      </c>
      <c r="Q8" s="80">
        <f t="shared" si="0"/>
        <v>28017379</v>
      </c>
      <c r="R8" s="80">
        <f t="shared" si="0"/>
        <v>45829748</v>
      </c>
      <c r="S8" s="80">
        <f t="shared" si="0"/>
        <v>1331980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716</v>
      </c>
      <c r="AA8" s="80">
        <v>8576390</v>
      </c>
      <c r="AB8" s="80">
        <v>6003473</v>
      </c>
      <c r="AC8" s="80">
        <v>0</v>
      </c>
      <c r="AD8" s="80">
        <v>2572917</v>
      </c>
      <c r="AE8" s="80">
        <v>0</v>
      </c>
      <c r="AF8" s="80">
        <f t="shared" si="13"/>
        <v>716</v>
      </c>
      <c r="AG8" s="80">
        <f t="shared" si="1"/>
        <v>8576390</v>
      </c>
      <c r="AH8" s="80">
        <f t="shared" si="1"/>
        <v>6003473</v>
      </c>
      <c r="AI8" s="80">
        <f t="shared" si="1"/>
        <v>0</v>
      </c>
      <c r="AJ8" s="80">
        <f t="shared" si="1"/>
        <v>2572917</v>
      </c>
      <c r="AK8" s="80">
        <f t="shared" si="1"/>
        <v>0</v>
      </c>
      <c r="AL8" s="80">
        <f t="shared" si="14"/>
        <v>5603</v>
      </c>
      <c r="AM8" s="80">
        <f t="shared" si="2"/>
        <v>259173370</v>
      </c>
      <c r="AN8" s="80">
        <f t="shared" si="2"/>
        <v>181421346</v>
      </c>
      <c r="AO8" s="80">
        <f t="shared" si="2"/>
        <v>28017379</v>
      </c>
      <c r="AP8" s="80">
        <f t="shared" si="2"/>
        <v>48402665</v>
      </c>
      <c r="AQ8" s="80">
        <f t="shared" si="2"/>
        <v>1331980</v>
      </c>
      <c r="AR8" s="80">
        <v>3530</v>
      </c>
      <c r="AS8" s="80">
        <v>59804030</v>
      </c>
      <c r="AT8" s="80">
        <v>41862820</v>
      </c>
      <c r="AU8" s="80">
        <v>1158011</v>
      </c>
      <c r="AV8" s="80">
        <v>15248103</v>
      </c>
      <c r="AW8" s="80">
        <v>1535096</v>
      </c>
      <c r="AX8" s="80">
        <f t="shared" si="15"/>
        <v>9133</v>
      </c>
      <c r="AY8" s="80">
        <f t="shared" si="3"/>
        <v>318977400</v>
      </c>
      <c r="AZ8" s="80">
        <f t="shared" si="3"/>
        <v>223284166</v>
      </c>
      <c r="BA8" s="80">
        <f t="shared" si="3"/>
        <v>29175390</v>
      </c>
      <c r="BB8" s="80">
        <f t="shared" si="3"/>
        <v>63650768</v>
      </c>
      <c r="BC8" s="80">
        <f t="shared" si="3"/>
        <v>2867076</v>
      </c>
      <c r="BD8" s="80">
        <v>234</v>
      </c>
      <c r="BE8" s="80">
        <v>6393348</v>
      </c>
      <c r="BF8" s="80">
        <v>1681498</v>
      </c>
      <c r="BG8" s="80">
        <v>0</v>
      </c>
      <c r="BH8" s="80">
        <v>4711850</v>
      </c>
      <c r="BI8" s="80">
        <v>0</v>
      </c>
      <c r="BJ8" s="80">
        <v>0</v>
      </c>
      <c r="BK8" s="80">
        <v>0</v>
      </c>
      <c r="BL8" s="80">
        <v>0</v>
      </c>
      <c r="BM8" s="80">
        <v>0</v>
      </c>
      <c r="BN8" s="80">
        <v>0</v>
      </c>
      <c r="BO8" s="80">
        <v>0</v>
      </c>
      <c r="BP8" s="80">
        <f t="shared" si="16"/>
        <v>234</v>
      </c>
      <c r="BQ8" s="80">
        <f t="shared" si="4"/>
        <v>6393348</v>
      </c>
      <c r="BR8" s="80">
        <f t="shared" si="4"/>
        <v>1681498</v>
      </c>
      <c r="BS8" s="80">
        <f t="shared" si="4"/>
        <v>0</v>
      </c>
      <c r="BT8" s="80">
        <f t="shared" si="4"/>
        <v>4711850</v>
      </c>
      <c r="BU8" s="80">
        <f t="shared" si="4"/>
        <v>0</v>
      </c>
      <c r="BV8" s="80">
        <v>11</v>
      </c>
      <c r="BW8" s="80">
        <v>1520350</v>
      </c>
      <c r="BX8" s="80">
        <v>1064245</v>
      </c>
      <c r="BY8" s="80">
        <v>0</v>
      </c>
      <c r="BZ8" s="80">
        <v>390631</v>
      </c>
      <c r="CA8" s="80">
        <v>65474</v>
      </c>
      <c r="CB8" s="80">
        <f t="shared" si="5"/>
        <v>9144</v>
      </c>
      <c r="CC8" s="80">
        <f t="shared" si="6"/>
        <v>326891098</v>
      </c>
      <c r="CD8" s="80">
        <f t="shared" si="6"/>
        <v>226029909</v>
      </c>
      <c r="CE8" s="80">
        <f t="shared" si="6"/>
        <v>29175390</v>
      </c>
      <c r="CF8" s="80">
        <f t="shared" si="6"/>
        <v>68753249</v>
      </c>
      <c r="CG8" s="80">
        <f t="shared" si="6"/>
        <v>2932550</v>
      </c>
      <c r="CH8" s="81">
        <v>31</v>
      </c>
      <c r="CI8" s="81">
        <v>122525</v>
      </c>
      <c r="CJ8" s="81">
        <v>85767</v>
      </c>
      <c r="CK8" s="81">
        <v>0</v>
      </c>
      <c r="CL8" s="81">
        <v>36758</v>
      </c>
      <c r="CM8" s="81">
        <v>0</v>
      </c>
      <c r="CN8" s="81">
        <v>0</v>
      </c>
      <c r="CO8" s="81">
        <v>0</v>
      </c>
      <c r="CP8" s="81">
        <v>0</v>
      </c>
      <c r="CQ8" s="81">
        <v>0</v>
      </c>
      <c r="CR8" s="81">
        <v>0</v>
      </c>
      <c r="CS8" s="81">
        <v>0</v>
      </c>
      <c r="CT8" s="81">
        <v>0</v>
      </c>
      <c r="CU8" s="81">
        <v>0</v>
      </c>
      <c r="CV8" s="81">
        <v>0</v>
      </c>
      <c r="CW8" s="81">
        <v>0</v>
      </c>
      <c r="CX8" s="81">
        <v>0</v>
      </c>
      <c r="CY8" s="81">
        <v>0</v>
      </c>
      <c r="CZ8" s="80">
        <f t="shared" si="17"/>
        <v>31</v>
      </c>
      <c r="DA8" s="80">
        <f t="shared" si="7"/>
        <v>122525</v>
      </c>
      <c r="DB8" s="80">
        <f t="shared" si="7"/>
        <v>85767</v>
      </c>
      <c r="DC8" s="80">
        <f t="shared" si="7"/>
        <v>0</v>
      </c>
      <c r="DD8" s="80">
        <f t="shared" si="7"/>
        <v>36758</v>
      </c>
      <c r="DE8" s="80">
        <f t="shared" si="7"/>
        <v>0</v>
      </c>
      <c r="DF8" s="80">
        <f t="shared" si="18"/>
        <v>9175</v>
      </c>
      <c r="DG8" s="80">
        <f t="shared" si="8"/>
        <v>327013623</v>
      </c>
      <c r="DH8" s="80">
        <f t="shared" si="8"/>
        <v>226115676</v>
      </c>
      <c r="DI8" s="80">
        <f t="shared" si="8"/>
        <v>29175390</v>
      </c>
      <c r="DJ8" s="80">
        <f t="shared" si="8"/>
        <v>68790007</v>
      </c>
      <c r="DK8" s="80">
        <f t="shared" si="8"/>
        <v>2932550</v>
      </c>
      <c r="DL8" s="81">
        <v>153</v>
      </c>
      <c r="DM8" s="81">
        <v>98</v>
      </c>
      <c r="DN8" s="81">
        <v>251</v>
      </c>
      <c r="DO8" s="81">
        <v>48</v>
      </c>
      <c r="DP8" s="81">
        <v>49</v>
      </c>
      <c r="DR8" s="38">
        <v>31</v>
      </c>
      <c r="DS8" s="38">
        <v>85767</v>
      </c>
      <c r="DT8" s="38">
        <v>13</v>
      </c>
      <c r="DU8" s="38">
        <v>146118</v>
      </c>
      <c r="DV8" s="38">
        <v>12</v>
      </c>
      <c r="DW8" s="38">
        <v>115990</v>
      </c>
      <c r="DX8" s="38">
        <v>13</v>
      </c>
      <c r="DY8" s="38">
        <v>386575</v>
      </c>
      <c r="DZ8" s="38">
        <v>0</v>
      </c>
      <c r="EA8" s="38">
        <v>0</v>
      </c>
      <c r="EB8" s="38">
        <v>0</v>
      </c>
      <c r="EC8" s="38">
        <v>0</v>
      </c>
      <c r="ED8" s="38">
        <v>0</v>
      </c>
      <c r="EE8" s="38">
        <v>0</v>
      </c>
      <c r="EF8" s="38">
        <v>0</v>
      </c>
      <c r="EG8" s="38">
        <v>0</v>
      </c>
      <c r="EH8" s="38">
        <f t="shared" si="25"/>
        <v>69</v>
      </c>
      <c r="EI8" s="38">
        <f t="shared" si="19"/>
        <v>734450</v>
      </c>
      <c r="EJ8" s="35"/>
      <c r="EK8" s="38">
        <f t="shared" si="20"/>
        <v>9244</v>
      </c>
      <c r="EL8" s="38">
        <f t="shared" si="21"/>
        <v>327748073</v>
      </c>
      <c r="EM8" s="35"/>
      <c r="EN8" s="46">
        <f>ROUND(EL8/被保険者数!O8,0)</f>
        <v>53420</v>
      </c>
      <c r="EO8" s="35">
        <f t="shared" si="22"/>
        <v>16</v>
      </c>
      <c r="EP8" s="46">
        <f t="shared" si="9"/>
        <v>166033170</v>
      </c>
      <c r="EQ8" s="46">
        <f t="shared" si="10"/>
        <v>93140200</v>
      </c>
      <c r="ER8" s="46">
        <f t="shared" si="11"/>
        <v>68574703</v>
      </c>
      <c r="ES8" s="46">
        <f>ROUND(EP8/被保険者数!O8,0)</f>
        <v>27062</v>
      </c>
      <c r="ET8" s="46">
        <f t="shared" si="23"/>
        <v>16</v>
      </c>
      <c r="EU8" s="46">
        <f>ROUND(EQ8/被保険者数!O8,0)</f>
        <v>15181</v>
      </c>
      <c r="EV8" s="35">
        <f t="shared" si="24"/>
        <v>20</v>
      </c>
    </row>
    <row r="9" spans="1:152" s="52" customFormat="1" ht="15.95" customHeight="1" x14ac:dyDescent="0.15">
      <c r="A9" s="54" t="s">
        <v>11</v>
      </c>
      <c r="B9" s="80">
        <v>221</v>
      </c>
      <c r="C9" s="80">
        <v>130318030</v>
      </c>
      <c r="D9" s="80">
        <v>91222609</v>
      </c>
      <c r="E9" s="80">
        <v>16658801</v>
      </c>
      <c r="F9" s="80">
        <v>21776619</v>
      </c>
      <c r="G9" s="80">
        <v>660001</v>
      </c>
      <c r="H9" s="80">
        <v>3993</v>
      </c>
      <c r="I9" s="80">
        <v>60495850</v>
      </c>
      <c r="J9" s="80">
        <v>42347095</v>
      </c>
      <c r="K9" s="80">
        <v>1817063</v>
      </c>
      <c r="L9" s="80">
        <v>15872347</v>
      </c>
      <c r="M9" s="80">
        <v>459345</v>
      </c>
      <c r="N9" s="80">
        <f t="shared" si="12"/>
        <v>4214</v>
      </c>
      <c r="O9" s="80">
        <f t="shared" si="0"/>
        <v>190813880</v>
      </c>
      <c r="P9" s="80">
        <f t="shared" si="0"/>
        <v>133569704</v>
      </c>
      <c r="Q9" s="80">
        <f t="shared" si="0"/>
        <v>18475864</v>
      </c>
      <c r="R9" s="80">
        <f t="shared" si="0"/>
        <v>37648966</v>
      </c>
      <c r="S9" s="80">
        <f t="shared" si="0"/>
        <v>1119346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378</v>
      </c>
      <c r="AA9" s="80">
        <v>4990610</v>
      </c>
      <c r="AB9" s="80">
        <v>3493427</v>
      </c>
      <c r="AC9" s="80">
        <v>0</v>
      </c>
      <c r="AD9" s="80">
        <v>1497183</v>
      </c>
      <c r="AE9" s="80">
        <v>0</v>
      </c>
      <c r="AF9" s="80">
        <f t="shared" si="13"/>
        <v>378</v>
      </c>
      <c r="AG9" s="80">
        <f t="shared" si="1"/>
        <v>4990610</v>
      </c>
      <c r="AH9" s="80">
        <f t="shared" si="1"/>
        <v>3493427</v>
      </c>
      <c r="AI9" s="80">
        <f t="shared" si="1"/>
        <v>0</v>
      </c>
      <c r="AJ9" s="80">
        <f t="shared" si="1"/>
        <v>1497183</v>
      </c>
      <c r="AK9" s="80">
        <f t="shared" si="1"/>
        <v>0</v>
      </c>
      <c r="AL9" s="80">
        <f t="shared" si="14"/>
        <v>4592</v>
      </c>
      <c r="AM9" s="80">
        <f t="shared" si="2"/>
        <v>195804490</v>
      </c>
      <c r="AN9" s="80">
        <f t="shared" si="2"/>
        <v>137063131</v>
      </c>
      <c r="AO9" s="80">
        <f t="shared" si="2"/>
        <v>18475864</v>
      </c>
      <c r="AP9" s="80">
        <f t="shared" si="2"/>
        <v>39146149</v>
      </c>
      <c r="AQ9" s="80">
        <f t="shared" si="2"/>
        <v>1119346</v>
      </c>
      <c r="AR9" s="80">
        <v>2941</v>
      </c>
      <c r="AS9" s="80">
        <v>38130540</v>
      </c>
      <c r="AT9" s="80">
        <v>26691378</v>
      </c>
      <c r="AU9" s="80">
        <v>170871</v>
      </c>
      <c r="AV9" s="80">
        <v>10748752</v>
      </c>
      <c r="AW9" s="80">
        <v>519539</v>
      </c>
      <c r="AX9" s="80">
        <f t="shared" si="15"/>
        <v>7533</v>
      </c>
      <c r="AY9" s="80">
        <f t="shared" si="3"/>
        <v>233935030</v>
      </c>
      <c r="AZ9" s="80">
        <f t="shared" si="3"/>
        <v>163754509</v>
      </c>
      <c r="BA9" s="80">
        <f t="shared" si="3"/>
        <v>18646735</v>
      </c>
      <c r="BB9" s="80">
        <f t="shared" si="3"/>
        <v>49894901</v>
      </c>
      <c r="BC9" s="80">
        <f t="shared" si="3"/>
        <v>1638885</v>
      </c>
      <c r="BD9" s="80">
        <v>205</v>
      </c>
      <c r="BE9" s="80">
        <v>5933242</v>
      </c>
      <c r="BF9" s="80">
        <v>2061902</v>
      </c>
      <c r="BG9" s="80">
        <v>0</v>
      </c>
      <c r="BH9" s="80">
        <v>3848800</v>
      </c>
      <c r="BI9" s="80">
        <v>22540</v>
      </c>
      <c r="BJ9" s="80">
        <v>0</v>
      </c>
      <c r="BK9" s="80">
        <v>0</v>
      </c>
      <c r="BL9" s="80">
        <v>0</v>
      </c>
      <c r="BM9" s="80">
        <v>0</v>
      </c>
      <c r="BN9" s="80">
        <v>0</v>
      </c>
      <c r="BO9" s="80">
        <v>0</v>
      </c>
      <c r="BP9" s="80">
        <f t="shared" si="16"/>
        <v>205</v>
      </c>
      <c r="BQ9" s="80">
        <f t="shared" si="4"/>
        <v>5933242</v>
      </c>
      <c r="BR9" s="80">
        <f t="shared" si="4"/>
        <v>2061902</v>
      </c>
      <c r="BS9" s="80">
        <f t="shared" si="4"/>
        <v>0</v>
      </c>
      <c r="BT9" s="80">
        <f t="shared" si="4"/>
        <v>3848800</v>
      </c>
      <c r="BU9" s="80">
        <f t="shared" si="4"/>
        <v>22540</v>
      </c>
      <c r="BV9" s="80">
        <v>4</v>
      </c>
      <c r="BW9" s="80">
        <v>229320</v>
      </c>
      <c r="BX9" s="80">
        <v>160524</v>
      </c>
      <c r="BY9" s="80">
        <v>0</v>
      </c>
      <c r="BZ9" s="80">
        <v>68796</v>
      </c>
      <c r="CA9" s="80">
        <v>0</v>
      </c>
      <c r="CB9" s="80">
        <f t="shared" si="5"/>
        <v>7537</v>
      </c>
      <c r="CC9" s="80">
        <f t="shared" si="6"/>
        <v>240097592</v>
      </c>
      <c r="CD9" s="80">
        <f t="shared" si="6"/>
        <v>165976935</v>
      </c>
      <c r="CE9" s="80">
        <f t="shared" si="6"/>
        <v>18646735</v>
      </c>
      <c r="CF9" s="80">
        <f t="shared" si="6"/>
        <v>53812497</v>
      </c>
      <c r="CG9" s="80">
        <f t="shared" si="6"/>
        <v>1661425</v>
      </c>
      <c r="CH9" s="81">
        <v>56</v>
      </c>
      <c r="CI9" s="81">
        <v>255826</v>
      </c>
      <c r="CJ9" s="81">
        <v>179074</v>
      </c>
      <c r="CK9" s="81">
        <v>0</v>
      </c>
      <c r="CL9" s="81">
        <v>76752</v>
      </c>
      <c r="CM9" s="81">
        <v>0</v>
      </c>
      <c r="CN9" s="81">
        <v>0</v>
      </c>
      <c r="CO9" s="81">
        <v>0</v>
      </c>
      <c r="CP9" s="81">
        <v>0</v>
      </c>
      <c r="CQ9" s="81">
        <v>0</v>
      </c>
      <c r="CR9" s="81">
        <v>0</v>
      </c>
      <c r="CS9" s="81">
        <v>0</v>
      </c>
      <c r="CT9" s="81">
        <v>0</v>
      </c>
      <c r="CU9" s="81">
        <v>0</v>
      </c>
      <c r="CV9" s="81">
        <v>0</v>
      </c>
      <c r="CW9" s="81">
        <v>0</v>
      </c>
      <c r="CX9" s="81">
        <v>0</v>
      </c>
      <c r="CY9" s="81">
        <v>0</v>
      </c>
      <c r="CZ9" s="80">
        <f t="shared" si="17"/>
        <v>56</v>
      </c>
      <c r="DA9" s="80">
        <f t="shared" si="7"/>
        <v>255826</v>
      </c>
      <c r="DB9" s="80">
        <f t="shared" si="7"/>
        <v>179074</v>
      </c>
      <c r="DC9" s="80">
        <f t="shared" si="7"/>
        <v>0</v>
      </c>
      <c r="DD9" s="80">
        <f t="shared" si="7"/>
        <v>76752</v>
      </c>
      <c r="DE9" s="80">
        <f t="shared" si="7"/>
        <v>0</v>
      </c>
      <c r="DF9" s="80">
        <f t="shared" si="18"/>
        <v>7593</v>
      </c>
      <c r="DG9" s="80">
        <f t="shared" si="8"/>
        <v>240353418</v>
      </c>
      <c r="DH9" s="80">
        <f t="shared" si="8"/>
        <v>166156009</v>
      </c>
      <c r="DI9" s="80">
        <f t="shared" si="8"/>
        <v>18646735</v>
      </c>
      <c r="DJ9" s="80">
        <f t="shared" si="8"/>
        <v>53889249</v>
      </c>
      <c r="DK9" s="80">
        <f t="shared" si="8"/>
        <v>1661425</v>
      </c>
      <c r="DL9" s="81">
        <v>111</v>
      </c>
      <c r="DM9" s="81">
        <v>25</v>
      </c>
      <c r="DN9" s="81">
        <v>136</v>
      </c>
      <c r="DO9" s="81">
        <v>13</v>
      </c>
      <c r="DP9" s="81">
        <v>34</v>
      </c>
      <c r="DR9" s="38">
        <v>56</v>
      </c>
      <c r="DS9" s="38">
        <v>179074</v>
      </c>
      <c r="DT9" s="38">
        <v>3</v>
      </c>
      <c r="DU9" s="38">
        <v>28511</v>
      </c>
      <c r="DV9" s="38">
        <v>2</v>
      </c>
      <c r="DW9" s="38">
        <v>28203</v>
      </c>
      <c r="DX9" s="38">
        <v>6</v>
      </c>
      <c r="DY9" s="38">
        <v>126952</v>
      </c>
      <c r="DZ9" s="38">
        <v>0</v>
      </c>
      <c r="EA9" s="38">
        <v>0</v>
      </c>
      <c r="EB9" s="38">
        <v>0</v>
      </c>
      <c r="EC9" s="38">
        <v>0</v>
      </c>
      <c r="ED9" s="38">
        <v>0</v>
      </c>
      <c r="EE9" s="38">
        <v>0</v>
      </c>
      <c r="EF9" s="38">
        <v>0</v>
      </c>
      <c r="EG9" s="38">
        <v>0</v>
      </c>
      <c r="EH9" s="38">
        <f t="shared" si="25"/>
        <v>67</v>
      </c>
      <c r="EI9" s="38">
        <f t="shared" si="19"/>
        <v>362740</v>
      </c>
      <c r="EJ9" s="35"/>
      <c r="EK9" s="38">
        <f t="shared" si="20"/>
        <v>7660</v>
      </c>
      <c r="EL9" s="38">
        <f t="shared" si="21"/>
        <v>240716158</v>
      </c>
      <c r="EM9" s="35"/>
      <c r="EN9" s="46">
        <f>ROUND(EL9/被保険者数!O9,0)</f>
        <v>43017</v>
      </c>
      <c r="EO9" s="35">
        <f t="shared" si="22"/>
        <v>20</v>
      </c>
      <c r="EP9" s="46">
        <f t="shared" si="9"/>
        <v>130318030</v>
      </c>
      <c r="EQ9" s="46">
        <f t="shared" si="10"/>
        <v>65486460</v>
      </c>
      <c r="ER9" s="46">
        <f t="shared" si="11"/>
        <v>44911668</v>
      </c>
      <c r="ES9" s="46">
        <f>ROUND(EP9/被保険者数!O9,0)</f>
        <v>23288</v>
      </c>
      <c r="ET9" s="46">
        <f t="shared" si="23"/>
        <v>18</v>
      </c>
      <c r="EU9" s="46">
        <f>ROUND(EQ9/被保険者数!O9,0)</f>
        <v>11703</v>
      </c>
      <c r="EV9" s="35">
        <f t="shared" si="24"/>
        <v>23</v>
      </c>
    </row>
    <row r="10" spans="1:152" s="52" customFormat="1" ht="15.95" customHeight="1" x14ac:dyDescent="0.15">
      <c r="A10" s="54" t="s">
        <v>17</v>
      </c>
      <c r="B10" s="80">
        <v>1166</v>
      </c>
      <c r="C10" s="80">
        <v>771071750</v>
      </c>
      <c r="D10" s="80">
        <v>539847718</v>
      </c>
      <c r="E10" s="80">
        <v>113124062</v>
      </c>
      <c r="F10" s="80">
        <v>115831190</v>
      </c>
      <c r="G10" s="80">
        <v>2512580</v>
      </c>
      <c r="H10" s="80">
        <v>20198</v>
      </c>
      <c r="I10" s="80">
        <v>360774940</v>
      </c>
      <c r="J10" s="80">
        <v>252542455</v>
      </c>
      <c r="K10" s="80">
        <v>23848237</v>
      </c>
      <c r="L10" s="80">
        <v>80977905</v>
      </c>
      <c r="M10" s="80">
        <v>3406343</v>
      </c>
      <c r="N10" s="80">
        <f t="shared" si="12"/>
        <v>21364</v>
      </c>
      <c r="O10" s="80">
        <f t="shared" si="0"/>
        <v>1131846690</v>
      </c>
      <c r="P10" s="80">
        <f t="shared" si="0"/>
        <v>792390173</v>
      </c>
      <c r="Q10" s="80">
        <f t="shared" si="0"/>
        <v>136972299</v>
      </c>
      <c r="R10" s="80">
        <f t="shared" si="0"/>
        <v>196809095</v>
      </c>
      <c r="S10" s="80">
        <f t="shared" si="0"/>
        <v>5918923</v>
      </c>
      <c r="T10" s="80">
        <v>2</v>
      </c>
      <c r="U10" s="80">
        <v>178810</v>
      </c>
      <c r="V10" s="80">
        <v>125160</v>
      </c>
      <c r="W10" s="80">
        <v>0</v>
      </c>
      <c r="X10" s="80">
        <v>53650</v>
      </c>
      <c r="Y10" s="80">
        <v>0</v>
      </c>
      <c r="Z10" s="80">
        <v>2737</v>
      </c>
      <c r="AA10" s="80">
        <v>36073630</v>
      </c>
      <c r="AB10" s="80">
        <v>25251541</v>
      </c>
      <c r="AC10" s="80">
        <v>0</v>
      </c>
      <c r="AD10" s="80">
        <v>10810503</v>
      </c>
      <c r="AE10" s="80">
        <v>11586</v>
      </c>
      <c r="AF10" s="80">
        <f t="shared" si="13"/>
        <v>2739</v>
      </c>
      <c r="AG10" s="80">
        <f t="shared" si="1"/>
        <v>36252440</v>
      </c>
      <c r="AH10" s="80">
        <f t="shared" si="1"/>
        <v>25376701</v>
      </c>
      <c r="AI10" s="80">
        <f t="shared" si="1"/>
        <v>0</v>
      </c>
      <c r="AJ10" s="80">
        <f t="shared" si="1"/>
        <v>10864153</v>
      </c>
      <c r="AK10" s="80">
        <f t="shared" si="1"/>
        <v>11586</v>
      </c>
      <c r="AL10" s="80">
        <f t="shared" si="14"/>
        <v>24103</v>
      </c>
      <c r="AM10" s="80">
        <f t="shared" si="2"/>
        <v>1168099130</v>
      </c>
      <c r="AN10" s="80">
        <f t="shared" si="2"/>
        <v>817766874</v>
      </c>
      <c r="AO10" s="80">
        <f t="shared" si="2"/>
        <v>136972299</v>
      </c>
      <c r="AP10" s="80">
        <f t="shared" si="2"/>
        <v>207673248</v>
      </c>
      <c r="AQ10" s="80">
        <f t="shared" si="2"/>
        <v>5930509</v>
      </c>
      <c r="AR10" s="80">
        <v>15292</v>
      </c>
      <c r="AS10" s="80">
        <v>194123670</v>
      </c>
      <c r="AT10" s="80">
        <v>135886569</v>
      </c>
      <c r="AU10" s="80">
        <v>1165529</v>
      </c>
      <c r="AV10" s="80">
        <v>53421291</v>
      </c>
      <c r="AW10" s="80">
        <v>3650281</v>
      </c>
      <c r="AX10" s="80">
        <f t="shared" si="15"/>
        <v>39395</v>
      </c>
      <c r="AY10" s="80">
        <f t="shared" si="3"/>
        <v>1362222800</v>
      </c>
      <c r="AZ10" s="80">
        <f t="shared" si="3"/>
        <v>953653443</v>
      </c>
      <c r="BA10" s="80">
        <f t="shared" si="3"/>
        <v>138137828</v>
      </c>
      <c r="BB10" s="80">
        <f t="shared" si="3"/>
        <v>261094539</v>
      </c>
      <c r="BC10" s="80">
        <f t="shared" si="3"/>
        <v>9580790</v>
      </c>
      <c r="BD10" s="80">
        <v>1110</v>
      </c>
      <c r="BE10" s="80">
        <v>35264533</v>
      </c>
      <c r="BF10" s="80">
        <v>9894103</v>
      </c>
      <c r="BG10" s="80">
        <v>0</v>
      </c>
      <c r="BH10" s="80">
        <v>25228750</v>
      </c>
      <c r="BI10" s="80">
        <v>141680</v>
      </c>
      <c r="BJ10" s="80">
        <v>2</v>
      </c>
      <c r="BK10" s="80">
        <v>4630</v>
      </c>
      <c r="BL10" s="80">
        <v>1410</v>
      </c>
      <c r="BM10" s="80">
        <v>0</v>
      </c>
      <c r="BN10" s="80">
        <v>3220</v>
      </c>
      <c r="BO10" s="80">
        <v>0</v>
      </c>
      <c r="BP10" s="80">
        <f t="shared" si="16"/>
        <v>1112</v>
      </c>
      <c r="BQ10" s="80">
        <f t="shared" si="4"/>
        <v>35269163</v>
      </c>
      <c r="BR10" s="80">
        <f t="shared" si="4"/>
        <v>9895513</v>
      </c>
      <c r="BS10" s="80">
        <f t="shared" si="4"/>
        <v>0</v>
      </c>
      <c r="BT10" s="80">
        <f t="shared" si="4"/>
        <v>25231970</v>
      </c>
      <c r="BU10" s="80">
        <f t="shared" si="4"/>
        <v>141680</v>
      </c>
      <c r="BV10" s="80">
        <v>83</v>
      </c>
      <c r="BW10" s="80">
        <v>10250920</v>
      </c>
      <c r="BX10" s="80">
        <v>7175644</v>
      </c>
      <c r="BY10" s="80">
        <v>220785</v>
      </c>
      <c r="BZ10" s="80">
        <v>1453159</v>
      </c>
      <c r="CA10" s="80">
        <v>1401332</v>
      </c>
      <c r="CB10" s="80">
        <f t="shared" si="5"/>
        <v>39478</v>
      </c>
      <c r="CC10" s="80">
        <f t="shared" si="6"/>
        <v>1407742883</v>
      </c>
      <c r="CD10" s="80">
        <f t="shared" si="6"/>
        <v>970724600</v>
      </c>
      <c r="CE10" s="80">
        <f t="shared" si="6"/>
        <v>138358613</v>
      </c>
      <c r="CF10" s="80">
        <f t="shared" si="6"/>
        <v>287779668</v>
      </c>
      <c r="CG10" s="80">
        <f t="shared" si="6"/>
        <v>11123802</v>
      </c>
      <c r="CH10" s="81">
        <v>307</v>
      </c>
      <c r="CI10" s="81">
        <v>1856083</v>
      </c>
      <c r="CJ10" s="81">
        <v>1299223</v>
      </c>
      <c r="CK10" s="81">
        <v>0</v>
      </c>
      <c r="CL10" s="81">
        <v>556860</v>
      </c>
      <c r="CM10" s="81">
        <v>0</v>
      </c>
      <c r="CN10" s="81">
        <v>0</v>
      </c>
      <c r="CO10" s="81">
        <v>0</v>
      </c>
      <c r="CP10" s="81">
        <v>0</v>
      </c>
      <c r="CQ10" s="81">
        <v>0</v>
      </c>
      <c r="CR10" s="81">
        <v>0</v>
      </c>
      <c r="CS10" s="81">
        <v>0</v>
      </c>
      <c r="CT10" s="81">
        <v>0</v>
      </c>
      <c r="CU10" s="81">
        <v>0</v>
      </c>
      <c r="CV10" s="81">
        <v>0</v>
      </c>
      <c r="CW10" s="81">
        <v>0</v>
      </c>
      <c r="CX10" s="81">
        <v>0</v>
      </c>
      <c r="CY10" s="81">
        <v>0</v>
      </c>
      <c r="CZ10" s="80">
        <f t="shared" si="17"/>
        <v>307</v>
      </c>
      <c r="DA10" s="80">
        <f t="shared" si="7"/>
        <v>1856083</v>
      </c>
      <c r="DB10" s="80">
        <f t="shared" si="7"/>
        <v>1299223</v>
      </c>
      <c r="DC10" s="80">
        <f t="shared" si="7"/>
        <v>0</v>
      </c>
      <c r="DD10" s="80">
        <f t="shared" si="7"/>
        <v>556860</v>
      </c>
      <c r="DE10" s="80">
        <f t="shared" si="7"/>
        <v>0</v>
      </c>
      <c r="DF10" s="80">
        <f t="shared" si="18"/>
        <v>39785</v>
      </c>
      <c r="DG10" s="80">
        <f t="shared" si="8"/>
        <v>1409598966</v>
      </c>
      <c r="DH10" s="80">
        <f t="shared" si="8"/>
        <v>972023823</v>
      </c>
      <c r="DI10" s="80">
        <f t="shared" si="8"/>
        <v>138358613</v>
      </c>
      <c r="DJ10" s="80">
        <f t="shared" si="8"/>
        <v>288336528</v>
      </c>
      <c r="DK10" s="80">
        <f t="shared" si="8"/>
        <v>11123802</v>
      </c>
      <c r="DL10" s="81">
        <v>696</v>
      </c>
      <c r="DM10" s="81">
        <v>412</v>
      </c>
      <c r="DN10" s="81">
        <v>1108</v>
      </c>
      <c r="DO10" s="81">
        <v>319</v>
      </c>
      <c r="DP10" s="81">
        <v>202</v>
      </c>
      <c r="DR10" s="38">
        <v>307</v>
      </c>
      <c r="DS10" s="38">
        <v>1299223</v>
      </c>
      <c r="DT10" s="38">
        <v>49</v>
      </c>
      <c r="DU10" s="38">
        <v>496622</v>
      </c>
      <c r="DV10" s="38">
        <v>62</v>
      </c>
      <c r="DW10" s="38">
        <v>1059289</v>
      </c>
      <c r="DX10" s="38">
        <v>48</v>
      </c>
      <c r="DY10" s="38">
        <v>1040106</v>
      </c>
      <c r="DZ10" s="38">
        <v>0</v>
      </c>
      <c r="EA10" s="38">
        <v>0</v>
      </c>
      <c r="EB10" s="38">
        <v>0</v>
      </c>
      <c r="EC10" s="38">
        <v>0</v>
      </c>
      <c r="ED10" s="38">
        <v>0</v>
      </c>
      <c r="EE10" s="38">
        <v>0</v>
      </c>
      <c r="EF10" s="38">
        <v>0</v>
      </c>
      <c r="EG10" s="38">
        <v>0</v>
      </c>
      <c r="EH10" s="38">
        <f t="shared" si="25"/>
        <v>466</v>
      </c>
      <c r="EI10" s="38">
        <f t="shared" si="19"/>
        <v>3895240</v>
      </c>
      <c r="EJ10" s="35"/>
      <c r="EK10" s="38">
        <f t="shared" si="20"/>
        <v>40251</v>
      </c>
      <c r="EL10" s="38">
        <f t="shared" si="21"/>
        <v>1413494206</v>
      </c>
      <c r="EM10" s="35"/>
      <c r="EN10" s="46">
        <f>ROUND(EL10/被保険者数!O10,0)</f>
        <v>112505</v>
      </c>
      <c r="EO10" s="35">
        <f t="shared" si="22"/>
        <v>6</v>
      </c>
      <c r="EP10" s="46">
        <f t="shared" si="9"/>
        <v>771250560</v>
      </c>
      <c r="EQ10" s="46">
        <f t="shared" si="10"/>
        <v>396848570</v>
      </c>
      <c r="ER10" s="46">
        <f t="shared" si="11"/>
        <v>245395076</v>
      </c>
      <c r="ES10" s="46">
        <f>ROUND(EP10/被保険者数!O10,0)</f>
        <v>61387</v>
      </c>
      <c r="ET10" s="46">
        <f t="shared" si="23"/>
        <v>5</v>
      </c>
      <c r="EU10" s="46">
        <f>ROUND(EQ10/被保険者数!O10,0)</f>
        <v>31587</v>
      </c>
      <c r="EV10" s="35">
        <f t="shared" si="24"/>
        <v>6</v>
      </c>
    </row>
    <row r="11" spans="1:152" s="52" customFormat="1" ht="15.95" customHeight="1" x14ac:dyDescent="0.15">
      <c r="A11" s="54" t="s">
        <v>13</v>
      </c>
      <c r="B11" s="80">
        <v>239</v>
      </c>
      <c r="C11" s="80">
        <v>146952700</v>
      </c>
      <c r="D11" s="80">
        <v>102857607</v>
      </c>
      <c r="E11" s="80">
        <v>18594128</v>
      </c>
      <c r="F11" s="80">
        <v>25175675</v>
      </c>
      <c r="G11" s="80">
        <v>325290</v>
      </c>
      <c r="H11" s="80">
        <v>6223</v>
      </c>
      <c r="I11" s="80">
        <v>113861570</v>
      </c>
      <c r="J11" s="80">
        <v>79703100</v>
      </c>
      <c r="K11" s="80">
        <v>7805291</v>
      </c>
      <c r="L11" s="80">
        <v>25824832</v>
      </c>
      <c r="M11" s="80">
        <v>528347</v>
      </c>
      <c r="N11" s="80">
        <f t="shared" si="12"/>
        <v>6462</v>
      </c>
      <c r="O11" s="80">
        <f t="shared" si="0"/>
        <v>260814270</v>
      </c>
      <c r="P11" s="80">
        <f t="shared" si="0"/>
        <v>182560707</v>
      </c>
      <c r="Q11" s="80">
        <f t="shared" si="0"/>
        <v>26399419</v>
      </c>
      <c r="R11" s="80">
        <f t="shared" si="0"/>
        <v>51000507</v>
      </c>
      <c r="S11" s="80">
        <f t="shared" si="0"/>
        <v>853637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711</v>
      </c>
      <c r="AA11" s="80">
        <v>9773750</v>
      </c>
      <c r="AB11" s="80">
        <v>6841625</v>
      </c>
      <c r="AC11" s="80">
        <v>0</v>
      </c>
      <c r="AD11" s="80">
        <v>2932125</v>
      </c>
      <c r="AE11" s="80">
        <v>0</v>
      </c>
      <c r="AF11" s="80">
        <f t="shared" si="13"/>
        <v>711</v>
      </c>
      <c r="AG11" s="80">
        <f t="shared" si="1"/>
        <v>9773750</v>
      </c>
      <c r="AH11" s="80">
        <f t="shared" si="1"/>
        <v>6841625</v>
      </c>
      <c r="AI11" s="80">
        <f t="shared" si="1"/>
        <v>0</v>
      </c>
      <c r="AJ11" s="80">
        <f t="shared" si="1"/>
        <v>2932125</v>
      </c>
      <c r="AK11" s="80">
        <f t="shared" si="1"/>
        <v>0</v>
      </c>
      <c r="AL11" s="80">
        <f t="shared" si="14"/>
        <v>7173</v>
      </c>
      <c r="AM11" s="80">
        <f t="shared" si="2"/>
        <v>270588020</v>
      </c>
      <c r="AN11" s="80">
        <f t="shared" si="2"/>
        <v>189402332</v>
      </c>
      <c r="AO11" s="80">
        <f t="shared" si="2"/>
        <v>26399419</v>
      </c>
      <c r="AP11" s="80">
        <f t="shared" si="2"/>
        <v>53932632</v>
      </c>
      <c r="AQ11" s="80">
        <f t="shared" si="2"/>
        <v>853637</v>
      </c>
      <c r="AR11" s="80">
        <v>4180</v>
      </c>
      <c r="AS11" s="80">
        <v>57880260</v>
      </c>
      <c r="AT11" s="80">
        <v>40516182</v>
      </c>
      <c r="AU11" s="80">
        <v>873344</v>
      </c>
      <c r="AV11" s="80">
        <v>15080557</v>
      </c>
      <c r="AW11" s="80">
        <v>1410177</v>
      </c>
      <c r="AX11" s="80">
        <f t="shared" si="15"/>
        <v>11353</v>
      </c>
      <c r="AY11" s="80">
        <f t="shared" si="3"/>
        <v>328468280</v>
      </c>
      <c r="AZ11" s="80">
        <f t="shared" si="3"/>
        <v>229918514</v>
      </c>
      <c r="BA11" s="80">
        <f t="shared" si="3"/>
        <v>27272763</v>
      </c>
      <c r="BB11" s="80">
        <f t="shared" si="3"/>
        <v>69013189</v>
      </c>
      <c r="BC11" s="80">
        <f t="shared" si="3"/>
        <v>2263814</v>
      </c>
      <c r="BD11" s="80">
        <v>212</v>
      </c>
      <c r="BE11" s="80">
        <v>5542514</v>
      </c>
      <c r="BF11" s="80">
        <v>1393594</v>
      </c>
      <c r="BG11" s="80">
        <v>0</v>
      </c>
      <c r="BH11" s="80">
        <v>4135120</v>
      </c>
      <c r="BI11" s="80">
        <v>13800</v>
      </c>
      <c r="BJ11" s="80">
        <v>0</v>
      </c>
      <c r="BK11" s="80">
        <v>0</v>
      </c>
      <c r="BL11" s="80">
        <v>0</v>
      </c>
      <c r="BM11" s="80">
        <v>0</v>
      </c>
      <c r="BN11" s="80">
        <v>0</v>
      </c>
      <c r="BO11" s="80">
        <v>0</v>
      </c>
      <c r="BP11" s="80">
        <f t="shared" si="16"/>
        <v>212</v>
      </c>
      <c r="BQ11" s="80">
        <f t="shared" si="4"/>
        <v>5542514</v>
      </c>
      <c r="BR11" s="80">
        <f t="shared" si="4"/>
        <v>1393594</v>
      </c>
      <c r="BS11" s="80">
        <f t="shared" si="4"/>
        <v>0</v>
      </c>
      <c r="BT11" s="80">
        <f t="shared" si="4"/>
        <v>4135120</v>
      </c>
      <c r="BU11" s="80">
        <f t="shared" si="4"/>
        <v>13800</v>
      </c>
      <c r="BV11" s="80">
        <v>3</v>
      </c>
      <c r="BW11" s="80">
        <v>164670</v>
      </c>
      <c r="BX11" s="80">
        <v>115269</v>
      </c>
      <c r="BY11" s="80">
        <v>0</v>
      </c>
      <c r="BZ11" s="80">
        <v>8382</v>
      </c>
      <c r="CA11" s="80">
        <v>41019</v>
      </c>
      <c r="CB11" s="80">
        <f t="shared" si="5"/>
        <v>11356</v>
      </c>
      <c r="CC11" s="80">
        <f t="shared" si="6"/>
        <v>334175464</v>
      </c>
      <c r="CD11" s="80">
        <f t="shared" si="6"/>
        <v>231427377</v>
      </c>
      <c r="CE11" s="80">
        <f t="shared" si="6"/>
        <v>27272763</v>
      </c>
      <c r="CF11" s="80">
        <f t="shared" si="6"/>
        <v>73156691</v>
      </c>
      <c r="CG11" s="80">
        <f t="shared" si="6"/>
        <v>2318633</v>
      </c>
      <c r="CH11" s="81">
        <v>110</v>
      </c>
      <c r="CI11" s="81">
        <v>586845</v>
      </c>
      <c r="CJ11" s="81">
        <v>410781</v>
      </c>
      <c r="CK11" s="81">
        <v>0</v>
      </c>
      <c r="CL11" s="81">
        <v>176064</v>
      </c>
      <c r="CM11" s="81">
        <v>0</v>
      </c>
      <c r="CN11" s="81">
        <v>0</v>
      </c>
      <c r="CO11" s="81">
        <v>0</v>
      </c>
      <c r="CP11" s="81">
        <v>0</v>
      </c>
      <c r="CQ11" s="81">
        <v>0</v>
      </c>
      <c r="CR11" s="81">
        <v>0</v>
      </c>
      <c r="CS11" s="81">
        <v>0</v>
      </c>
      <c r="CT11" s="81">
        <v>0</v>
      </c>
      <c r="CU11" s="81">
        <v>0</v>
      </c>
      <c r="CV11" s="81">
        <v>0</v>
      </c>
      <c r="CW11" s="81">
        <v>0</v>
      </c>
      <c r="CX11" s="81">
        <v>0</v>
      </c>
      <c r="CY11" s="81">
        <v>0</v>
      </c>
      <c r="CZ11" s="80">
        <f t="shared" si="17"/>
        <v>110</v>
      </c>
      <c r="DA11" s="80">
        <f t="shared" si="7"/>
        <v>586845</v>
      </c>
      <c r="DB11" s="80">
        <f t="shared" si="7"/>
        <v>410781</v>
      </c>
      <c r="DC11" s="80">
        <f t="shared" si="7"/>
        <v>0</v>
      </c>
      <c r="DD11" s="80">
        <f t="shared" si="7"/>
        <v>176064</v>
      </c>
      <c r="DE11" s="80">
        <f t="shared" si="7"/>
        <v>0</v>
      </c>
      <c r="DF11" s="80">
        <f t="shared" si="18"/>
        <v>11466</v>
      </c>
      <c r="DG11" s="80">
        <f t="shared" si="8"/>
        <v>334762309</v>
      </c>
      <c r="DH11" s="80">
        <f t="shared" si="8"/>
        <v>231838158</v>
      </c>
      <c r="DI11" s="80">
        <f t="shared" si="8"/>
        <v>27272763</v>
      </c>
      <c r="DJ11" s="80">
        <f t="shared" si="8"/>
        <v>73332755</v>
      </c>
      <c r="DK11" s="80">
        <f t="shared" si="8"/>
        <v>2318633</v>
      </c>
      <c r="DL11" s="81">
        <v>124</v>
      </c>
      <c r="DM11" s="81">
        <v>112</v>
      </c>
      <c r="DN11" s="81">
        <v>236</v>
      </c>
      <c r="DO11" s="81">
        <v>83</v>
      </c>
      <c r="DP11" s="81">
        <v>65</v>
      </c>
      <c r="DR11" s="38">
        <v>110</v>
      </c>
      <c r="DS11" s="38">
        <v>410781</v>
      </c>
      <c r="DT11" s="38">
        <v>34</v>
      </c>
      <c r="DU11" s="38">
        <v>426678</v>
      </c>
      <c r="DV11" s="38">
        <v>2</v>
      </c>
      <c r="DW11" s="38">
        <v>44198</v>
      </c>
      <c r="DX11" s="38">
        <v>12</v>
      </c>
      <c r="DY11" s="38">
        <v>324989</v>
      </c>
      <c r="DZ11" s="38">
        <v>0</v>
      </c>
      <c r="EA11" s="38">
        <v>0</v>
      </c>
      <c r="EB11" s="38">
        <v>0</v>
      </c>
      <c r="EC11" s="38">
        <v>0</v>
      </c>
      <c r="ED11" s="38">
        <v>0</v>
      </c>
      <c r="EE11" s="38">
        <v>0</v>
      </c>
      <c r="EF11" s="38">
        <v>0</v>
      </c>
      <c r="EG11" s="38">
        <v>0</v>
      </c>
      <c r="EH11" s="38">
        <f t="shared" si="25"/>
        <v>158</v>
      </c>
      <c r="EI11" s="38">
        <f t="shared" si="19"/>
        <v>1206646</v>
      </c>
      <c r="EJ11" s="35"/>
      <c r="EK11" s="38">
        <f t="shared" si="20"/>
        <v>11624</v>
      </c>
      <c r="EL11" s="38">
        <f t="shared" si="21"/>
        <v>335968955</v>
      </c>
      <c r="EM11" s="35"/>
      <c r="EN11" s="46">
        <f>ROUND(EL11/被保険者数!O11,0)</f>
        <v>63692</v>
      </c>
      <c r="EO11" s="35">
        <f t="shared" si="22"/>
        <v>12</v>
      </c>
      <c r="EP11" s="46">
        <f t="shared" si="9"/>
        <v>146952700</v>
      </c>
      <c r="EQ11" s="46">
        <f t="shared" si="10"/>
        <v>123635320</v>
      </c>
      <c r="ER11" s="46">
        <f t="shared" si="11"/>
        <v>65380935</v>
      </c>
      <c r="ES11" s="46">
        <f>ROUND(EP11/被保険者数!O11,0)</f>
        <v>27859</v>
      </c>
      <c r="ET11" s="46">
        <f t="shared" si="23"/>
        <v>15</v>
      </c>
      <c r="EU11" s="46">
        <f>ROUND(EQ11/被保険者数!O11,0)</f>
        <v>23438</v>
      </c>
      <c r="EV11" s="35">
        <f t="shared" si="24"/>
        <v>12</v>
      </c>
    </row>
    <row r="12" spans="1:152" s="52" customFormat="1" ht="15.95" customHeight="1" x14ac:dyDescent="0.15">
      <c r="A12" s="54" t="s">
        <v>35</v>
      </c>
      <c r="B12" s="80">
        <v>564</v>
      </c>
      <c r="C12" s="80">
        <v>367737770</v>
      </c>
      <c r="D12" s="80">
        <v>257416343</v>
      </c>
      <c r="E12" s="80">
        <v>54960515</v>
      </c>
      <c r="F12" s="80">
        <v>54645202</v>
      </c>
      <c r="G12" s="80">
        <v>715710</v>
      </c>
      <c r="H12" s="80">
        <v>10177</v>
      </c>
      <c r="I12" s="80">
        <v>189326490</v>
      </c>
      <c r="J12" s="80">
        <v>132528543</v>
      </c>
      <c r="K12" s="80">
        <v>13739805</v>
      </c>
      <c r="L12" s="80">
        <v>41660870</v>
      </c>
      <c r="M12" s="80">
        <v>1397272</v>
      </c>
      <c r="N12" s="80">
        <f t="shared" si="12"/>
        <v>10741</v>
      </c>
      <c r="O12" s="80">
        <f t="shared" si="0"/>
        <v>557064260</v>
      </c>
      <c r="P12" s="80">
        <f t="shared" si="0"/>
        <v>389944886</v>
      </c>
      <c r="Q12" s="80">
        <f t="shared" si="0"/>
        <v>68700320</v>
      </c>
      <c r="R12" s="80">
        <f t="shared" si="0"/>
        <v>96306072</v>
      </c>
      <c r="S12" s="80">
        <f t="shared" si="0"/>
        <v>2112982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1463</v>
      </c>
      <c r="AA12" s="80">
        <v>20247770</v>
      </c>
      <c r="AB12" s="80">
        <v>14173439</v>
      </c>
      <c r="AC12" s="80">
        <v>0</v>
      </c>
      <c r="AD12" s="80">
        <v>6072594</v>
      </c>
      <c r="AE12" s="80">
        <v>1737</v>
      </c>
      <c r="AF12" s="80">
        <f t="shared" si="13"/>
        <v>1463</v>
      </c>
      <c r="AG12" s="80">
        <f t="shared" si="1"/>
        <v>20247770</v>
      </c>
      <c r="AH12" s="80">
        <f t="shared" si="1"/>
        <v>14173439</v>
      </c>
      <c r="AI12" s="80">
        <f t="shared" si="1"/>
        <v>0</v>
      </c>
      <c r="AJ12" s="80">
        <f t="shared" si="1"/>
        <v>6072594</v>
      </c>
      <c r="AK12" s="80">
        <f t="shared" si="1"/>
        <v>1737</v>
      </c>
      <c r="AL12" s="80">
        <f t="shared" si="14"/>
        <v>12204</v>
      </c>
      <c r="AM12" s="80">
        <f t="shared" si="2"/>
        <v>577312030</v>
      </c>
      <c r="AN12" s="80">
        <f t="shared" si="2"/>
        <v>404118325</v>
      </c>
      <c r="AO12" s="80">
        <f t="shared" si="2"/>
        <v>68700320</v>
      </c>
      <c r="AP12" s="80">
        <f t="shared" si="2"/>
        <v>102378666</v>
      </c>
      <c r="AQ12" s="80">
        <f t="shared" si="2"/>
        <v>2114719</v>
      </c>
      <c r="AR12" s="80">
        <v>7492</v>
      </c>
      <c r="AS12" s="80">
        <v>107935290</v>
      </c>
      <c r="AT12" s="80">
        <v>75554679</v>
      </c>
      <c r="AU12" s="80">
        <v>802158</v>
      </c>
      <c r="AV12" s="80">
        <v>29346513</v>
      </c>
      <c r="AW12" s="80">
        <v>2231940</v>
      </c>
      <c r="AX12" s="80">
        <f t="shared" si="15"/>
        <v>19696</v>
      </c>
      <c r="AY12" s="80">
        <f t="shared" si="3"/>
        <v>685247320</v>
      </c>
      <c r="AZ12" s="80">
        <f t="shared" si="3"/>
        <v>479673004</v>
      </c>
      <c r="BA12" s="80">
        <f t="shared" si="3"/>
        <v>69502478</v>
      </c>
      <c r="BB12" s="80">
        <f t="shared" si="3"/>
        <v>131725179</v>
      </c>
      <c r="BC12" s="80">
        <f t="shared" si="3"/>
        <v>4346659</v>
      </c>
      <c r="BD12" s="80">
        <v>542</v>
      </c>
      <c r="BE12" s="80">
        <v>16566290</v>
      </c>
      <c r="BF12" s="80">
        <v>4750730</v>
      </c>
      <c r="BG12" s="80">
        <v>0</v>
      </c>
      <c r="BH12" s="80">
        <v>11802220</v>
      </c>
      <c r="BI12" s="80">
        <v>13340</v>
      </c>
      <c r="BJ12" s="80">
        <v>0</v>
      </c>
      <c r="BK12" s="80">
        <v>0</v>
      </c>
      <c r="BL12" s="80">
        <v>0</v>
      </c>
      <c r="BM12" s="80">
        <v>0</v>
      </c>
      <c r="BN12" s="80">
        <v>0</v>
      </c>
      <c r="BO12" s="80">
        <v>0</v>
      </c>
      <c r="BP12" s="80">
        <f t="shared" si="16"/>
        <v>542</v>
      </c>
      <c r="BQ12" s="80">
        <f t="shared" si="4"/>
        <v>16566290</v>
      </c>
      <c r="BR12" s="80">
        <f t="shared" si="4"/>
        <v>4750730</v>
      </c>
      <c r="BS12" s="80">
        <f t="shared" si="4"/>
        <v>0</v>
      </c>
      <c r="BT12" s="80">
        <f t="shared" si="4"/>
        <v>11802220</v>
      </c>
      <c r="BU12" s="80">
        <f t="shared" si="4"/>
        <v>13340</v>
      </c>
      <c r="BV12" s="80">
        <v>20</v>
      </c>
      <c r="BW12" s="80">
        <v>1568570</v>
      </c>
      <c r="BX12" s="80">
        <v>1097999</v>
      </c>
      <c r="BY12" s="80">
        <v>0</v>
      </c>
      <c r="BZ12" s="80">
        <v>359484</v>
      </c>
      <c r="CA12" s="80">
        <v>111087</v>
      </c>
      <c r="CB12" s="80">
        <f t="shared" si="5"/>
        <v>19716</v>
      </c>
      <c r="CC12" s="80">
        <f t="shared" si="6"/>
        <v>703382180</v>
      </c>
      <c r="CD12" s="80">
        <f t="shared" si="6"/>
        <v>485521733</v>
      </c>
      <c r="CE12" s="80">
        <f t="shared" si="6"/>
        <v>69502478</v>
      </c>
      <c r="CF12" s="80">
        <f t="shared" si="6"/>
        <v>143886883</v>
      </c>
      <c r="CG12" s="80">
        <f t="shared" si="6"/>
        <v>4471086</v>
      </c>
      <c r="CH12" s="81">
        <v>214</v>
      </c>
      <c r="CI12" s="81">
        <v>1554227</v>
      </c>
      <c r="CJ12" s="81">
        <v>1087933</v>
      </c>
      <c r="CK12" s="81">
        <v>0</v>
      </c>
      <c r="CL12" s="81">
        <v>466294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  <c r="CZ12" s="80">
        <f t="shared" si="17"/>
        <v>214</v>
      </c>
      <c r="DA12" s="80">
        <f t="shared" si="7"/>
        <v>1554227</v>
      </c>
      <c r="DB12" s="80">
        <f t="shared" si="7"/>
        <v>1087933</v>
      </c>
      <c r="DC12" s="80">
        <f t="shared" si="7"/>
        <v>0</v>
      </c>
      <c r="DD12" s="80">
        <f t="shared" si="7"/>
        <v>466294</v>
      </c>
      <c r="DE12" s="80">
        <f t="shared" si="7"/>
        <v>0</v>
      </c>
      <c r="DF12" s="80">
        <f t="shared" si="18"/>
        <v>19930</v>
      </c>
      <c r="DG12" s="80">
        <f t="shared" si="8"/>
        <v>704936407</v>
      </c>
      <c r="DH12" s="80">
        <f t="shared" si="8"/>
        <v>486609666</v>
      </c>
      <c r="DI12" s="80">
        <f t="shared" si="8"/>
        <v>69502478</v>
      </c>
      <c r="DJ12" s="80">
        <f t="shared" si="8"/>
        <v>144353177</v>
      </c>
      <c r="DK12" s="80">
        <f t="shared" si="8"/>
        <v>4471086</v>
      </c>
      <c r="DL12" s="81">
        <v>334</v>
      </c>
      <c r="DM12" s="81">
        <v>253</v>
      </c>
      <c r="DN12" s="81">
        <v>587</v>
      </c>
      <c r="DO12" s="81">
        <v>174</v>
      </c>
      <c r="DP12" s="81">
        <v>101</v>
      </c>
      <c r="DR12" s="38">
        <v>214</v>
      </c>
      <c r="DS12" s="38">
        <v>1087933</v>
      </c>
      <c r="DT12" s="38">
        <v>12</v>
      </c>
      <c r="DU12" s="38">
        <v>434252</v>
      </c>
      <c r="DV12" s="38">
        <v>35</v>
      </c>
      <c r="DW12" s="38">
        <v>491967</v>
      </c>
      <c r="DX12" s="38">
        <v>24</v>
      </c>
      <c r="DY12" s="38">
        <v>519849</v>
      </c>
      <c r="DZ12" s="38">
        <v>0</v>
      </c>
      <c r="EA12" s="38">
        <v>0</v>
      </c>
      <c r="EB12" s="38">
        <v>0</v>
      </c>
      <c r="EC12" s="38">
        <v>0</v>
      </c>
      <c r="ED12" s="38">
        <v>0</v>
      </c>
      <c r="EE12" s="38">
        <v>0</v>
      </c>
      <c r="EF12" s="38">
        <v>0</v>
      </c>
      <c r="EG12" s="38">
        <v>0</v>
      </c>
      <c r="EH12" s="38">
        <f t="shared" si="25"/>
        <v>285</v>
      </c>
      <c r="EI12" s="38">
        <f t="shared" si="19"/>
        <v>2534001</v>
      </c>
      <c r="EJ12" s="35"/>
      <c r="EK12" s="38">
        <f t="shared" si="20"/>
        <v>20215</v>
      </c>
      <c r="EL12" s="38">
        <f t="shared" si="21"/>
        <v>707470408</v>
      </c>
      <c r="EM12" s="35"/>
      <c r="EN12" s="46">
        <f>ROUND(EL12/被保険者数!O12,0)</f>
        <v>57847</v>
      </c>
      <c r="EO12" s="35">
        <f t="shared" si="22"/>
        <v>13</v>
      </c>
      <c r="EP12" s="46">
        <f t="shared" si="9"/>
        <v>367737770</v>
      </c>
      <c r="EQ12" s="46">
        <f t="shared" si="10"/>
        <v>209574260</v>
      </c>
      <c r="ER12" s="46">
        <f t="shared" si="11"/>
        <v>130158378</v>
      </c>
      <c r="ES12" s="46">
        <f>ROUND(EP12/被保険者数!O12,0)</f>
        <v>30069</v>
      </c>
      <c r="ET12" s="46">
        <f t="shared" si="23"/>
        <v>14</v>
      </c>
      <c r="EU12" s="46">
        <f>ROUND(EQ12/被保険者数!O12,0)</f>
        <v>17136</v>
      </c>
      <c r="EV12" s="35">
        <f t="shared" si="24"/>
        <v>16</v>
      </c>
    </row>
    <row r="13" spans="1:152" s="52" customFormat="1" ht="15.95" customHeight="1" x14ac:dyDescent="0.15">
      <c r="A13" s="54" t="s">
        <v>25</v>
      </c>
      <c r="B13" s="80">
        <v>181</v>
      </c>
      <c r="C13" s="80">
        <v>115819750</v>
      </c>
      <c r="D13" s="80">
        <v>81073870</v>
      </c>
      <c r="E13" s="80">
        <v>18287917</v>
      </c>
      <c r="F13" s="80">
        <v>15655113</v>
      </c>
      <c r="G13" s="80">
        <v>802850</v>
      </c>
      <c r="H13" s="80">
        <v>3896</v>
      </c>
      <c r="I13" s="80">
        <v>61340950</v>
      </c>
      <c r="J13" s="80">
        <v>42938665</v>
      </c>
      <c r="K13" s="80">
        <v>1110448</v>
      </c>
      <c r="L13" s="80">
        <v>16862324</v>
      </c>
      <c r="M13" s="80">
        <v>429513</v>
      </c>
      <c r="N13" s="80">
        <f t="shared" si="12"/>
        <v>4077</v>
      </c>
      <c r="O13" s="80">
        <f t="shared" si="0"/>
        <v>177160700</v>
      </c>
      <c r="P13" s="80">
        <f t="shared" si="0"/>
        <v>124012535</v>
      </c>
      <c r="Q13" s="80">
        <f t="shared" si="0"/>
        <v>19398365</v>
      </c>
      <c r="R13" s="80">
        <f t="shared" si="0"/>
        <v>32517437</v>
      </c>
      <c r="S13" s="80">
        <f t="shared" si="0"/>
        <v>1232363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497</v>
      </c>
      <c r="AA13" s="80">
        <v>6644420</v>
      </c>
      <c r="AB13" s="80">
        <v>4651094</v>
      </c>
      <c r="AC13" s="80">
        <v>0</v>
      </c>
      <c r="AD13" s="80">
        <v>1993326</v>
      </c>
      <c r="AE13" s="80">
        <v>0</v>
      </c>
      <c r="AF13" s="80">
        <f t="shared" si="13"/>
        <v>497</v>
      </c>
      <c r="AG13" s="80">
        <f t="shared" si="1"/>
        <v>6644420</v>
      </c>
      <c r="AH13" s="80">
        <f t="shared" si="1"/>
        <v>4651094</v>
      </c>
      <c r="AI13" s="80">
        <f t="shared" si="1"/>
        <v>0</v>
      </c>
      <c r="AJ13" s="80">
        <f t="shared" si="1"/>
        <v>1993326</v>
      </c>
      <c r="AK13" s="80">
        <f t="shared" si="1"/>
        <v>0</v>
      </c>
      <c r="AL13" s="80">
        <f t="shared" si="14"/>
        <v>4574</v>
      </c>
      <c r="AM13" s="80">
        <f t="shared" si="2"/>
        <v>183805120</v>
      </c>
      <c r="AN13" s="80">
        <f t="shared" si="2"/>
        <v>128663629</v>
      </c>
      <c r="AO13" s="80">
        <f t="shared" si="2"/>
        <v>19398365</v>
      </c>
      <c r="AP13" s="80">
        <f t="shared" si="2"/>
        <v>34510763</v>
      </c>
      <c r="AQ13" s="80">
        <f t="shared" si="2"/>
        <v>1232363</v>
      </c>
      <c r="AR13" s="80">
        <v>1951</v>
      </c>
      <c r="AS13" s="80">
        <v>33005760</v>
      </c>
      <c r="AT13" s="80">
        <v>23104032</v>
      </c>
      <c r="AU13" s="80">
        <v>1514998</v>
      </c>
      <c r="AV13" s="80">
        <v>7799538</v>
      </c>
      <c r="AW13" s="80">
        <v>587192</v>
      </c>
      <c r="AX13" s="80">
        <f t="shared" si="15"/>
        <v>6525</v>
      </c>
      <c r="AY13" s="80">
        <f t="shared" si="3"/>
        <v>216810880</v>
      </c>
      <c r="AZ13" s="80">
        <f t="shared" si="3"/>
        <v>151767661</v>
      </c>
      <c r="BA13" s="80">
        <f t="shared" si="3"/>
        <v>20913363</v>
      </c>
      <c r="BB13" s="80">
        <f t="shared" si="3"/>
        <v>42310301</v>
      </c>
      <c r="BC13" s="80">
        <f t="shared" si="3"/>
        <v>1819555</v>
      </c>
      <c r="BD13" s="80">
        <v>173</v>
      </c>
      <c r="BE13" s="80">
        <v>4087994</v>
      </c>
      <c r="BF13" s="80">
        <v>1195864</v>
      </c>
      <c r="BG13" s="80">
        <v>0</v>
      </c>
      <c r="BH13" s="80">
        <v>2818070</v>
      </c>
      <c r="BI13" s="80">
        <v>74060</v>
      </c>
      <c r="BJ13" s="80">
        <v>0</v>
      </c>
      <c r="BK13" s="80">
        <v>0</v>
      </c>
      <c r="BL13" s="80">
        <v>0</v>
      </c>
      <c r="BM13" s="80">
        <v>0</v>
      </c>
      <c r="BN13" s="80">
        <v>0</v>
      </c>
      <c r="BO13" s="80">
        <v>0</v>
      </c>
      <c r="BP13" s="80">
        <f t="shared" si="16"/>
        <v>173</v>
      </c>
      <c r="BQ13" s="80">
        <f t="shared" si="4"/>
        <v>4087994</v>
      </c>
      <c r="BR13" s="80">
        <f t="shared" si="4"/>
        <v>1195864</v>
      </c>
      <c r="BS13" s="80">
        <f t="shared" si="4"/>
        <v>0</v>
      </c>
      <c r="BT13" s="80">
        <f t="shared" si="4"/>
        <v>2818070</v>
      </c>
      <c r="BU13" s="80">
        <f t="shared" si="4"/>
        <v>74060</v>
      </c>
      <c r="BV13" s="80">
        <v>11</v>
      </c>
      <c r="BW13" s="80">
        <v>585790</v>
      </c>
      <c r="BX13" s="80">
        <v>410053</v>
      </c>
      <c r="BY13" s="80">
        <v>0</v>
      </c>
      <c r="BZ13" s="80">
        <v>139251</v>
      </c>
      <c r="CA13" s="80">
        <v>36486</v>
      </c>
      <c r="CB13" s="80">
        <f t="shared" si="5"/>
        <v>6536</v>
      </c>
      <c r="CC13" s="80">
        <f t="shared" si="6"/>
        <v>221484664</v>
      </c>
      <c r="CD13" s="80">
        <f t="shared" si="6"/>
        <v>153373578</v>
      </c>
      <c r="CE13" s="80">
        <f t="shared" si="6"/>
        <v>20913363</v>
      </c>
      <c r="CF13" s="80">
        <f t="shared" si="6"/>
        <v>45267622</v>
      </c>
      <c r="CG13" s="80">
        <f t="shared" si="6"/>
        <v>1930101</v>
      </c>
      <c r="CH13" s="81">
        <v>62</v>
      </c>
      <c r="CI13" s="81">
        <v>264176</v>
      </c>
      <c r="CJ13" s="81">
        <v>184911</v>
      </c>
      <c r="CK13" s="81">
        <v>0</v>
      </c>
      <c r="CL13" s="81">
        <v>79265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  <c r="CZ13" s="80">
        <f t="shared" si="17"/>
        <v>62</v>
      </c>
      <c r="DA13" s="80">
        <f t="shared" si="7"/>
        <v>264176</v>
      </c>
      <c r="DB13" s="80">
        <f t="shared" si="7"/>
        <v>184911</v>
      </c>
      <c r="DC13" s="80">
        <f t="shared" si="7"/>
        <v>0</v>
      </c>
      <c r="DD13" s="80">
        <f t="shared" si="7"/>
        <v>79265</v>
      </c>
      <c r="DE13" s="80">
        <f t="shared" si="7"/>
        <v>0</v>
      </c>
      <c r="DF13" s="80">
        <f t="shared" si="18"/>
        <v>6598</v>
      </c>
      <c r="DG13" s="80">
        <f t="shared" si="8"/>
        <v>221748840</v>
      </c>
      <c r="DH13" s="80">
        <f t="shared" si="8"/>
        <v>153558489</v>
      </c>
      <c r="DI13" s="80">
        <f t="shared" si="8"/>
        <v>20913363</v>
      </c>
      <c r="DJ13" s="80">
        <f t="shared" si="8"/>
        <v>45346887</v>
      </c>
      <c r="DK13" s="80">
        <f t="shared" si="8"/>
        <v>1930101</v>
      </c>
      <c r="DL13" s="81">
        <v>96</v>
      </c>
      <c r="DM13" s="81">
        <v>20</v>
      </c>
      <c r="DN13" s="81">
        <v>116</v>
      </c>
      <c r="DO13" s="81">
        <v>17</v>
      </c>
      <c r="DP13" s="81">
        <v>18</v>
      </c>
      <c r="DR13" s="38">
        <v>62</v>
      </c>
      <c r="DS13" s="38">
        <v>184911</v>
      </c>
      <c r="DT13" s="38">
        <v>0</v>
      </c>
      <c r="DU13" s="38">
        <v>0</v>
      </c>
      <c r="DV13" s="38">
        <v>8</v>
      </c>
      <c r="DW13" s="38">
        <v>92652</v>
      </c>
      <c r="DX13" s="38">
        <v>2</v>
      </c>
      <c r="DY13" s="38">
        <v>37766</v>
      </c>
      <c r="DZ13" s="38">
        <v>0</v>
      </c>
      <c r="EA13" s="38">
        <v>0</v>
      </c>
      <c r="EB13" s="38">
        <v>0</v>
      </c>
      <c r="EC13" s="38">
        <v>0</v>
      </c>
      <c r="ED13" s="38">
        <v>0</v>
      </c>
      <c r="EE13" s="38">
        <v>0</v>
      </c>
      <c r="EF13" s="38">
        <v>0</v>
      </c>
      <c r="EG13" s="38">
        <v>0</v>
      </c>
      <c r="EH13" s="38">
        <f t="shared" si="25"/>
        <v>72</v>
      </c>
      <c r="EI13" s="38">
        <f t="shared" si="19"/>
        <v>315329</v>
      </c>
      <c r="EJ13" s="35"/>
      <c r="EK13" s="38">
        <f t="shared" si="20"/>
        <v>6670</v>
      </c>
      <c r="EL13" s="38">
        <f t="shared" si="21"/>
        <v>222064169</v>
      </c>
      <c r="EM13" s="35"/>
      <c r="EN13" s="46">
        <f>ROUND(EL13/被保険者数!O13,0)</f>
        <v>33032</v>
      </c>
      <c r="EO13" s="35">
        <f t="shared" si="22"/>
        <v>24</v>
      </c>
      <c r="EP13" s="46">
        <f t="shared" si="9"/>
        <v>115819750</v>
      </c>
      <c r="EQ13" s="46">
        <f t="shared" si="10"/>
        <v>67985370</v>
      </c>
      <c r="ER13" s="46">
        <f t="shared" si="11"/>
        <v>38259049</v>
      </c>
      <c r="ES13" s="46">
        <f>ROUND(EP13/被保険者数!O13,0)</f>
        <v>17228</v>
      </c>
      <c r="ET13" s="46">
        <f t="shared" si="23"/>
        <v>23</v>
      </c>
      <c r="EU13" s="46">
        <f>ROUND(EQ13/被保険者数!O13,0)</f>
        <v>10113</v>
      </c>
      <c r="EV13" s="35">
        <f t="shared" si="24"/>
        <v>25</v>
      </c>
    </row>
    <row r="14" spans="1:152" s="52" customFormat="1" ht="15.95" customHeight="1" x14ac:dyDescent="0.15">
      <c r="A14" s="54" t="s">
        <v>21</v>
      </c>
      <c r="B14" s="80">
        <v>96</v>
      </c>
      <c r="C14" s="80">
        <v>49819980</v>
      </c>
      <c r="D14" s="80">
        <v>34873982</v>
      </c>
      <c r="E14" s="80">
        <v>6350134</v>
      </c>
      <c r="F14" s="80">
        <v>8228385</v>
      </c>
      <c r="G14" s="80">
        <v>367479</v>
      </c>
      <c r="H14" s="80">
        <v>2621</v>
      </c>
      <c r="I14" s="80">
        <v>48559200</v>
      </c>
      <c r="J14" s="80">
        <v>33991440</v>
      </c>
      <c r="K14" s="80">
        <v>2863955</v>
      </c>
      <c r="L14" s="80">
        <v>11314816</v>
      </c>
      <c r="M14" s="80">
        <v>388989</v>
      </c>
      <c r="N14" s="80">
        <f t="shared" si="12"/>
        <v>2717</v>
      </c>
      <c r="O14" s="80">
        <f t="shared" si="0"/>
        <v>98379180</v>
      </c>
      <c r="P14" s="80">
        <f t="shared" si="0"/>
        <v>68865422</v>
      </c>
      <c r="Q14" s="80">
        <f t="shared" si="0"/>
        <v>9214089</v>
      </c>
      <c r="R14" s="80">
        <f t="shared" si="0"/>
        <v>19543201</v>
      </c>
      <c r="S14" s="80">
        <f t="shared" si="0"/>
        <v>756468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268</v>
      </c>
      <c r="AA14" s="80">
        <v>3848790</v>
      </c>
      <c r="AB14" s="80">
        <v>2694153</v>
      </c>
      <c r="AC14" s="80">
        <v>0</v>
      </c>
      <c r="AD14" s="80">
        <v>1154637</v>
      </c>
      <c r="AE14" s="80">
        <v>0</v>
      </c>
      <c r="AF14" s="80">
        <f t="shared" si="13"/>
        <v>268</v>
      </c>
      <c r="AG14" s="80">
        <f t="shared" si="1"/>
        <v>3848790</v>
      </c>
      <c r="AH14" s="80">
        <f t="shared" si="1"/>
        <v>2694153</v>
      </c>
      <c r="AI14" s="80">
        <f t="shared" si="1"/>
        <v>0</v>
      </c>
      <c r="AJ14" s="80">
        <f t="shared" si="1"/>
        <v>1154637</v>
      </c>
      <c r="AK14" s="80">
        <f t="shared" si="1"/>
        <v>0</v>
      </c>
      <c r="AL14" s="80">
        <f t="shared" si="14"/>
        <v>2985</v>
      </c>
      <c r="AM14" s="80">
        <f t="shared" si="2"/>
        <v>102227970</v>
      </c>
      <c r="AN14" s="80">
        <f t="shared" si="2"/>
        <v>71559575</v>
      </c>
      <c r="AO14" s="80">
        <f t="shared" si="2"/>
        <v>9214089</v>
      </c>
      <c r="AP14" s="80">
        <f t="shared" si="2"/>
        <v>20697838</v>
      </c>
      <c r="AQ14" s="80">
        <f t="shared" si="2"/>
        <v>756468</v>
      </c>
      <c r="AR14" s="80">
        <v>1856</v>
      </c>
      <c r="AS14" s="80">
        <v>25088110</v>
      </c>
      <c r="AT14" s="80">
        <v>17561672</v>
      </c>
      <c r="AU14" s="80">
        <v>118357</v>
      </c>
      <c r="AV14" s="80">
        <v>6204944</v>
      </c>
      <c r="AW14" s="80">
        <v>1203137</v>
      </c>
      <c r="AX14" s="80">
        <f t="shared" si="15"/>
        <v>4841</v>
      </c>
      <c r="AY14" s="80">
        <f t="shared" si="3"/>
        <v>127316080</v>
      </c>
      <c r="AZ14" s="80">
        <f t="shared" si="3"/>
        <v>89121247</v>
      </c>
      <c r="BA14" s="80">
        <f t="shared" si="3"/>
        <v>9332446</v>
      </c>
      <c r="BB14" s="80">
        <f t="shared" si="3"/>
        <v>26902782</v>
      </c>
      <c r="BC14" s="80">
        <f t="shared" si="3"/>
        <v>1959605</v>
      </c>
      <c r="BD14" s="80">
        <v>91</v>
      </c>
      <c r="BE14" s="80">
        <v>2314802</v>
      </c>
      <c r="BF14" s="80">
        <v>554502</v>
      </c>
      <c r="BG14" s="80">
        <v>0</v>
      </c>
      <c r="BH14" s="80">
        <v>1759840</v>
      </c>
      <c r="BI14" s="80">
        <v>460</v>
      </c>
      <c r="BJ14" s="80">
        <v>0</v>
      </c>
      <c r="BK14" s="80">
        <v>0</v>
      </c>
      <c r="BL14" s="80">
        <v>0</v>
      </c>
      <c r="BM14" s="80">
        <v>0</v>
      </c>
      <c r="BN14" s="80">
        <v>0</v>
      </c>
      <c r="BO14" s="80">
        <v>0</v>
      </c>
      <c r="BP14" s="80">
        <f t="shared" si="16"/>
        <v>91</v>
      </c>
      <c r="BQ14" s="80">
        <f t="shared" si="4"/>
        <v>2314802</v>
      </c>
      <c r="BR14" s="80">
        <f t="shared" si="4"/>
        <v>554502</v>
      </c>
      <c r="BS14" s="80">
        <f t="shared" si="4"/>
        <v>0</v>
      </c>
      <c r="BT14" s="80">
        <f t="shared" si="4"/>
        <v>1759840</v>
      </c>
      <c r="BU14" s="80">
        <f t="shared" si="4"/>
        <v>460</v>
      </c>
      <c r="BV14" s="80">
        <v>2</v>
      </c>
      <c r="BW14" s="80">
        <v>397930</v>
      </c>
      <c r="BX14" s="80">
        <v>278551</v>
      </c>
      <c r="BY14" s="80">
        <v>0</v>
      </c>
      <c r="BZ14" s="80">
        <v>119379</v>
      </c>
      <c r="CA14" s="80">
        <v>0</v>
      </c>
      <c r="CB14" s="80">
        <f t="shared" si="5"/>
        <v>4843</v>
      </c>
      <c r="CC14" s="80">
        <f t="shared" si="6"/>
        <v>130028812</v>
      </c>
      <c r="CD14" s="80">
        <f t="shared" si="6"/>
        <v>89954300</v>
      </c>
      <c r="CE14" s="80">
        <f t="shared" si="6"/>
        <v>9332446</v>
      </c>
      <c r="CF14" s="80">
        <f t="shared" si="6"/>
        <v>28782001</v>
      </c>
      <c r="CG14" s="80">
        <f t="shared" si="6"/>
        <v>1960065</v>
      </c>
      <c r="CH14" s="81">
        <v>30</v>
      </c>
      <c r="CI14" s="81">
        <v>281306</v>
      </c>
      <c r="CJ14" s="81">
        <v>196911</v>
      </c>
      <c r="CK14" s="81">
        <v>0</v>
      </c>
      <c r="CL14" s="81">
        <v>84395</v>
      </c>
      <c r="CM14" s="81">
        <v>0</v>
      </c>
      <c r="CN14" s="81">
        <v>0</v>
      </c>
      <c r="CO14" s="81">
        <v>0</v>
      </c>
      <c r="CP14" s="81">
        <v>0</v>
      </c>
      <c r="CQ14" s="81">
        <v>0</v>
      </c>
      <c r="CR14" s="81">
        <v>0</v>
      </c>
      <c r="CS14" s="81">
        <v>0</v>
      </c>
      <c r="CT14" s="81">
        <v>0</v>
      </c>
      <c r="CU14" s="81">
        <v>0</v>
      </c>
      <c r="CV14" s="81">
        <v>0</v>
      </c>
      <c r="CW14" s="81">
        <v>0</v>
      </c>
      <c r="CX14" s="81">
        <v>0</v>
      </c>
      <c r="CY14" s="81">
        <v>0</v>
      </c>
      <c r="CZ14" s="80">
        <f t="shared" si="17"/>
        <v>30</v>
      </c>
      <c r="DA14" s="80">
        <f t="shared" si="7"/>
        <v>281306</v>
      </c>
      <c r="DB14" s="80">
        <f t="shared" si="7"/>
        <v>196911</v>
      </c>
      <c r="DC14" s="80">
        <f t="shared" si="7"/>
        <v>0</v>
      </c>
      <c r="DD14" s="80">
        <f t="shared" si="7"/>
        <v>84395</v>
      </c>
      <c r="DE14" s="80">
        <f t="shared" si="7"/>
        <v>0</v>
      </c>
      <c r="DF14" s="80">
        <f t="shared" si="18"/>
        <v>4873</v>
      </c>
      <c r="DG14" s="80">
        <f t="shared" si="8"/>
        <v>130310118</v>
      </c>
      <c r="DH14" s="80">
        <f t="shared" si="8"/>
        <v>90151211</v>
      </c>
      <c r="DI14" s="80">
        <f t="shared" si="8"/>
        <v>9332446</v>
      </c>
      <c r="DJ14" s="80">
        <f t="shared" si="8"/>
        <v>28866396</v>
      </c>
      <c r="DK14" s="80">
        <f t="shared" si="8"/>
        <v>1960065</v>
      </c>
      <c r="DL14" s="81">
        <v>54</v>
      </c>
      <c r="DM14" s="81">
        <v>35</v>
      </c>
      <c r="DN14" s="81">
        <v>89</v>
      </c>
      <c r="DO14" s="81">
        <v>25</v>
      </c>
      <c r="DP14" s="81">
        <v>15</v>
      </c>
      <c r="DR14" s="38">
        <v>30</v>
      </c>
      <c r="DS14" s="38">
        <v>196911</v>
      </c>
      <c r="DT14" s="38">
        <v>0</v>
      </c>
      <c r="DU14" s="38">
        <v>0</v>
      </c>
      <c r="DV14" s="38">
        <v>0</v>
      </c>
      <c r="DW14" s="38">
        <v>0</v>
      </c>
      <c r="DX14" s="38">
        <v>1</v>
      </c>
      <c r="DY14" s="38">
        <v>29976</v>
      </c>
      <c r="DZ14" s="38">
        <v>2</v>
      </c>
      <c r="EA14" s="38">
        <v>28367</v>
      </c>
      <c r="EB14" s="38">
        <v>0</v>
      </c>
      <c r="EC14" s="38">
        <v>0</v>
      </c>
      <c r="ED14" s="38">
        <v>0</v>
      </c>
      <c r="EE14" s="38">
        <v>0</v>
      </c>
      <c r="EF14" s="38">
        <v>0</v>
      </c>
      <c r="EG14" s="38">
        <v>0</v>
      </c>
      <c r="EH14" s="38">
        <f t="shared" si="25"/>
        <v>33</v>
      </c>
      <c r="EI14" s="38">
        <f t="shared" si="19"/>
        <v>255254</v>
      </c>
      <c r="EJ14" s="35"/>
      <c r="EK14" s="38">
        <f t="shared" si="20"/>
        <v>4906</v>
      </c>
      <c r="EL14" s="38">
        <f t="shared" si="21"/>
        <v>130565372</v>
      </c>
      <c r="EM14" s="35"/>
      <c r="EN14" s="46">
        <f>ROUND(EL14/被保険者数!O14,0)</f>
        <v>24233</v>
      </c>
      <c r="EO14" s="35">
        <f t="shared" si="22"/>
        <v>30</v>
      </c>
      <c r="EP14" s="46">
        <f t="shared" si="9"/>
        <v>49819980</v>
      </c>
      <c r="EQ14" s="46">
        <f t="shared" si="10"/>
        <v>52407990</v>
      </c>
      <c r="ER14" s="46">
        <f t="shared" si="11"/>
        <v>28337402</v>
      </c>
      <c r="ES14" s="46">
        <f>ROUND(EP14/被保険者数!O14,0)</f>
        <v>9247</v>
      </c>
      <c r="ET14" s="46">
        <f t="shared" si="23"/>
        <v>35</v>
      </c>
      <c r="EU14" s="46">
        <f>ROUND(EQ14/被保険者数!O14,0)</f>
        <v>9727</v>
      </c>
      <c r="EV14" s="35">
        <f t="shared" si="24"/>
        <v>26</v>
      </c>
    </row>
    <row r="15" spans="1:152" s="52" customFormat="1" ht="15.95" customHeight="1" x14ac:dyDescent="0.15">
      <c r="A15" s="54" t="s">
        <v>122</v>
      </c>
      <c r="B15" s="80">
        <v>11</v>
      </c>
      <c r="C15" s="80">
        <v>8044530</v>
      </c>
      <c r="D15" s="80">
        <v>5631161</v>
      </c>
      <c r="E15" s="80">
        <v>1417919</v>
      </c>
      <c r="F15" s="80">
        <v>981070</v>
      </c>
      <c r="G15" s="80">
        <v>14380</v>
      </c>
      <c r="H15" s="80">
        <v>320</v>
      </c>
      <c r="I15" s="80">
        <v>5411150</v>
      </c>
      <c r="J15" s="80">
        <v>3787805</v>
      </c>
      <c r="K15" s="80">
        <v>0</v>
      </c>
      <c r="L15" s="80">
        <v>1617495</v>
      </c>
      <c r="M15" s="80">
        <v>5850</v>
      </c>
      <c r="N15" s="80">
        <f t="shared" si="12"/>
        <v>331</v>
      </c>
      <c r="O15" s="80">
        <f t="shared" si="0"/>
        <v>13455680</v>
      </c>
      <c r="P15" s="80">
        <f t="shared" si="0"/>
        <v>9418966</v>
      </c>
      <c r="Q15" s="80">
        <f t="shared" si="0"/>
        <v>1417919</v>
      </c>
      <c r="R15" s="80">
        <f t="shared" si="0"/>
        <v>2598565</v>
      </c>
      <c r="S15" s="80">
        <f t="shared" si="0"/>
        <v>20230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49</v>
      </c>
      <c r="AA15" s="80">
        <v>844070</v>
      </c>
      <c r="AB15" s="80">
        <v>590849</v>
      </c>
      <c r="AC15" s="80">
        <v>0</v>
      </c>
      <c r="AD15" s="80">
        <v>253221</v>
      </c>
      <c r="AE15" s="80">
        <v>0</v>
      </c>
      <c r="AF15" s="80">
        <f t="shared" si="13"/>
        <v>49</v>
      </c>
      <c r="AG15" s="80">
        <f t="shared" si="1"/>
        <v>844070</v>
      </c>
      <c r="AH15" s="80">
        <f t="shared" si="1"/>
        <v>590849</v>
      </c>
      <c r="AI15" s="80">
        <f t="shared" si="1"/>
        <v>0</v>
      </c>
      <c r="AJ15" s="80">
        <f t="shared" si="1"/>
        <v>253221</v>
      </c>
      <c r="AK15" s="80">
        <f t="shared" si="1"/>
        <v>0</v>
      </c>
      <c r="AL15" s="80">
        <f t="shared" si="14"/>
        <v>380</v>
      </c>
      <c r="AM15" s="80">
        <f t="shared" si="2"/>
        <v>14299750</v>
      </c>
      <c r="AN15" s="80">
        <f t="shared" si="2"/>
        <v>10009815</v>
      </c>
      <c r="AO15" s="80">
        <f t="shared" si="2"/>
        <v>1417919</v>
      </c>
      <c r="AP15" s="80">
        <f t="shared" si="2"/>
        <v>2851786</v>
      </c>
      <c r="AQ15" s="80">
        <f t="shared" si="2"/>
        <v>20230</v>
      </c>
      <c r="AR15" s="80">
        <v>253</v>
      </c>
      <c r="AS15" s="80">
        <v>4639210</v>
      </c>
      <c r="AT15" s="80">
        <v>3247447</v>
      </c>
      <c r="AU15" s="80">
        <v>135879</v>
      </c>
      <c r="AV15" s="80">
        <v>1255884</v>
      </c>
      <c r="AW15" s="80">
        <v>0</v>
      </c>
      <c r="AX15" s="80">
        <f t="shared" si="15"/>
        <v>633</v>
      </c>
      <c r="AY15" s="80">
        <f t="shared" si="3"/>
        <v>18938960</v>
      </c>
      <c r="AZ15" s="80">
        <f t="shared" si="3"/>
        <v>13257262</v>
      </c>
      <c r="BA15" s="80">
        <f t="shared" si="3"/>
        <v>1553798</v>
      </c>
      <c r="BB15" s="80">
        <f t="shared" si="3"/>
        <v>4107670</v>
      </c>
      <c r="BC15" s="80">
        <f t="shared" si="3"/>
        <v>20230</v>
      </c>
      <c r="BD15" s="80">
        <v>8</v>
      </c>
      <c r="BE15" s="80">
        <v>107718</v>
      </c>
      <c r="BF15" s="80">
        <v>35038</v>
      </c>
      <c r="BG15" s="80">
        <v>0</v>
      </c>
      <c r="BH15" s="80">
        <v>72680</v>
      </c>
      <c r="BI15" s="80">
        <v>0</v>
      </c>
      <c r="BJ15" s="80">
        <v>0</v>
      </c>
      <c r="BK15" s="80">
        <v>0</v>
      </c>
      <c r="BL15" s="80">
        <v>0</v>
      </c>
      <c r="BM15" s="80">
        <v>0</v>
      </c>
      <c r="BN15" s="80">
        <v>0</v>
      </c>
      <c r="BO15" s="80">
        <v>0</v>
      </c>
      <c r="BP15" s="80">
        <f t="shared" si="16"/>
        <v>8</v>
      </c>
      <c r="BQ15" s="80">
        <f t="shared" si="4"/>
        <v>107718</v>
      </c>
      <c r="BR15" s="80">
        <f t="shared" si="4"/>
        <v>35038</v>
      </c>
      <c r="BS15" s="80">
        <f t="shared" si="4"/>
        <v>0</v>
      </c>
      <c r="BT15" s="80">
        <f t="shared" si="4"/>
        <v>72680</v>
      </c>
      <c r="BU15" s="80">
        <f t="shared" si="4"/>
        <v>0</v>
      </c>
      <c r="BV15" s="80">
        <v>0</v>
      </c>
      <c r="BW15" s="80">
        <v>0</v>
      </c>
      <c r="BX15" s="80">
        <v>0</v>
      </c>
      <c r="BY15" s="80">
        <v>0</v>
      </c>
      <c r="BZ15" s="80">
        <v>0</v>
      </c>
      <c r="CA15" s="80">
        <v>0</v>
      </c>
      <c r="CB15" s="80">
        <f t="shared" si="5"/>
        <v>633</v>
      </c>
      <c r="CC15" s="80">
        <f t="shared" si="6"/>
        <v>19046678</v>
      </c>
      <c r="CD15" s="80">
        <f t="shared" si="6"/>
        <v>13292300</v>
      </c>
      <c r="CE15" s="80">
        <f t="shared" si="6"/>
        <v>1553798</v>
      </c>
      <c r="CF15" s="80">
        <f t="shared" si="6"/>
        <v>4180350</v>
      </c>
      <c r="CG15" s="80">
        <f t="shared" si="6"/>
        <v>20230</v>
      </c>
      <c r="CH15" s="81">
        <v>0</v>
      </c>
      <c r="CI15" s="81">
        <v>0</v>
      </c>
      <c r="CJ15" s="81">
        <v>0</v>
      </c>
      <c r="CK15" s="81">
        <v>0</v>
      </c>
      <c r="CL15" s="81">
        <v>0</v>
      </c>
      <c r="CM15" s="81">
        <v>0</v>
      </c>
      <c r="CN15" s="81">
        <v>0</v>
      </c>
      <c r="CO15" s="81">
        <v>0</v>
      </c>
      <c r="CP15" s="81">
        <v>0</v>
      </c>
      <c r="CQ15" s="81">
        <v>0</v>
      </c>
      <c r="CR15" s="81">
        <v>0</v>
      </c>
      <c r="CS15" s="81">
        <v>0</v>
      </c>
      <c r="CT15" s="81">
        <v>0</v>
      </c>
      <c r="CU15" s="81">
        <v>0</v>
      </c>
      <c r="CV15" s="81">
        <v>0</v>
      </c>
      <c r="CW15" s="81">
        <v>0</v>
      </c>
      <c r="CX15" s="81">
        <v>0</v>
      </c>
      <c r="CY15" s="81">
        <v>0</v>
      </c>
      <c r="CZ15" s="80">
        <f t="shared" si="17"/>
        <v>0</v>
      </c>
      <c r="DA15" s="80">
        <f t="shared" si="7"/>
        <v>0</v>
      </c>
      <c r="DB15" s="80">
        <f t="shared" si="7"/>
        <v>0</v>
      </c>
      <c r="DC15" s="80">
        <f t="shared" si="7"/>
        <v>0</v>
      </c>
      <c r="DD15" s="80">
        <f t="shared" si="7"/>
        <v>0</v>
      </c>
      <c r="DE15" s="80">
        <f t="shared" si="7"/>
        <v>0</v>
      </c>
      <c r="DF15" s="80">
        <f t="shared" si="18"/>
        <v>633</v>
      </c>
      <c r="DG15" s="80">
        <f t="shared" si="8"/>
        <v>19046678</v>
      </c>
      <c r="DH15" s="80">
        <f t="shared" si="8"/>
        <v>13292300</v>
      </c>
      <c r="DI15" s="80">
        <f t="shared" si="8"/>
        <v>1553798</v>
      </c>
      <c r="DJ15" s="80">
        <f t="shared" si="8"/>
        <v>4180350</v>
      </c>
      <c r="DK15" s="80">
        <f t="shared" si="8"/>
        <v>20230</v>
      </c>
      <c r="DL15" s="81">
        <v>6</v>
      </c>
      <c r="DM15" s="81">
        <v>2</v>
      </c>
      <c r="DN15" s="81">
        <v>8</v>
      </c>
      <c r="DO15" s="81">
        <v>0</v>
      </c>
      <c r="DP15" s="81">
        <v>2</v>
      </c>
      <c r="DR15" s="38">
        <v>0</v>
      </c>
      <c r="DS15" s="38">
        <v>0</v>
      </c>
      <c r="DT15" s="38">
        <v>0</v>
      </c>
      <c r="DU15" s="38">
        <v>0</v>
      </c>
      <c r="DV15" s="38">
        <v>0</v>
      </c>
      <c r="DW15" s="38">
        <v>0</v>
      </c>
      <c r="DX15" s="38">
        <v>1</v>
      </c>
      <c r="DY15" s="38">
        <v>495363</v>
      </c>
      <c r="DZ15" s="38">
        <v>0</v>
      </c>
      <c r="EA15" s="38">
        <v>0</v>
      </c>
      <c r="EB15" s="38">
        <v>0</v>
      </c>
      <c r="EC15" s="38">
        <v>0</v>
      </c>
      <c r="ED15" s="38">
        <v>0</v>
      </c>
      <c r="EE15" s="38">
        <v>0</v>
      </c>
      <c r="EF15" s="38">
        <v>0</v>
      </c>
      <c r="EG15" s="38">
        <v>0</v>
      </c>
      <c r="EH15" s="38">
        <f t="shared" si="25"/>
        <v>1</v>
      </c>
      <c r="EI15" s="38">
        <f t="shared" si="19"/>
        <v>495363</v>
      </c>
      <c r="EJ15" s="35"/>
      <c r="EK15" s="38">
        <f t="shared" si="20"/>
        <v>634</v>
      </c>
      <c r="EL15" s="38">
        <f t="shared" si="21"/>
        <v>19542041</v>
      </c>
      <c r="EM15" s="35"/>
      <c r="EN15" s="46">
        <f>ROUND(EL15/被保険者数!O15,0)</f>
        <v>24787</v>
      </c>
      <c r="EO15" s="35">
        <f t="shared" si="22"/>
        <v>27</v>
      </c>
      <c r="EP15" s="46">
        <f t="shared" si="9"/>
        <v>8044530</v>
      </c>
      <c r="EQ15" s="46">
        <f t="shared" si="10"/>
        <v>6255220</v>
      </c>
      <c r="ER15" s="46">
        <f t="shared" si="11"/>
        <v>5242291</v>
      </c>
      <c r="ES15" s="46">
        <f>ROUND(EP15/被保険者数!O15,0)</f>
        <v>10204</v>
      </c>
      <c r="ET15" s="46">
        <f t="shared" si="23"/>
        <v>32</v>
      </c>
      <c r="EU15" s="46">
        <f>ROUND(EQ15/被保険者数!O15,0)</f>
        <v>7934</v>
      </c>
      <c r="EV15" s="35">
        <f t="shared" si="24"/>
        <v>28</v>
      </c>
    </row>
    <row r="16" spans="1:152" s="52" customFormat="1" ht="15.95" customHeight="1" x14ac:dyDescent="0.15">
      <c r="A16" s="54" t="s">
        <v>33</v>
      </c>
      <c r="B16" s="80">
        <v>3</v>
      </c>
      <c r="C16" s="80">
        <v>1678500</v>
      </c>
      <c r="D16" s="80">
        <v>1174954</v>
      </c>
      <c r="E16" s="80">
        <v>71027</v>
      </c>
      <c r="F16" s="80">
        <v>428489</v>
      </c>
      <c r="G16" s="80">
        <v>4030</v>
      </c>
      <c r="H16" s="80">
        <v>169</v>
      </c>
      <c r="I16" s="80">
        <v>1536520</v>
      </c>
      <c r="J16" s="80">
        <v>1075564</v>
      </c>
      <c r="K16" s="80">
        <v>0</v>
      </c>
      <c r="L16" s="80">
        <v>458724</v>
      </c>
      <c r="M16" s="80">
        <v>2232</v>
      </c>
      <c r="N16" s="80">
        <f t="shared" si="12"/>
        <v>172</v>
      </c>
      <c r="O16" s="80">
        <f t="shared" si="0"/>
        <v>3215020</v>
      </c>
      <c r="P16" s="80">
        <f t="shared" si="0"/>
        <v>2250518</v>
      </c>
      <c r="Q16" s="80">
        <f t="shared" si="0"/>
        <v>71027</v>
      </c>
      <c r="R16" s="80">
        <f t="shared" si="0"/>
        <v>887213</v>
      </c>
      <c r="S16" s="80">
        <f t="shared" si="0"/>
        <v>6262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17</v>
      </c>
      <c r="AA16" s="80">
        <v>304980</v>
      </c>
      <c r="AB16" s="80">
        <v>213486</v>
      </c>
      <c r="AC16" s="80">
        <v>0</v>
      </c>
      <c r="AD16" s="80">
        <v>91494</v>
      </c>
      <c r="AE16" s="80">
        <v>0</v>
      </c>
      <c r="AF16" s="80">
        <f t="shared" si="13"/>
        <v>17</v>
      </c>
      <c r="AG16" s="80">
        <f t="shared" si="1"/>
        <v>304980</v>
      </c>
      <c r="AH16" s="80">
        <f t="shared" si="1"/>
        <v>213486</v>
      </c>
      <c r="AI16" s="80">
        <f t="shared" si="1"/>
        <v>0</v>
      </c>
      <c r="AJ16" s="80">
        <f t="shared" si="1"/>
        <v>91494</v>
      </c>
      <c r="AK16" s="80">
        <f t="shared" si="1"/>
        <v>0</v>
      </c>
      <c r="AL16" s="80">
        <f t="shared" si="14"/>
        <v>189</v>
      </c>
      <c r="AM16" s="80">
        <f t="shared" si="2"/>
        <v>3520000</v>
      </c>
      <c r="AN16" s="80">
        <f t="shared" si="2"/>
        <v>2464004</v>
      </c>
      <c r="AO16" s="80">
        <f t="shared" si="2"/>
        <v>71027</v>
      </c>
      <c r="AP16" s="80">
        <f t="shared" si="2"/>
        <v>978707</v>
      </c>
      <c r="AQ16" s="80">
        <f t="shared" si="2"/>
        <v>6262</v>
      </c>
      <c r="AR16" s="80">
        <v>126</v>
      </c>
      <c r="AS16" s="80">
        <v>1291520</v>
      </c>
      <c r="AT16" s="80">
        <v>904064</v>
      </c>
      <c r="AU16" s="80">
        <v>0</v>
      </c>
      <c r="AV16" s="80">
        <v>387456</v>
      </c>
      <c r="AW16" s="80">
        <v>0</v>
      </c>
      <c r="AX16" s="80">
        <f t="shared" si="15"/>
        <v>315</v>
      </c>
      <c r="AY16" s="80">
        <f t="shared" si="3"/>
        <v>4811520</v>
      </c>
      <c r="AZ16" s="80">
        <f t="shared" si="3"/>
        <v>3368068</v>
      </c>
      <c r="BA16" s="80">
        <f t="shared" si="3"/>
        <v>71027</v>
      </c>
      <c r="BB16" s="80">
        <f t="shared" si="3"/>
        <v>1366163</v>
      </c>
      <c r="BC16" s="80">
        <f t="shared" si="3"/>
        <v>6262</v>
      </c>
      <c r="BD16" s="80">
        <v>3</v>
      </c>
      <c r="BE16" s="80">
        <v>40156</v>
      </c>
      <c r="BF16" s="80">
        <v>14396</v>
      </c>
      <c r="BG16" s="80">
        <v>0</v>
      </c>
      <c r="BH16" s="80">
        <v>25760</v>
      </c>
      <c r="BI16" s="80">
        <v>0</v>
      </c>
      <c r="BJ16" s="80">
        <v>0</v>
      </c>
      <c r="BK16" s="80">
        <v>0</v>
      </c>
      <c r="BL16" s="80">
        <v>0</v>
      </c>
      <c r="BM16" s="80">
        <v>0</v>
      </c>
      <c r="BN16" s="80">
        <v>0</v>
      </c>
      <c r="BO16" s="80">
        <v>0</v>
      </c>
      <c r="BP16" s="80">
        <f t="shared" si="16"/>
        <v>3</v>
      </c>
      <c r="BQ16" s="80">
        <f t="shared" si="4"/>
        <v>40156</v>
      </c>
      <c r="BR16" s="80">
        <f t="shared" si="4"/>
        <v>14396</v>
      </c>
      <c r="BS16" s="80">
        <f t="shared" si="4"/>
        <v>0</v>
      </c>
      <c r="BT16" s="80">
        <f t="shared" si="4"/>
        <v>25760</v>
      </c>
      <c r="BU16" s="80">
        <f t="shared" si="4"/>
        <v>0</v>
      </c>
      <c r="BV16" s="80">
        <v>0</v>
      </c>
      <c r="BW16" s="80">
        <v>0</v>
      </c>
      <c r="BX16" s="80">
        <v>0</v>
      </c>
      <c r="BY16" s="80">
        <v>0</v>
      </c>
      <c r="BZ16" s="80">
        <v>0</v>
      </c>
      <c r="CA16" s="80">
        <v>0</v>
      </c>
      <c r="CB16" s="80">
        <f t="shared" si="5"/>
        <v>315</v>
      </c>
      <c r="CC16" s="80">
        <f t="shared" si="6"/>
        <v>4851676</v>
      </c>
      <c r="CD16" s="80">
        <f t="shared" si="6"/>
        <v>3382464</v>
      </c>
      <c r="CE16" s="80">
        <f t="shared" si="6"/>
        <v>71027</v>
      </c>
      <c r="CF16" s="80">
        <f t="shared" si="6"/>
        <v>1391923</v>
      </c>
      <c r="CG16" s="80">
        <f t="shared" si="6"/>
        <v>6262</v>
      </c>
      <c r="CH16" s="81">
        <v>0</v>
      </c>
      <c r="CI16" s="81">
        <v>0</v>
      </c>
      <c r="CJ16" s="81">
        <v>0</v>
      </c>
      <c r="CK16" s="81">
        <v>0</v>
      </c>
      <c r="CL16" s="81">
        <v>0</v>
      </c>
      <c r="CM16" s="81">
        <v>0</v>
      </c>
      <c r="CN16" s="81">
        <v>0</v>
      </c>
      <c r="CO16" s="81">
        <v>0</v>
      </c>
      <c r="CP16" s="81">
        <v>0</v>
      </c>
      <c r="CQ16" s="81">
        <v>0</v>
      </c>
      <c r="CR16" s="81">
        <v>0</v>
      </c>
      <c r="CS16" s="81">
        <v>0</v>
      </c>
      <c r="CT16" s="81">
        <v>0</v>
      </c>
      <c r="CU16" s="81">
        <v>0</v>
      </c>
      <c r="CV16" s="81">
        <v>0</v>
      </c>
      <c r="CW16" s="81">
        <v>0</v>
      </c>
      <c r="CX16" s="81">
        <v>0</v>
      </c>
      <c r="CY16" s="81">
        <v>0</v>
      </c>
      <c r="CZ16" s="80">
        <f t="shared" si="17"/>
        <v>0</v>
      </c>
      <c r="DA16" s="80">
        <f t="shared" si="7"/>
        <v>0</v>
      </c>
      <c r="DB16" s="80">
        <f t="shared" si="7"/>
        <v>0</v>
      </c>
      <c r="DC16" s="80">
        <f t="shared" si="7"/>
        <v>0</v>
      </c>
      <c r="DD16" s="80">
        <f t="shared" si="7"/>
        <v>0</v>
      </c>
      <c r="DE16" s="80">
        <f t="shared" si="7"/>
        <v>0</v>
      </c>
      <c r="DF16" s="80">
        <f t="shared" si="18"/>
        <v>315</v>
      </c>
      <c r="DG16" s="80">
        <f t="shared" si="8"/>
        <v>4851676</v>
      </c>
      <c r="DH16" s="80">
        <f t="shared" si="8"/>
        <v>3382464</v>
      </c>
      <c r="DI16" s="80">
        <f t="shared" si="8"/>
        <v>71027</v>
      </c>
      <c r="DJ16" s="80">
        <f t="shared" si="8"/>
        <v>1391923</v>
      </c>
      <c r="DK16" s="80">
        <f t="shared" si="8"/>
        <v>6262</v>
      </c>
      <c r="DL16" s="81">
        <v>1</v>
      </c>
      <c r="DM16" s="81">
        <v>0</v>
      </c>
      <c r="DN16" s="81">
        <v>1</v>
      </c>
      <c r="DO16" s="81">
        <v>0</v>
      </c>
      <c r="DP16" s="81">
        <v>0</v>
      </c>
      <c r="DR16" s="38">
        <v>0</v>
      </c>
      <c r="DS16" s="38">
        <v>0</v>
      </c>
      <c r="DT16" s="38">
        <v>0</v>
      </c>
      <c r="DU16" s="38">
        <v>0</v>
      </c>
      <c r="DV16" s="38">
        <v>0</v>
      </c>
      <c r="DW16" s="38">
        <v>0</v>
      </c>
      <c r="DX16" s="38">
        <v>0</v>
      </c>
      <c r="DY16" s="38">
        <v>0</v>
      </c>
      <c r="DZ16" s="38">
        <v>0</v>
      </c>
      <c r="EA16" s="38">
        <v>0</v>
      </c>
      <c r="EB16" s="38">
        <v>0</v>
      </c>
      <c r="EC16" s="38">
        <v>0</v>
      </c>
      <c r="ED16" s="38">
        <v>0</v>
      </c>
      <c r="EE16" s="38">
        <v>0</v>
      </c>
      <c r="EF16" s="38">
        <v>0</v>
      </c>
      <c r="EG16" s="38">
        <v>0</v>
      </c>
      <c r="EH16" s="38">
        <f t="shared" si="25"/>
        <v>0</v>
      </c>
      <c r="EI16" s="38">
        <f t="shared" si="19"/>
        <v>0</v>
      </c>
      <c r="EJ16" s="35"/>
      <c r="EK16" s="38">
        <f t="shared" si="20"/>
        <v>315</v>
      </c>
      <c r="EL16" s="38">
        <f t="shared" si="21"/>
        <v>4851676</v>
      </c>
      <c r="EM16" s="35"/>
      <c r="EN16" s="46">
        <f>ROUND(EL16/被保険者数!O16,0)</f>
        <v>8521</v>
      </c>
      <c r="EO16" s="35">
        <f t="shared" si="22"/>
        <v>39</v>
      </c>
      <c r="EP16" s="46">
        <f t="shared" si="9"/>
        <v>1678500</v>
      </c>
      <c r="EQ16" s="46">
        <f t="shared" si="10"/>
        <v>1841500</v>
      </c>
      <c r="ER16" s="46">
        <f t="shared" si="11"/>
        <v>1331676</v>
      </c>
      <c r="ES16" s="46">
        <f>ROUND(EP16/被保険者数!O16,0)</f>
        <v>2948</v>
      </c>
      <c r="ET16" s="46">
        <f t="shared" si="23"/>
        <v>39</v>
      </c>
      <c r="EU16" s="46">
        <f>ROUND(EQ16/被保険者数!O16,0)</f>
        <v>3234</v>
      </c>
      <c r="EV16" s="35">
        <f t="shared" si="24"/>
        <v>36</v>
      </c>
    </row>
    <row r="17" spans="1:152" s="52" customFormat="1" ht="15.95" customHeight="1" x14ac:dyDescent="0.15">
      <c r="A17" s="54" t="s">
        <v>34</v>
      </c>
      <c r="B17" s="80">
        <v>1</v>
      </c>
      <c r="C17" s="80">
        <v>2583070</v>
      </c>
      <c r="D17" s="80">
        <v>1808151</v>
      </c>
      <c r="E17" s="80">
        <v>502753</v>
      </c>
      <c r="F17" s="80">
        <v>269936</v>
      </c>
      <c r="G17" s="80">
        <v>2230</v>
      </c>
      <c r="H17" s="80">
        <v>50</v>
      </c>
      <c r="I17" s="80">
        <v>417480</v>
      </c>
      <c r="J17" s="80">
        <v>292236</v>
      </c>
      <c r="K17" s="80">
        <v>0</v>
      </c>
      <c r="L17" s="80">
        <v>110588</v>
      </c>
      <c r="M17" s="80">
        <v>14656</v>
      </c>
      <c r="N17" s="80">
        <f t="shared" si="12"/>
        <v>51</v>
      </c>
      <c r="O17" s="80">
        <f t="shared" si="0"/>
        <v>3000550</v>
      </c>
      <c r="P17" s="80">
        <f t="shared" si="0"/>
        <v>2100387</v>
      </c>
      <c r="Q17" s="80">
        <f t="shared" si="0"/>
        <v>502753</v>
      </c>
      <c r="R17" s="80">
        <f t="shared" si="0"/>
        <v>380524</v>
      </c>
      <c r="S17" s="80">
        <f t="shared" si="0"/>
        <v>16886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10</v>
      </c>
      <c r="AA17" s="80">
        <v>104830</v>
      </c>
      <c r="AB17" s="80">
        <v>73381</v>
      </c>
      <c r="AC17" s="80">
        <v>0</v>
      </c>
      <c r="AD17" s="80">
        <v>31449</v>
      </c>
      <c r="AE17" s="80">
        <v>0</v>
      </c>
      <c r="AF17" s="80">
        <f t="shared" si="13"/>
        <v>10</v>
      </c>
      <c r="AG17" s="80">
        <f t="shared" si="1"/>
        <v>104830</v>
      </c>
      <c r="AH17" s="80">
        <f t="shared" si="1"/>
        <v>73381</v>
      </c>
      <c r="AI17" s="80">
        <f t="shared" si="1"/>
        <v>0</v>
      </c>
      <c r="AJ17" s="80">
        <f t="shared" si="1"/>
        <v>31449</v>
      </c>
      <c r="AK17" s="80">
        <f t="shared" si="1"/>
        <v>0</v>
      </c>
      <c r="AL17" s="80">
        <f t="shared" si="14"/>
        <v>61</v>
      </c>
      <c r="AM17" s="80">
        <f t="shared" si="2"/>
        <v>3105380</v>
      </c>
      <c r="AN17" s="80">
        <f t="shared" si="2"/>
        <v>2173768</v>
      </c>
      <c r="AO17" s="80">
        <f t="shared" si="2"/>
        <v>502753</v>
      </c>
      <c r="AP17" s="80">
        <f t="shared" si="2"/>
        <v>411973</v>
      </c>
      <c r="AQ17" s="80">
        <f t="shared" si="2"/>
        <v>16886</v>
      </c>
      <c r="AR17" s="80">
        <v>31</v>
      </c>
      <c r="AS17" s="80">
        <v>486900</v>
      </c>
      <c r="AT17" s="80">
        <v>340830</v>
      </c>
      <c r="AU17" s="80">
        <v>0</v>
      </c>
      <c r="AV17" s="80">
        <v>143314</v>
      </c>
      <c r="AW17" s="80">
        <v>2756</v>
      </c>
      <c r="AX17" s="80">
        <f t="shared" si="15"/>
        <v>92</v>
      </c>
      <c r="AY17" s="80">
        <f t="shared" si="3"/>
        <v>3592280</v>
      </c>
      <c r="AZ17" s="80">
        <f t="shared" si="3"/>
        <v>2514598</v>
      </c>
      <c r="BA17" s="80">
        <f t="shared" si="3"/>
        <v>502753</v>
      </c>
      <c r="BB17" s="80">
        <f t="shared" si="3"/>
        <v>555287</v>
      </c>
      <c r="BC17" s="80">
        <f t="shared" si="3"/>
        <v>19642</v>
      </c>
      <c r="BD17" s="80">
        <v>1</v>
      </c>
      <c r="BE17" s="80">
        <v>25000</v>
      </c>
      <c r="BF17" s="80">
        <v>8900</v>
      </c>
      <c r="BG17" s="80">
        <v>0</v>
      </c>
      <c r="BH17" s="80">
        <v>16100</v>
      </c>
      <c r="BI17" s="80">
        <v>0</v>
      </c>
      <c r="BJ17" s="80">
        <v>0</v>
      </c>
      <c r="BK17" s="80">
        <v>0</v>
      </c>
      <c r="BL17" s="80">
        <v>0</v>
      </c>
      <c r="BM17" s="80">
        <v>0</v>
      </c>
      <c r="BN17" s="80">
        <v>0</v>
      </c>
      <c r="BO17" s="80">
        <v>0</v>
      </c>
      <c r="BP17" s="80">
        <f t="shared" si="16"/>
        <v>1</v>
      </c>
      <c r="BQ17" s="80">
        <f t="shared" si="4"/>
        <v>25000</v>
      </c>
      <c r="BR17" s="80">
        <f t="shared" si="4"/>
        <v>8900</v>
      </c>
      <c r="BS17" s="80">
        <f t="shared" si="4"/>
        <v>0</v>
      </c>
      <c r="BT17" s="80">
        <f t="shared" si="4"/>
        <v>16100</v>
      </c>
      <c r="BU17" s="80">
        <f t="shared" si="4"/>
        <v>0</v>
      </c>
      <c r="BV17" s="80">
        <v>0</v>
      </c>
      <c r="BW17" s="80">
        <v>0</v>
      </c>
      <c r="BX17" s="80">
        <v>0</v>
      </c>
      <c r="BY17" s="80">
        <v>0</v>
      </c>
      <c r="BZ17" s="80">
        <v>0</v>
      </c>
      <c r="CA17" s="80">
        <v>0</v>
      </c>
      <c r="CB17" s="80">
        <f t="shared" si="5"/>
        <v>92</v>
      </c>
      <c r="CC17" s="80">
        <f t="shared" si="6"/>
        <v>3617280</v>
      </c>
      <c r="CD17" s="80">
        <f t="shared" si="6"/>
        <v>2523498</v>
      </c>
      <c r="CE17" s="80">
        <f t="shared" si="6"/>
        <v>502753</v>
      </c>
      <c r="CF17" s="80">
        <f t="shared" si="6"/>
        <v>571387</v>
      </c>
      <c r="CG17" s="80">
        <f t="shared" si="6"/>
        <v>19642</v>
      </c>
      <c r="CH17" s="81">
        <v>0</v>
      </c>
      <c r="CI17" s="81">
        <v>0</v>
      </c>
      <c r="CJ17" s="81">
        <v>0</v>
      </c>
      <c r="CK17" s="81">
        <v>0</v>
      </c>
      <c r="CL17" s="81">
        <v>0</v>
      </c>
      <c r="CM17" s="81">
        <v>0</v>
      </c>
      <c r="CN17" s="81">
        <v>0</v>
      </c>
      <c r="CO17" s="81">
        <v>0</v>
      </c>
      <c r="CP17" s="81">
        <v>0</v>
      </c>
      <c r="CQ17" s="81">
        <v>0</v>
      </c>
      <c r="CR17" s="81">
        <v>0</v>
      </c>
      <c r="CS17" s="81">
        <v>0</v>
      </c>
      <c r="CT17" s="81">
        <v>0</v>
      </c>
      <c r="CU17" s="81">
        <v>0</v>
      </c>
      <c r="CV17" s="81">
        <v>0</v>
      </c>
      <c r="CW17" s="81">
        <v>0</v>
      </c>
      <c r="CX17" s="81">
        <v>0</v>
      </c>
      <c r="CY17" s="81">
        <v>0</v>
      </c>
      <c r="CZ17" s="80">
        <f t="shared" si="17"/>
        <v>0</v>
      </c>
      <c r="DA17" s="80">
        <f t="shared" si="7"/>
        <v>0</v>
      </c>
      <c r="DB17" s="80">
        <f t="shared" si="7"/>
        <v>0</v>
      </c>
      <c r="DC17" s="80">
        <f t="shared" si="7"/>
        <v>0</v>
      </c>
      <c r="DD17" s="80">
        <f t="shared" si="7"/>
        <v>0</v>
      </c>
      <c r="DE17" s="80">
        <f t="shared" si="7"/>
        <v>0</v>
      </c>
      <c r="DF17" s="80">
        <f t="shared" si="18"/>
        <v>92</v>
      </c>
      <c r="DG17" s="80">
        <f t="shared" si="8"/>
        <v>3617280</v>
      </c>
      <c r="DH17" s="80">
        <f t="shared" si="8"/>
        <v>2523498</v>
      </c>
      <c r="DI17" s="80">
        <f t="shared" si="8"/>
        <v>502753</v>
      </c>
      <c r="DJ17" s="80">
        <f t="shared" si="8"/>
        <v>571387</v>
      </c>
      <c r="DK17" s="80">
        <f t="shared" si="8"/>
        <v>19642</v>
      </c>
      <c r="DL17" s="81">
        <v>1</v>
      </c>
      <c r="DM17" s="81">
        <v>0</v>
      </c>
      <c r="DN17" s="81">
        <v>1</v>
      </c>
      <c r="DO17" s="81">
        <v>0</v>
      </c>
      <c r="DP17" s="81">
        <v>0</v>
      </c>
      <c r="DR17" s="38">
        <v>0</v>
      </c>
      <c r="DS17" s="38">
        <v>0</v>
      </c>
      <c r="DT17" s="38">
        <v>0</v>
      </c>
      <c r="DU17" s="38">
        <v>0</v>
      </c>
      <c r="DV17" s="38">
        <v>0</v>
      </c>
      <c r="DW17" s="38">
        <v>0</v>
      </c>
      <c r="DX17" s="38">
        <v>0</v>
      </c>
      <c r="DY17" s="38">
        <v>0</v>
      </c>
      <c r="DZ17" s="38">
        <v>0</v>
      </c>
      <c r="EA17" s="38">
        <v>0</v>
      </c>
      <c r="EB17" s="38">
        <v>0</v>
      </c>
      <c r="EC17" s="38">
        <v>0</v>
      </c>
      <c r="ED17" s="38">
        <v>0</v>
      </c>
      <c r="EE17" s="38">
        <v>0</v>
      </c>
      <c r="EF17" s="38">
        <v>0</v>
      </c>
      <c r="EG17" s="38">
        <v>0</v>
      </c>
      <c r="EH17" s="38">
        <f t="shared" si="25"/>
        <v>0</v>
      </c>
      <c r="EI17" s="38">
        <f t="shared" si="19"/>
        <v>0</v>
      </c>
      <c r="EJ17" s="35"/>
      <c r="EK17" s="38">
        <f t="shared" si="20"/>
        <v>92</v>
      </c>
      <c r="EL17" s="38">
        <f t="shared" si="21"/>
        <v>3617280</v>
      </c>
      <c r="EM17" s="35"/>
      <c r="EN17" s="46">
        <f>ROUND(EL17/被保険者数!O17,0)</f>
        <v>13387</v>
      </c>
      <c r="EO17" s="35">
        <f t="shared" si="22"/>
        <v>37</v>
      </c>
      <c r="EP17" s="46">
        <f t="shared" si="9"/>
        <v>2583070</v>
      </c>
      <c r="EQ17" s="46">
        <f t="shared" si="10"/>
        <v>522310</v>
      </c>
      <c r="ER17" s="46">
        <f t="shared" si="11"/>
        <v>511900</v>
      </c>
      <c r="ES17" s="46">
        <f>ROUND(EP17/被保険者数!O17,0)</f>
        <v>9560</v>
      </c>
      <c r="ET17" s="46">
        <f t="shared" si="23"/>
        <v>34</v>
      </c>
      <c r="EU17" s="46">
        <f>ROUND(EQ17/被保険者数!O17,0)</f>
        <v>1933</v>
      </c>
      <c r="EV17" s="35">
        <f t="shared" si="24"/>
        <v>41</v>
      </c>
    </row>
    <row r="18" spans="1:152" s="52" customFormat="1" ht="15.95" customHeight="1" x14ac:dyDescent="0.15">
      <c r="A18" s="54" t="s">
        <v>14</v>
      </c>
      <c r="B18" s="80">
        <v>18</v>
      </c>
      <c r="C18" s="80">
        <v>14415570</v>
      </c>
      <c r="D18" s="80">
        <v>10090903</v>
      </c>
      <c r="E18" s="80">
        <v>3495309</v>
      </c>
      <c r="F18" s="80">
        <v>829358</v>
      </c>
      <c r="G18" s="80">
        <v>0</v>
      </c>
      <c r="H18" s="80">
        <v>408</v>
      </c>
      <c r="I18" s="80">
        <v>5751390</v>
      </c>
      <c r="J18" s="80">
        <v>4025973</v>
      </c>
      <c r="K18" s="80">
        <v>0</v>
      </c>
      <c r="L18" s="80">
        <v>1691351</v>
      </c>
      <c r="M18" s="80">
        <v>34066</v>
      </c>
      <c r="N18" s="80">
        <f t="shared" si="12"/>
        <v>426</v>
      </c>
      <c r="O18" s="80">
        <f t="shared" si="0"/>
        <v>20166960</v>
      </c>
      <c r="P18" s="80">
        <f t="shared" si="0"/>
        <v>14116876</v>
      </c>
      <c r="Q18" s="80">
        <f t="shared" si="0"/>
        <v>3495309</v>
      </c>
      <c r="R18" s="80">
        <f t="shared" si="0"/>
        <v>2520709</v>
      </c>
      <c r="S18" s="80">
        <f t="shared" si="0"/>
        <v>34066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49</v>
      </c>
      <c r="AA18" s="80">
        <v>721380</v>
      </c>
      <c r="AB18" s="80">
        <v>504966</v>
      </c>
      <c r="AC18" s="80">
        <v>0</v>
      </c>
      <c r="AD18" s="80">
        <v>216414</v>
      </c>
      <c r="AE18" s="80">
        <v>0</v>
      </c>
      <c r="AF18" s="80">
        <f t="shared" si="13"/>
        <v>49</v>
      </c>
      <c r="AG18" s="80">
        <f t="shared" si="1"/>
        <v>721380</v>
      </c>
      <c r="AH18" s="80">
        <f t="shared" si="1"/>
        <v>504966</v>
      </c>
      <c r="AI18" s="80">
        <f t="shared" si="1"/>
        <v>0</v>
      </c>
      <c r="AJ18" s="80">
        <f t="shared" si="1"/>
        <v>216414</v>
      </c>
      <c r="AK18" s="80">
        <f t="shared" si="1"/>
        <v>0</v>
      </c>
      <c r="AL18" s="80">
        <f t="shared" si="14"/>
        <v>475</v>
      </c>
      <c r="AM18" s="80">
        <f t="shared" si="2"/>
        <v>20888340</v>
      </c>
      <c r="AN18" s="80">
        <f t="shared" si="2"/>
        <v>14621842</v>
      </c>
      <c r="AO18" s="80">
        <f t="shared" si="2"/>
        <v>3495309</v>
      </c>
      <c r="AP18" s="80">
        <f t="shared" si="2"/>
        <v>2737123</v>
      </c>
      <c r="AQ18" s="80">
        <f t="shared" si="2"/>
        <v>34066</v>
      </c>
      <c r="AR18" s="80">
        <v>281</v>
      </c>
      <c r="AS18" s="80">
        <v>8272130</v>
      </c>
      <c r="AT18" s="80">
        <v>5790491</v>
      </c>
      <c r="AU18" s="80">
        <v>0</v>
      </c>
      <c r="AV18" s="80">
        <v>1150639</v>
      </c>
      <c r="AW18" s="80">
        <v>1331000</v>
      </c>
      <c r="AX18" s="80">
        <f t="shared" si="15"/>
        <v>756</v>
      </c>
      <c r="AY18" s="80">
        <f t="shared" si="3"/>
        <v>29160470</v>
      </c>
      <c r="AZ18" s="80">
        <f t="shared" si="3"/>
        <v>20412333</v>
      </c>
      <c r="BA18" s="80">
        <f t="shared" si="3"/>
        <v>3495309</v>
      </c>
      <c r="BB18" s="80">
        <f t="shared" si="3"/>
        <v>3887762</v>
      </c>
      <c r="BC18" s="80">
        <f t="shared" si="3"/>
        <v>1365066</v>
      </c>
      <c r="BD18" s="80">
        <v>18</v>
      </c>
      <c r="BE18" s="80">
        <v>764530</v>
      </c>
      <c r="BF18" s="80">
        <v>79780</v>
      </c>
      <c r="BG18" s="80">
        <v>0</v>
      </c>
      <c r="BH18" s="80">
        <v>684750</v>
      </c>
      <c r="BI18" s="80">
        <v>0</v>
      </c>
      <c r="BJ18" s="80">
        <v>0</v>
      </c>
      <c r="BK18" s="80">
        <v>0</v>
      </c>
      <c r="BL18" s="80">
        <v>0</v>
      </c>
      <c r="BM18" s="80">
        <v>0</v>
      </c>
      <c r="BN18" s="80">
        <v>0</v>
      </c>
      <c r="BO18" s="80">
        <v>0</v>
      </c>
      <c r="BP18" s="80">
        <f t="shared" si="16"/>
        <v>18</v>
      </c>
      <c r="BQ18" s="80">
        <f t="shared" si="4"/>
        <v>764530</v>
      </c>
      <c r="BR18" s="80">
        <f t="shared" si="4"/>
        <v>79780</v>
      </c>
      <c r="BS18" s="80">
        <f t="shared" si="4"/>
        <v>0</v>
      </c>
      <c r="BT18" s="80">
        <f t="shared" si="4"/>
        <v>684750</v>
      </c>
      <c r="BU18" s="80">
        <f t="shared" si="4"/>
        <v>0</v>
      </c>
      <c r="BV18" s="80">
        <v>0</v>
      </c>
      <c r="BW18" s="80">
        <v>0</v>
      </c>
      <c r="BX18" s="80">
        <v>0</v>
      </c>
      <c r="BY18" s="80">
        <v>0</v>
      </c>
      <c r="BZ18" s="80">
        <v>0</v>
      </c>
      <c r="CA18" s="80">
        <v>0</v>
      </c>
      <c r="CB18" s="80">
        <f t="shared" si="5"/>
        <v>756</v>
      </c>
      <c r="CC18" s="80">
        <f t="shared" si="6"/>
        <v>29925000</v>
      </c>
      <c r="CD18" s="80">
        <f t="shared" si="6"/>
        <v>20492113</v>
      </c>
      <c r="CE18" s="80">
        <f t="shared" si="6"/>
        <v>3495309</v>
      </c>
      <c r="CF18" s="80">
        <f t="shared" si="6"/>
        <v>4572512</v>
      </c>
      <c r="CG18" s="80">
        <f t="shared" si="6"/>
        <v>1365066</v>
      </c>
      <c r="CH18" s="81">
        <v>3</v>
      </c>
      <c r="CI18" s="81">
        <v>13050</v>
      </c>
      <c r="CJ18" s="81">
        <v>9135</v>
      </c>
      <c r="CK18" s="81">
        <v>0</v>
      </c>
      <c r="CL18" s="81">
        <v>3915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  <c r="CZ18" s="80">
        <f t="shared" si="17"/>
        <v>3</v>
      </c>
      <c r="DA18" s="80">
        <f t="shared" si="7"/>
        <v>13050</v>
      </c>
      <c r="DB18" s="80">
        <f t="shared" si="7"/>
        <v>9135</v>
      </c>
      <c r="DC18" s="80">
        <f t="shared" si="7"/>
        <v>0</v>
      </c>
      <c r="DD18" s="80">
        <f t="shared" si="7"/>
        <v>3915</v>
      </c>
      <c r="DE18" s="80">
        <f t="shared" si="7"/>
        <v>0</v>
      </c>
      <c r="DF18" s="80">
        <f t="shared" si="18"/>
        <v>759</v>
      </c>
      <c r="DG18" s="80">
        <f t="shared" si="8"/>
        <v>29938050</v>
      </c>
      <c r="DH18" s="80">
        <f t="shared" si="8"/>
        <v>20501248</v>
      </c>
      <c r="DI18" s="80">
        <f t="shared" si="8"/>
        <v>3495309</v>
      </c>
      <c r="DJ18" s="80">
        <f t="shared" si="8"/>
        <v>4576427</v>
      </c>
      <c r="DK18" s="80">
        <f t="shared" si="8"/>
        <v>1365066</v>
      </c>
      <c r="DL18" s="81">
        <v>14</v>
      </c>
      <c r="DM18" s="81">
        <v>0</v>
      </c>
      <c r="DN18" s="81">
        <v>14</v>
      </c>
      <c r="DO18" s="81">
        <v>12</v>
      </c>
      <c r="DP18" s="81">
        <v>0</v>
      </c>
      <c r="DR18" s="38">
        <v>3</v>
      </c>
      <c r="DS18" s="38">
        <v>9135</v>
      </c>
      <c r="DT18" s="38">
        <v>0</v>
      </c>
      <c r="DU18" s="38">
        <v>0</v>
      </c>
      <c r="DV18" s="38">
        <v>0</v>
      </c>
      <c r="DW18" s="38">
        <v>0</v>
      </c>
      <c r="DX18" s="38">
        <v>0</v>
      </c>
      <c r="DY18" s="38">
        <v>0</v>
      </c>
      <c r="DZ18" s="38">
        <v>0</v>
      </c>
      <c r="EA18" s="38">
        <v>0</v>
      </c>
      <c r="EB18" s="38">
        <v>0</v>
      </c>
      <c r="EC18" s="38">
        <v>0</v>
      </c>
      <c r="ED18" s="38">
        <v>0</v>
      </c>
      <c r="EE18" s="38">
        <v>0</v>
      </c>
      <c r="EF18" s="38">
        <v>0</v>
      </c>
      <c r="EG18" s="38">
        <v>0</v>
      </c>
      <c r="EH18" s="38">
        <f t="shared" si="25"/>
        <v>3</v>
      </c>
      <c r="EI18" s="38">
        <f t="shared" si="19"/>
        <v>9135</v>
      </c>
      <c r="EJ18" s="35"/>
      <c r="EK18" s="38">
        <f t="shared" si="20"/>
        <v>762</v>
      </c>
      <c r="EL18" s="38">
        <f t="shared" si="21"/>
        <v>29947185</v>
      </c>
      <c r="EM18" s="35"/>
      <c r="EN18" s="46">
        <f>ROUND(EL18/被保険者数!O18,0)</f>
        <v>21169</v>
      </c>
      <c r="EO18" s="35">
        <f t="shared" si="22"/>
        <v>34</v>
      </c>
      <c r="EP18" s="46">
        <f t="shared" si="9"/>
        <v>14415570</v>
      </c>
      <c r="EQ18" s="46">
        <f t="shared" si="10"/>
        <v>6472770</v>
      </c>
      <c r="ER18" s="46">
        <f t="shared" si="11"/>
        <v>9058845</v>
      </c>
      <c r="ES18" s="46">
        <f>ROUND(EP18/被保険者数!O18,0)</f>
        <v>10190</v>
      </c>
      <c r="ET18" s="46">
        <f t="shared" si="23"/>
        <v>33</v>
      </c>
      <c r="EU18" s="46">
        <f>ROUND(EQ18/被保険者数!O18,0)</f>
        <v>4575</v>
      </c>
      <c r="EV18" s="35">
        <f t="shared" si="24"/>
        <v>33</v>
      </c>
    </row>
    <row r="19" spans="1:152" s="52" customFormat="1" ht="15.95" customHeight="1" x14ac:dyDescent="0.15">
      <c r="A19" s="54" t="s">
        <v>9</v>
      </c>
      <c r="B19" s="80">
        <v>23</v>
      </c>
      <c r="C19" s="80">
        <v>14690830</v>
      </c>
      <c r="D19" s="80">
        <v>10283580</v>
      </c>
      <c r="E19" s="80">
        <v>1579276</v>
      </c>
      <c r="F19" s="80">
        <v>2821244</v>
      </c>
      <c r="G19" s="80">
        <v>6730</v>
      </c>
      <c r="H19" s="80">
        <v>538</v>
      </c>
      <c r="I19" s="80">
        <v>12976150</v>
      </c>
      <c r="J19" s="80">
        <v>9083305</v>
      </c>
      <c r="K19" s="80">
        <v>1098711</v>
      </c>
      <c r="L19" s="80">
        <v>2442797</v>
      </c>
      <c r="M19" s="80">
        <v>351337</v>
      </c>
      <c r="N19" s="80">
        <f t="shared" si="12"/>
        <v>561</v>
      </c>
      <c r="O19" s="80">
        <f t="shared" si="0"/>
        <v>27666980</v>
      </c>
      <c r="P19" s="80">
        <f t="shared" si="0"/>
        <v>19366885</v>
      </c>
      <c r="Q19" s="80">
        <f t="shared" si="0"/>
        <v>2677987</v>
      </c>
      <c r="R19" s="80">
        <f t="shared" si="0"/>
        <v>5264041</v>
      </c>
      <c r="S19" s="80">
        <f t="shared" si="0"/>
        <v>358067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45</v>
      </c>
      <c r="AA19" s="80">
        <v>834570</v>
      </c>
      <c r="AB19" s="80">
        <v>584199</v>
      </c>
      <c r="AC19" s="80">
        <v>0</v>
      </c>
      <c r="AD19" s="80">
        <v>250371</v>
      </c>
      <c r="AE19" s="80">
        <v>0</v>
      </c>
      <c r="AF19" s="80">
        <f t="shared" si="13"/>
        <v>45</v>
      </c>
      <c r="AG19" s="80">
        <f t="shared" si="1"/>
        <v>834570</v>
      </c>
      <c r="AH19" s="80">
        <f t="shared" si="1"/>
        <v>584199</v>
      </c>
      <c r="AI19" s="80">
        <f t="shared" si="1"/>
        <v>0</v>
      </c>
      <c r="AJ19" s="80">
        <f t="shared" si="1"/>
        <v>250371</v>
      </c>
      <c r="AK19" s="80">
        <f t="shared" si="1"/>
        <v>0</v>
      </c>
      <c r="AL19" s="80">
        <f t="shared" si="14"/>
        <v>606</v>
      </c>
      <c r="AM19" s="80">
        <f t="shared" si="2"/>
        <v>28501550</v>
      </c>
      <c r="AN19" s="80">
        <f t="shared" si="2"/>
        <v>19951084</v>
      </c>
      <c r="AO19" s="80">
        <f t="shared" si="2"/>
        <v>2677987</v>
      </c>
      <c r="AP19" s="80">
        <f t="shared" si="2"/>
        <v>5514412</v>
      </c>
      <c r="AQ19" s="80">
        <f t="shared" si="2"/>
        <v>358067</v>
      </c>
      <c r="AR19" s="80">
        <v>371</v>
      </c>
      <c r="AS19" s="80">
        <v>6465690</v>
      </c>
      <c r="AT19" s="80">
        <v>4525983</v>
      </c>
      <c r="AU19" s="80">
        <v>7799</v>
      </c>
      <c r="AV19" s="80">
        <v>1829633</v>
      </c>
      <c r="AW19" s="80">
        <v>102275</v>
      </c>
      <c r="AX19" s="80">
        <f t="shared" si="15"/>
        <v>977</v>
      </c>
      <c r="AY19" s="80">
        <f t="shared" si="3"/>
        <v>34967240</v>
      </c>
      <c r="AZ19" s="80">
        <f t="shared" si="3"/>
        <v>24477067</v>
      </c>
      <c r="BA19" s="80">
        <f t="shared" si="3"/>
        <v>2685786</v>
      </c>
      <c r="BB19" s="80">
        <f t="shared" si="3"/>
        <v>7344045</v>
      </c>
      <c r="BC19" s="80">
        <f t="shared" si="3"/>
        <v>460342</v>
      </c>
      <c r="BD19" s="80">
        <v>20</v>
      </c>
      <c r="BE19" s="80">
        <v>502692</v>
      </c>
      <c r="BF19" s="80">
        <v>84342</v>
      </c>
      <c r="BG19" s="80">
        <v>0</v>
      </c>
      <c r="BH19" s="80">
        <v>418350</v>
      </c>
      <c r="BI19" s="80">
        <v>0</v>
      </c>
      <c r="BJ19" s="80">
        <v>0</v>
      </c>
      <c r="BK19" s="80">
        <v>0</v>
      </c>
      <c r="BL19" s="80">
        <v>0</v>
      </c>
      <c r="BM19" s="80">
        <v>0</v>
      </c>
      <c r="BN19" s="80">
        <v>0</v>
      </c>
      <c r="BO19" s="80">
        <v>0</v>
      </c>
      <c r="BP19" s="80">
        <f t="shared" si="16"/>
        <v>20</v>
      </c>
      <c r="BQ19" s="80">
        <f t="shared" si="4"/>
        <v>502692</v>
      </c>
      <c r="BR19" s="80">
        <f t="shared" si="4"/>
        <v>84342</v>
      </c>
      <c r="BS19" s="80">
        <f t="shared" si="4"/>
        <v>0</v>
      </c>
      <c r="BT19" s="80">
        <f t="shared" si="4"/>
        <v>418350</v>
      </c>
      <c r="BU19" s="80">
        <f t="shared" si="4"/>
        <v>0</v>
      </c>
      <c r="BV19" s="80">
        <v>1</v>
      </c>
      <c r="BW19" s="80">
        <v>53590</v>
      </c>
      <c r="BX19" s="80">
        <v>37513</v>
      </c>
      <c r="BY19" s="80">
        <v>0</v>
      </c>
      <c r="BZ19" s="80">
        <v>0</v>
      </c>
      <c r="CA19" s="80">
        <v>16077</v>
      </c>
      <c r="CB19" s="80">
        <f t="shared" si="5"/>
        <v>978</v>
      </c>
      <c r="CC19" s="80">
        <f t="shared" si="6"/>
        <v>35523522</v>
      </c>
      <c r="CD19" s="80">
        <f t="shared" si="6"/>
        <v>24598922</v>
      </c>
      <c r="CE19" s="80">
        <f t="shared" si="6"/>
        <v>2685786</v>
      </c>
      <c r="CF19" s="80">
        <f t="shared" si="6"/>
        <v>7762395</v>
      </c>
      <c r="CG19" s="80">
        <f t="shared" si="6"/>
        <v>476419</v>
      </c>
      <c r="CH19" s="81">
        <v>6</v>
      </c>
      <c r="CI19" s="81">
        <v>25520</v>
      </c>
      <c r="CJ19" s="81">
        <v>17864</v>
      </c>
      <c r="CK19" s="81">
        <v>0</v>
      </c>
      <c r="CL19" s="81">
        <v>7656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  <c r="CZ19" s="80">
        <f t="shared" si="17"/>
        <v>6</v>
      </c>
      <c r="DA19" s="80">
        <f t="shared" si="7"/>
        <v>25520</v>
      </c>
      <c r="DB19" s="80">
        <f t="shared" si="7"/>
        <v>17864</v>
      </c>
      <c r="DC19" s="80">
        <f t="shared" si="7"/>
        <v>0</v>
      </c>
      <c r="DD19" s="80">
        <f t="shared" si="7"/>
        <v>7656</v>
      </c>
      <c r="DE19" s="80">
        <f t="shared" si="7"/>
        <v>0</v>
      </c>
      <c r="DF19" s="80">
        <f t="shared" si="18"/>
        <v>984</v>
      </c>
      <c r="DG19" s="80">
        <f t="shared" si="8"/>
        <v>35549042</v>
      </c>
      <c r="DH19" s="80">
        <f t="shared" si="8"/>
        <v>24616786</v>
      </c>
      <c r="DI19" s="80">
        <f t="shared" si="8"/>
        <v>2685786</v>
      </c>
      <c r="DJ19" s="80">
        <f t="shared" si="8"/>
        <v>7770051</v>
      </c>
      <c r="DK19" s="80">
        <f t="shared" si="8"/>
        <v>476419</v>
      </c>
      <c r="DL19" s="81">
        <v>11</v>
      </c>
      <c r="DM19" s="81">
        <v>33</v>
      </c>
      <c r="DN19" s="81">
        <v>44</v>
      </c>
      <c r="DO19" s="81">
        <v>16</v>
      </c>
      <c r="DP19" s="81">
        <v>5</v>
      </c>
      <c r="DR19" s="38">
        <v>6</v>
      </c>
      <c r="DS19" s="38">
        <v>17864</v>
      </c>
      <c r="DT19" s="38">
        <v>0</v>
      </c>
      <c r="DU19" s="38">
        <v>0</v>
      </c>
      <c r="DV19" s="38">
        <v>0</v>
      </c>
      <c r="DW19" s="38">
        <v>0</v>
      </c>
      <c r="DX19" s="38">
        <v>1</v>
      </c>
      <c r="DY19" s="38">
        <v>33167</v>
      </c>
      <c r="DZ19" s="38">
        <v>0</v>
      </c>
      <c r="EA19" s="38">
        <v>0</v>
      </c>
      <c r="EB19" s="38">
        <v>0</v>
      </c>
      <c r="EC19" s="38">
        <v>0</v>
      </c>
      <c r="ED19" s="38">
        <v>0</v>
      </c>
      <c r="EE19" s="38">
        <v>0</v>
      </c>
      <c r="EF19" s="38">
        <v>0</v>
      </c>
      <c r="EG19" s="38">
        <v>0</v>
      </c>
      <c r="EH19" s="38">
        <f t="shared" si="25"/>
        <v>7</v>
      </c>
      <c r="EI19" s="38">
        <f t="shared" si="19"/>
        <v>51031</v>
      </c>
      <c r="EJ19" s="35"/>
      <c r="EK19" s="38">
        <f t="shared" si="20"/>
        <v>991</v>
      </c>
      <c r="EL19" s="38">
        <f t="shared" si="21"/>
        <v>35600073</v>
      </c>
      <c r="EM19" s="35"/>
      <c r="EN19" s="46">
        <f>ROUND(EL19/被保険者数!O19,0)</f>
        <v>19051</v>
      </c>
      <c r="EO19" s="35">
        <f t="shared" si="22"/>
        <v>35</v>
      </c>
      <c r="EP19" s="46">
        <f t="shared" si="9"/>
        <v>14690830</v>
      </c>
      <c r="EQ19" s="46">
        <f t="shared" si="10"/>
        <v>13810720</v>
      </c>
      <c r="ER19" s="46">
        <f t="shared" si="11"/>
        <v>7098523</v>
      </c>
      <c r="ES19" s="46">
        <f>ROUND(EP19/被保険者数!O19,0)</f>
        <v>7862</v>
      </c>
      <c r="ET19" s="46">
        <f t="shared" si="23"/>
        <v>36</v>
      </c>
      <c r="EU19" s="46">
        <f>ROUND(EQ19/被保険者数!O19,0)</f>
        <v>7391</v>
      </c>
      <c r="EV19" s="35">
        <f t="shared" si="24"/>
        <v>30</v>
      </c>
    </row>
    <row r="20" spans="1:152" s="52" customFormat="1" ht="15.95" customHeight="1" x14ac:dyDescent="0.15">
      <c r="A20" s="54" t="s">
        <v>32</v>
      </c>
      <c r="B20" s="80">
        <v>51</v>
      </c>
      <c r="C20" s="80">
        <v>40229990</v>
      </c>
      <c r="D20" s="80">
        <v>28160991</v>
      </c>
      <c r="E20" s="80">
        <v>8545895</v>
      </c>
      <c r="F20" s="80">
        <v>3490294</v>
      </c>
      <c r="G20" s="80">
        <v>32810</v>
      </c>
      <c r="H20" s="80">
        <v>977</v>
      </c>
      <c r="I20" s="80">
        <v>14685620</v>
      </c>
      <c r="J20" s="80">
        <v>10279934</v>
      </c>
      <c r="K20" s="80">
        <v>535102</v>
      </c>
      <c r="L20" s="80">
        <v>3859390</v>
      </c>
      <c r="M20" s="80">
        <v>11194</v>
      </c>
      <c r="N20" s="80">
        <f t="shared" si="12"/>
        <v>1028</v>
      </c>
      <c r="O20" s="80">
        <f t="shared" si="0"/>
        <v>54915610</v>
      </c>
      <c r="P20" s="80">
        <f t="shared" si="0"/>
        <v>38440925</v>
      </c>
      <c r="Q20" s="80">
        <f t="shared" si="0"/>
        <v>9080997</v>
      </c>
      <c r="R20" s="80">
        <f t="shared" si="0"/>
        <v>7349684</v>
      </c>
      <c r="S20" s="80">
        <f t="shared" si="0"/>
        <v>44004</v>
      </c>
      <c r="T20" s="80">
        <v>2</v>
      </c>
      <c r="U20" s="80">
        <v>287110</v>
      </c>
      <c r="V20" s="80">
        <v>200975</v>
      </c>
      <c r="W20" s="80">
        <v>0</v>
      </c>
      <c r="X20" s="80">
        <v>86135</v>
      </c>
      <c r="Y20" s="80">
        <v>0</v>
      </c>
      <c r="Z20" s="80">
        <v>102</v>
      </c>
      <c r="AA20" s="80">
        <v>1708080</v>
      </c>
      <c r="AB20" s="80">
        <v>1195656</v>
      </c>
      <c r="AC20" s="80">
        <v>0</v>
      </c>
      <c r="AD20" s="80">
        <v>512424</v>
      </c>
      <c r="AE20" s="80">
        <v>0</v>
      </c>
      <c r="AF20" s="80">
        <f t="shared" si="13"/>
        <v>104</v>
      </c>
      <c r="AG20" s="80">
        <f t="shared" si="1"/>
        <v>1995190</v>
      </c>
      <c r="AH20" s="80">
        <f t="shared" si="1"/>
        <v>1396631</v>
      </c>
      <c r="AI20" s="80">
        <f t="shared" si="1"/>
        <v>0</v>
      </c>
      <c r="AJ20" s="80">
        <f t="shared" si="1"/>
        <v>598559</v>
      </c>
      <c r="AK20" s="80">
        <f t="shared" si="1"/>
        <v>0</v>
      </c>
      <c r="AL20" s="80">
        <f t="shared" si="14"/>
        <v>1132</v>
      </c>
      <c r="AM20" s="80">
        <f t="shared" si="2"/>
        <v>56910800</v>
      </c>
      <c r="AN20" s="80">
        <f t="shared" si="2"/>
        <v>39837556</v>
      </c>
      <c r="AO20" s="80">
        <f t="shared" si="2"/>
        <v>9080997</v>
      </c>
      <c r="AP20" s="80">
        <f t="shared" si="2"/>
        <v>7948243</v>
      </c>
      <c r="AQ20" s="80">
        <f t="shared" si="2"/>
        <v>44004</v>
      </c>
      <c r="AR20" s="80">
        <v>738</v>
      </c>
      <c r="AS20" s="80">
        <v>10513830</v>
      </c>
      <c r="AT20" s="80">
        <v>7359681</v>
      </c>
      <c r="AU20" s="80">
        <v>4550</v>
      </c>
      <c r="AV20" s="80">
        <v>3096020</v>
      </c>
      <c r="AW20" s="80">
        <v>53579</v>
      </c>
      <c r="AX20" s="80">
        <f t="shared" si="15"/>
        <v>1870</v>
      </c>
      <c r="AY20" s="80">
        <f t="shared" si="3"/>
        <v>67424630</v>
      </c>
      <c r="AZ20" s="80">
        <f t="shared" si="3"/>
        <v>47197237</v>
      </c>
      <c r="BA20" s="80">
        <f t="shared" si="3"/>
        <v>9085547</v>
      </c>
      <c r="BB20" s="80">
        <f t="shared" si="3"/>
        <v>11044263</v>
      </c>
      <c r="BC20" s="80">
        <f t="shared" si="3"/>
        <v>97583</v>
      </c>
      <c r="BD20" s="80">
        <v>50</v>
      </c>
      <c r="BE20" s="80">
        <v>1458769</v>
      </c>
      <c r="BF20" s="80">
        <v>427529</v>
      </c>
      <c r="BG20" s="80">
        <v>0</v>
      </c>
      <c r="BH20" s="80">
        <v>1031240</v>
      </c>
      <c r="BI20" s="80">
        <v>0</v>
      </c>
      <c r="BJ20" s="80">
        <v>2</v>
      </c>
      <c r="BK20" s="80">
        <v>2222</v>
      </c>
      <c r="BL20" s="80">
        <v>842</v>
      </c>
      <c r="BM20" s="80">
        <v>0</v>
      </c>
      <c r="BN20" s="80">
        <v>1380</v>
      </c>
      <c r="BO20" s="80">
        <v>0</v>
      </c>
      <c r="BP20" s="80">
        <f t="shared" si="16"/>
        <v>52</v>
      </c>
      <c r="BQ20" s="80">
        <f t="shared" si="4"/>
        <v>1460991</v>
      </c>
      <c r="BR20" s="80">
        <f t="shared" si="4"/>
        <v>428371</v>
      </c>
      <c r="BS20" s="80">
        <f t="shared" si="4"/>
        <v>0</v>
      </c>
      <c r="BT20" s="80">
        <f t="shared" si="4"/>
        <v>1032620</v>
      </c>
      <c r="BU20" s="80">
        <f t="shared" si="4"/>
        <v>0</v>
      </c>
      <c r="BV20" s="80">
        <v>2</v>
      </c>
      <c r="BW20" s="80">
        <v>188330</v>
      </c>
      <c r="BX20" s="80">
        <v>131831</v>
      </c>
      <c r="BY20" s="80">
        <v>0</v>
      </c>
      <c r="BZ20" s="80">
        <v>56499</v>
      </c>
      <c r="CA20" s="80">
        <v>0</v>
      </c>
      <c r="CB20" s="80">
        <f t="shared" si="5"/>
        <v>1872</v>
      </c>
      <c r="CC20" s="80">
        <f t="shared" si="6"/>
        <v>69073951</v>
      </c>
      <c r="CD20" s="80">
        <f t="shared" si="6"/>
        <v>47757439</v>
      </c>
      <c r="CE20" s="80">
        <f t="shared" si="6"/>
        <v>9085547</v>
      </c>
      <c r="CF20" s="80">
        <f t="shared" si="6"/>
        <v>12133382</v>
      </c>
      <c r="CG20" s="80">
        <f t="shared" si="6"/>
        <v>97583</v>
      </c>
      <c r="CH20" s="81">
        <v>11</v>
      </c>
      <c r="CI20" s="81">
        <v>60006</v>
      </c>
      <c r="CJ20" s="81">
        <v>42004</v>
      </c>
      <c r="CK20" s="81">
        <v>0</v>
      </c>
      <c r="CL20" s="81">
        <v>18002</v>
      </c>
      <c r="CM20" s="81">
        <v>0</v>
      </c>
      <c r="CN20" s="81">
        <v>0</v>
      </c>
      <c r="CO20" s="81">
        <v>0</v>
      </c>
      <c r="CP20" s="81">
        <v>0</v>
      </c>
      <c r="CQ20" s="81">
        <v>0</v>
      </c>
      <c r="CR20" s="81">
        <v>0</v>
      </c>
      <c r="CS20" s="81">
        <v>0</v>
      </c>
      <c r="CT20" s="81">
        <v>0</v>
      </c>
      <c r="CU20" s="81">
        <v>0</v>
      </c>
      <c r="CV20" s="81">
        <v>0</v>
      </c>
      <c r="CW20" s="81">
        <v>0</v>
      </c>
      <c r="CX20" s="81">
        <v>0</v>
      </c>
      <c r="CY20" s="81">
        <v>0</v>
      </c>
      <c r="CZ20" s="80">
        <f t="shared" si="17"/>
        <v>11</v>
      </c>
      <c r="DA20" s="80">
        <f t="shared" si="7"/>
        <v>60006</v>
      </c>
      <c r="DB20" s="80">
        <f t="shared" si="7"/>
        <v>42004</v>
      </c>
      <c r="DC20" s="80">
        <f t="shared" si="7"/>
        <v>0</v>
      </c>
      <c r="DD20" s="80">
        <f t="shared" si="7"/>
        <v>18002</v>
      </c>
      <c r="DE20" s="80">
        <f t="shared" si="7"/>
        <v>0</v>
      </c>
      <c r="DF20" s="80">
        <f t="shared" si="18"/>
        <v>1883</v>
      </c>
      <c r="DG20" s="80">
        <f t="shared" si="8"/>
        <v>69133957</v>
      </c>
      <c r="DH20" s="80">
        <f t="shared" si="8"/>
        <v>47799443</v>
      </c>
      <c r="DI20" s="80">
        <f t="shared" si="8"/>
        <v>9085547</v>
      </c>
      <c r="DJ20" s="80">
        <f t="shared" si="8"/>
        <v>12151384</v>
      </c>
      <c r="DK20" s="80">
        <f t="shared" si="8"/>
        <v>97583</v>
      </c>
      <c r="DL20" s="81">
        <v>35</v>
      </c>
      <c r="DM20" s="81">
        <v>8</v>
      </c>
      <c r="DN20" s="81">
        <v>43</v>
      </c>
      <c r="DO20" s="81">
        <v>14</v>
      </c>
      <c r="DP20" s="81">
        <v>2</v>
      </c>
      <c r="DR20" s="38">
        <v>11</v>
      </c>
      <c r="DS20" s="38">
        <v>42004</v>
      </c>
      <c r="DT20" s="38">
        <v>0</v>
      </c>
      <c r="DU20" s="38">
        <v>0</v>
      </c>
      <c r="DV20" s="38">
        <v>0</v>
      </c>
      <c r="DW20" s="38">
        <v>0</v>
      </c>
      <c r="DX20" s="38">
        <v>4</v>
      </c>
      <c r="DY20" s="38">
        <v>135932</v>
      </c>
      <c r="DZ20" s="38">
        <v>0</v>
      </c>
      <c r="EA20" s="38">
        <v>0</v>
      </c>
      <c r="EB20" s="38">
        <v>0</v>
      </c>
      <c r="EC20" s="38">
        <v>0</v>
      </c>
      <c r="ED20" s="38">
        <v>0</v>
      </c>
      <c r="EE20" s="38">
        <v>0</v>
      </c>
      <c r="EF20" s="38">
        <v>0</v>
      </c>
      <c r="EG20" s="38">
        <v>0</v>
      </c>
      <c r="EH20" s="38">
        <f t="shared" si="25"/>
        <v>15</v>
      </c>
      <c r="EI20" s="38">
        <f t="shared" si="19"/>
        <v>177936</v>
      </c>
      <c r="EJ20" s="35"/>
      <c r="EK20" s="38">
        <f t="shared" si="20"/>
        <v>1898</v>
      </c>
      <c r="EL20" s="38">
        <f t="shared" si="21"/>
        <v>69311893</v>
      </c>
      <c r="EM20" s="35"/>
      <c r="EN20" s="46">
        <f>ROUND(EL20/被保険者数!O20,0)</f>
        <v>55775</v>
      </c>
      <c r="EO20" s="35">
        <f t="shared" si="22"/>
        <v>15</v>
      </c>
      <c r="EP20" s="46">
        <f t="shared" si="9"/>
        <v>40517100</v>
      </c>
      <c r="EQ20" s="46">
        <f t="shared" si="10"/>
        <v>16393700</v>
      </c>
      <c r="ER20" s="46">
        <f t="shared" si="11"/>
        <v>12401093</v>
      </c>
      <c r="ES20" s="46">
        <f>ROUND(EP20/被保険者数!O20,0)</f>
        <v>32604</v>
      </c>
      <c r="ET20" s="46">
        <f t="shared" si="23"/>
        <v>12</v>
      </c>
      <c r="EU20" s="46">
        <f>ROUND(EQ20/被保険者数!O20,0)</f>
        <v>13192</v>
      </c>
      <c r="EV20" s="35">
        <f t="shared" si="24"/>
        <v>21</v>
      </c>
    </row>
    <row r="21" spans="1:152" s="52" customFormat="1" ht="15.95" customHeight="1" x14ac:dyDescent="0.15">
      <c r="A21" s="54" t="s">
        <v>29</v>
      </c>
      <c r="B21" s="80">
        <v>24</v>
      </c>
      <c r="C21" s="80">
        <v>11488990</v>
      </c>
      <c r="D21" s="80">
        <v>8042286</v>
      </c>
      <c r="E21" s="80">
        <v>607312</v>
      </c>
      <c r="F21" s="80">
        <v>2830862</v>
      </c>
      <c r="G21" s="80">
        <v>8530</v>
      </c>
      <c r="H21" s="80">
        <v>538</v>
      </c>
      <c r="I21" s="80">
        <v>5555200</v>
      </c>
      <c r="J21" s="80">
        <v>3888640</v>
      </c>
      <c r="K21" s="80">
        <v>14512</v>
      </c>
      <c r="L21" s="80">
        <v>1606202</v>
      </c>
      <c r="M21" s="80">
        <v>45846</v>
      </c>
      <c r="N21" s="80">
        <f t="shared" si="12"/>
        <v>562</v>
      </c>
      <c r="O21" s="80">
        <f t="shared" si="12"/>
        <v>17044190</v>
      </c>
      <c r="P21" s="80">
        <f t="shared" si="12"/>
        <v>11930926</v>
      </c>
      <c r="Q21" s="80">
        <f t="shared" si="12"/>
        <v>621824</v>
      </c>
      <c r="R21" s="80">
        <f t="shared" si="12"/>
        <v>4437064</v>
      </c>
      <c r="S21" s="80">
        <f t="shared" si="12"/>
        <v>54376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81</v>
      </c>
      <c r="AA21" s="80">
        <v>1534650</v>
      </c>
      <c r="AB21" s="80">
        <v>1074255</v>
      </c>
      <c r="AC21" s="80">
        <v>0</v>
      </c>
      <c r="AD21" s="80">
        <v>460395</v>
      </c>
      <c r="AE21" s="80">
        <v>0</v>
      </c>
      <c r="AF21" s="80">
        <f t="shared" si="13"/>
        <v>81</v>
      </c>
      <c r="AG21" s="80">
        <f t="shared" si="13"/>
        <v>1534650</v>
      </c>
      <c r="AH21" s="80">
        <f t="shared" si="13"/>
        <v>1074255</v>
      </c>
      <c r="AI21" s="80">
        <f t="shared" si="13"/>
        <v>0</v>
      </c>
      <c r="AJ21" s="80">
        <f t="shared" si="13"/>
        <v>460395</v>
      </c>
      <c r="AK21" s="80">
        <f t="shared" si="13"/>
        <v>0</v>
      </c>
      <c r="AL21" s="80">
        <f t="shared" si="14"/>
        <v>643</v>
      </c>
      <c r="AM21" s="80">
        <f t="shared" si="14"/>
        <v>18578840</v>
      </c>
      <c r="AN21" s="80">
        <f t="shared" si="14"/>
        <v>13005181</v>
      </c>
      <c r="AO21" s="80">
        <f t="shared" si="14"/>
        <v>621824</v>
      </c>
      <c r="AP21" s="80">
        <f t="shared" si="14"/>
        <v>4897459</v>
      </c>
      <c r="AQ21" s="80">
        <f t="shared" si="14"/>
        <v>54376</v>
      </c>
      <c r="AR21" s="80">
        <v>437</v>
      </c>
      <c r="AS21" s="80">
        <v>5872750</v>
      </c>
      <c r="AT21" s="80">
        <v>4110925</v>
      </c>
      <c r="AU21" s="80">
        <v>0</v>
      </c>
      <c r="AV21" s="80">
        <v>1720143</v>
      </c>
      <c r="AW21" s="80">
        <v>41682</v>
      </c>
      <c r="AX21" s="80">
        <f t="shared" si="15"/>
        <v>1080</v>
      </c>
      <c r="AY21" s="80">
        <f t="shared" si="15"/>
        <v>24451590</v>
      </c>
      <c r="AZ21" s="80">
        <f t="shared" si="15"/>
        <v>17116106</v>
      </c>
      <c r="BA21" s="80">
        <f t="shared" si="15"/>
        <v>621824</v>
      </c>
      <c r="BB21" s="80">
        <f t="shared" si="15"/>
        <v>6617602</v>
      </c>
      <c r="BC21" s="80">
        <f t="shared" si="15"/>
        <v>96058</v>
      </c>
      <c r="BD21" s="80">
        <v>23</v>
      </c>
      <c r="BE21" s="80">
        <v>1009830</v>
      </c>
      <c r="BF21" s="80">
        <v>334650</v>
      </c>
      <c r="BG21" s="80">
        <v>0</v>
      </c>
      <c r="BH21" s="80">
        <v>675180</v>
      </c>
      <c r="BI21" s="80">
        <v>0</v>
      </c>
      <c r="BJ21" s="80">
        <v>0</v>
      </c>
      <c r="BK21" s="80">
        <v>0</v>
      </c>
      <c r="BL21" s="80">
        <v>0</v>
      </c>
      <c r="BM21" s="80">
        <v>0</v>
      </c>
      <c r="BN21" s="80">
        <v>0</v>
      </c>
      <c r="BO21" s="80">
        <v>0</v>
      </c>
      <c r="BP21" s="80">
        <f t="shared" si="16"/>
        <v>23</v>
      </c>
      <c r="BQ21" s="80">
        <f t="shared" si="16"/>
        <v>1009830</v>
      </c>
      <c r="BR21" s="80">
        <f t="shared" si="16"/>
        <v>334650</v>
      </c>
      <c r="BS21" s="80">
        <f t="shared" si="16"/>
        <v>0</v>
      </c>
      <c r="BT21" s="80">
        <f t="shared" si="16"/>
        <v>675180</v>
      </c>
      <c r="BU21" s="80">
        <f t="shared" si="16"/>
        <v>0</v>
      </c>
      <c r="BV21" s="80">
        <v>0</v>
      </c>
      <c r="BW21" s="80">
        <v>0</v>
      </c>
      <c r="BX21" s="80">
        <v>0</v>
      </c>
      <c r="BY21" s="80">
        <v>0</v>
      </c>
      <c r="BZ21" s="80">
        <v>0</v>
      </c>
      <c r="CA21" s="80">
        <v>0</v>
      </c>
      <c r="CB21" s="80">
        <f t="shared" si="5"/>
        <v>1080</v>
      </c>
      <c r="CC21" s="80">
        <f t="shared" ref="CC21:CG37" si="26">AY21+BQ21+BW21</f>
        <v>25461420</v>
      </c>
      <c r="CD21" s="80">
        <f t="shared" si="26"/>
        <v>17450756</v>
      </c>
      <c r="CE21" s="80">
        <f t="shared" si="26"/>
        <v>621824</v>
      </c>
      <c r="CF21" s="80">
        <f t="shared" si="26"/>
        <v>7292782</v>
      </c>
      <c r="CG21" s="80">
        <f t="shared" si="26"/>
        <v>96058</v>
      </c>
      <c r="CH21" s="81">
        <v>1</v>
      </c>
      <c r="CI21" s="81">
        <v>8290</v>
      </c>
      <c r="CJ21" s="81">
        <v>5803</v>
      </c>
      <c r="CK21" s="81">
        <v>0</v>
      </c>
      <c r="CL21" s="81">
        <v>2487</v>
      </c>
      <c r="CM21" s="81">
        <v>0</v>
      </c>
      <c r="CN21" s="81">
        <v>0</v>
      </c>
      <c r="CO21" s="81">
        <v>0</v>
      </c>
      <c r="CP21" s="81">
        <v>0</v>
      </c>
      <c r="CQ21" s="81">
        <v>0</v>
      </c>
      <c r="CR21" s="81">
        <v>0</v>
      </c>
      <c r="CS21" s="81">
        <v>0</v>
      </c>
      <c r="CT21" s="81">
        <v>0</v>
      </c>
      <c r="CU21" s="81">
        <v>0</v>
      </c>
      <c r="CV21" s="81">
        <v>0</v>
      </c>
      <c r="CW21" s="81">
        <v>0</v>
      </c>
      <c r="CX21" s="81">
        <v>0</v>
      </c>
      <c r="CY21" s="81">
        <v>0</v>
      </c>
      <c r="CZ21" s="80">
        <f t="shared" si="17"/>
        <v>1</v>
      </c>
      <c r="DA21" s="80">
        <f t="shared" si="17"/>
        <v>8290</v>
      </c>
      <c r="DB21" s="80">
        <f t="shared" si="17"/>
        <v>5803</v>
      </c>
      <c r="DC21" s="80">
        <f t="shared" si="17"/>
        <v>0</v>
      </c>
      <c r="DD21" s="80">
        <f t="shared" si="17"/>
        <v>2487</v>
      </c>
      <c r="DE21" s="80">
        <f t="shared" si="17"/>
        <v>0</v>
      </c>
      <c r="DF21" s="80">
        <f t="shared" si="18"/>
        <v>1081</v>
      </c>
      <c r="DG21" s="80">
        <f t="shared" si="18"/>
        <v>25469710</v>
      </c>
      <c r="DH21" s="80">
        <f t="shared" si="18"/>
        <v>17456559</v>
      </c>
      <c r="DI21" s="80">
        <f t="shared" si="18"/>
        <v>621824</v>
      </c>
      <c r="DJ21" s="80">
        <f t="shared" si="18"/>
        <v>7295269</v>
      </c>
      <c r="DK21" s="80">
        <f t="shared" si="18"/>
        <v>96058</v>
      </c>
      <c r="DL21" s="81">
        <v>8</v>
      </c>
      <c r="DM21" s="81">
        <v>1</v>
      </c>
      <c r="DN21" s="81">
        <v>9</v>
      </c>
      <c r="DO21" s="81">
        <v>0</v>
      </c>
      <c r="DP21" s="81">
        <v>0</v>
      </c>
      <c r="DR21" s="38">
        <v>1</v>
      </c>
      <c r="DS21" s="38">
        <v>5803</v>
      </c>
      <c r="DT21" s="38">
        <v>0</v>
      </c>
      <c r="DU21" s="38">
        <v>0</v>
      </c>
      <c r="DV21" s="38">
        <v>0</v>
      </c>
      <c r="DW21" s="38">
        <v>0</v>
      </c>
      <c r="DX21" s="38">
        <v>0</v>
      </c>
      <c r="DY21" s="38">
        <v>0</v>
      </c>
      <c r="DZ21" s="38">
        <v>0</v>
      </c>
      <c r="EA21" s="38">
        <v>0</v>
      </c>
      <c r="EB21" s="38">
        <v>0</v>
      </c>
      <c r="EC21" s="38">
        <v>0</v>
      </c>
      <c r="ED21" s="38">
        <v>0</v>
      </c>
      <c r="EE21" s="38">
        <v>0</v>
      </c>
      <c r="EF21" s="38">
        <v>0</v>
      </c>
      <c r="EG21" s="38">
        <v>0</v>
      </c>
      <c r="EH21" s="38">
        <f t="shared" si="25"/>
        <v>1</v>
      </c>
      <c r="EI21" s="38">
        <f t="shared" si="19"/>
        <v>5803</v>
      </c>
      <c r="EJ21" s="35"/>
      <c r="EK21" s="38">
        <f t="shared" si="20"/>
        <v>1082</v>
      </c>
      <c r="EL21" s="38">
        <f t="shared" si="21"/>
        <v>25475513</v>
      </c>
      <c r="EM21" s="35"/>
      <c r="EN21" s="46">
        <f>ROUND(EL21/被保険者数!O21,0)</f>
        <v>38918</v>
      </c>
      <c r="EO21" s="35">
        <f t="shared" si="22"/>
        <v>22</v>
      </c>
      <c r="EP21" s="46">
        <f t="shared" si="9"/>
        <v>11488990</v>
      </c>
      <c r="EQ21" s="46">
        <f t="shared" si="10"/>
        <v>7089850</v>
      </c>
      <c r="ER21" s="46">
        <f t="shared" si="11"/>
        <v>6896673</v>
      </c>
      <c r="ES21" s="46">
        <f>ROUND(EP21/被保険者数!O21,0)</f>
        <v>17551</v>
      </c>
      <c r="ET21" s="46">
        <f t="shared" si="23"/>
        <v>22</v>
      </c>
      <c r="EU21" s="46">
        <f>ROUND(EQ21/被保険者数!O21,0)</f>
        <v>10831</v>
      </c>
      <c r="EV21" s="35">
        <f t="shared" si="24"/>
        <v>24</v>
      </c>
    </row>
    <row r="22" spans="1:152" s="52" customFormat="1" ht="15.95" customHeight="1" x14ac:dyDescent="0.15">
      <c r="A22" s="54" t="s">
        <v>31</v>
      </c>
      <c r="B22" s="80">
        <v>151</v>
      </c>
      <c r="C22" s="80">
        <v>107865470</v>
      </c>
      <c r="D22" s="80">
        <v>75505830</v>
      </c>
      <c r="E22" s="80">
        <v>20211865</v>
      </c>
      <c r="F22" s="80">
        <v>11857123</v>
      </c>
      <c r="G22" s="80">
        <v>290652</v>
      </c>
      <c r="H22" s="80">
        <v>2084</v>
      </c>
      <c r="I22" s="80">
        <v>30000180</v>
      </c>
      <c r="J22" s="80">
        <v>21000126</v>
      </c>
      <c r="K22" s="80">
        <v>195142</v>
      </c>
      <c r="L22" s="80">
        <v>8608119</v>
      </c>
      <c r="M22" s="80">
        <v>196793</v>
      </c>
      <c r="N22" s="80">
        <f t="shared" si="12"/>
        <v>2235</v>
      </c>
      <c r="O22" s="80">
        <f t="shared" si="12"/>
        <v>137865650</v>
      </c>
      <c r="P22" s="80">
        <f t="shared" si="12"/>
        <v>96505956</v>
      </c>
      <c r="Q22" s="80">
        <f t="shared" si="12"/>
        <v>20407007</v>
      </c>
      <c r="R22" s="80">
        <f t="shared" si="12"/>
        <v>20465242</v>
      </c>
      <c r="S22" s="80">
        <f t="shared" si="12"/>
        <v>487445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307</v>
      </c>
      <c r="AA22" s="80">
        <v>5861060</v>
      </c>
      <c r="AB22" s="80">
        <v>4102742</v>
      </c>
      <c r="AC22" s="80">
        <v>0</v>
      </c>
      <c r="AD22" s="80">
        <v>1758318</v>
      </c>
      <c r="AE22" s="80">
        <v>0</v>
      </c>
      <c r="AF22" s="80">
        <f t="shared" si="13"/>
        <v>307</v>
      </c>
      <c r="AG22" s="80">
        <f t="shared" si="13"/>
        <v>5861060</v>
      </c>
      <c r="AH22" s="80">
        <f t="shared" si="13"/>
        <v>4102742</v>
      </c>
      <c r="AI22" s="80">
        <f t="shared" si="13"/>
        <v>0</v>
      </c>
      <c r="AJ22" s="80">
        <f t="shared" si="13"/>
        <v>1758318</v>
      </c>
      <c r="AK22" s="80">
        <f t="shared" si="13"/>
        <v>0</v>
      </c>
      <c r="AL22" s="80">
        <f t="shared" si="14"/>
        <v>2542</v>
      </c>
      <c r="AM22" s="80">
        <f t="shared" si="14"/>
        <v>143726710</v>
      </c>
      <c r="AN22" s="80">
        <f t="shared" si="14"/>
        <v>100608698</v>
      </c>
      <c r="AO22" s="80">
        <f t="shared" si="14"/>
        <v>20407007</v>
      </c>
      <c r="AP22" s="80">
        <f t="shared" si="14"/>
        <v>22223560</v>
      </c>
      <c r="AQ22" s="80">
        <f t="shared" si="14"/>
        <v>487445</v>
      </c>
      <c r="AR22" s="80">
        <v>1673</v>
      </c>
      <c r="AS22" s="80">
        <v>23600630</v>
      </c>
      <c r="AT22" s="80">
        <v>16520441</v>
      </c>
      <c r="AU22" s="80">
        <v>46230</v>
      </c>
      <c r="AV22" s="80">
        <v>6778436</v>
      </c>
      <c r="AW22" s="80">
        <v>255523</v>
      </c>
      <c r="AX22" s="80">
        <f t="shared" si="15"/>
        <v>4215</v>
      </c>
      <c r="AY22" s="80">
        <f t="shared" si="15"/>
        <v>167327340</v>
      </c>
      <c r="AZ22" s="80">
        <f t="shared" si="15"/>
        <v>117129139</v>
      </c>
      <c r="BA22" s="80">
        <f t="shared" si="15"/>
        <v>20453237</v>
      </c>
      <c r="BB22" s="80">
        <f t="shared" si="15"/>
        <v>29001996</v>
      </c>
      <c r="BC22" s="80">
        <f t="shared" si="15"/>
        <v>742968</v>
      </c>
      <c r="BD22" s="80">
        <v>145</v>
      </c>
      <c r="BE22" s="80">
        <v>5257758</v>
      </c>
      <c r="BF22" s="80">
        <v>1147308</v>
      </c>
      <c r="BG22" s="80">
        <v>0</v>
      </c>
      <c r="BH22" s="80">
        <v>4110450</v>
      </c>
      <c r="BI22" s="80">
        <v>0</v>
      </c>
      <c r="BJ22" s="80">
        <v>0</v>
      </c>
      <c r="BK22" s="80">
        <v>0</v>
      </c>
      <c r="BL22" s="80">
        <v>0</v>
      </c>
      <c r="BM22" s="80">
        <v>0</v>
      </c>
      <c r="BN22" s="80">
        <v>0</v>
      </c>
      <c r="BO22" s="80">
        <v>0</v>
      </c>
      <c r="BP22" s="80">
        <f t="shared" si="16"/>
        <v>145</v>
      </c>
      <c r="BQ22" s="80">
        <f t="shared" si="16"/>
        <v>5257758</v>
      </c>
      <c r="BR22" s="80">
        <f t="shared" si="16"/>
        <v>1147308</v>
      </c>
      <c r="BS22" s="80">
        <f t="shared" si="16"/>
        <v>0</v>
      </c>
      <c r="BT22" s="80">
        <f t="shared" si="16"/>
        <v>4110450</v>
      </c>
      <c r="BU22" s="80">
        <f t="shared" si="16"/>
        <v>0</v>
      </c>
      <c r="BV22" s="80">
        <v>6</v>
      </c>
      <c r="BW22" s="80">
        <v>558490</v>
      </c>
      <c r="BX22" s="80">
        <v>390943</v>
      </c>
      <c r="BY22" s="80">
        <v>0</v>
      </c>
      <c r="BZ22" s="80">
        <v>167547</v>
      </c>
      <c r="CA22" s="80">
        <v>0</v>
      </c>
      <c r="CB22" s="80">
        <f t="shared" si="5"/>
        <v>4221</v>
      </c>
      <c r="CC22" s="80">
        <f t="shared" si="26"/>
        <v>173143588</v>
      </c>
      <c r="CD22" s="80">
        <f t="shared" si="26"/>
        <v>118667390</v>
      </c>
      <c r="CE22" s="80">
        <f t="shared" si="26"/>
        <v>20453237</v>
      </c>
      <c r="CF22" s="80">
        <f t="shared" si="26"/>
        <v>33279993</v>
      </c>
      <c r="CG22" s="80">
        <f t="shared" si="26"/>
        <v>742968</v>
      </c>
      <c r="CH22" s="81">
        <v>45</v>
      </c>
      <c r="CI22" s="81">
        <v>278349</v>
      </c>
      <c r="CJ22" s="81">
        <v>194831</v>
      </c>
      <c r="CK22" s="81">
        <v>0</v>
      </c>
      <c r="CL22" s="81">
        <v>83518</v>
      </c>
      <c r="CM22" s="81">
        <v>0</v>
      </c>
      <c r="CN22" s="81">
        <v>0</v>
      </c>
      <c r="CO22" s="81">
        <v>0</v>
      </c>
      <c r="CP22" s="81">
        <v>0</v>
      </c>
      <c r="CQ22" s="81">
        <v>0</v>
      </c>
      <c r="CR22" s="81">
        <v>0</v>
      </c>
      <c r="CS22" s="81">
        <v>0</v>
      </c>
      <c r="CT22" s="81">
        <v>0</v>
      </c>
      <c r="CU22" s="81">
        <v>0</v>
      </c>
      <c r="CV22" s="81">
        <v>0</v>
      </c>
      <c r="CW22" s="81">
        <v>0</v>
      </c>
      <c r="CX22" s="81">
        <v>0</v>
      </c>
      <c r="CY22" s="81">
        <v>0</v>
      </c>
      <c r="CZ22" s="80">
        <f t="shared" si="17"/>
        <v>45</v>
      </c>
      <c r="DA22" s="80">
        <f t="shared" si="17"/>
        <v>278349</v>
      </c>
      <c r="DB22" s="80">
        <f t="shared" si="17"/>
        <v>194831</v>
      </c>
      <c r="DC22" s="80">
        <f t="shared" si="17"/>
        <v>0</v>
      </c>
      <c r="DD22" s="80">
        <f t="shared" si="17"/>
        <v>83518</v>
      </c>
      <c r="DE22" s="80">
        <f t="shared" si="17"/>
        <v>0</v>
      </c>
      <c r="DF22" s="80">
        <f t="shared" si="18"/>
        <v>4266</v>
      </c>
      <c r="DG22" s="80">
        <f t="shared" si="18"/>
        <v>173421937</v>
      </c>
      <c r="DH22" s="80">
        <f t="shared" si="18"/>
        <v>118862221</v>
      </c>
      <c r="DI22" s="80">
        <f t="shared" si="18"/>
        <v>20453237</v>
      </c>
      <c r="DJ22" s="80">
        <f t="shared" si="18"/>
        <v>33363511</v>
      </c>
      <c r="DK22" s="80">
        <f t="shared" si="18"/>
        <v>742968</v>
      </c>
      <c r="DL22" s="81">
        <v>110</v>
      </c>
      <c r="DM22" s="81">
        <v>8</v>
      </c>
      <c r="DN22" s="81">
        <v>118</v>
      </c>
      <c r="DO22" s="81">
        <v>3</v>
      </c>
      <c r="DP22" s="81">
        <v>47</v>
      </c>
      <c r="DR22" s="38">
        <v>45</v>
      </c>
      <c r="DS22" s="38">
        <v>194831</v>
      </c>
      <c r="DT22" s="38">
        <v>0</v>
      </c>
      <c r="DU22" s="38">
        <v>0</v>
      </c>
      <c r="DV22" s="38">
        <v>0</v>
      </c>
      <c r="DW22" s="38">
        <v>0</v>
      </c>
      <c r="DX22" s="38">
        <v>3</v>
      </c>
      <c r="DY22" s="38">
        <v>82731</v>
      </c>
      <c r="DZ22" s="38">
        <v>0</v>
      </c>
      <c r="EA22" s="38">
        <v>0</v>
      </c>
      <c r="EB22" s="38">
        <v>0</v>
      </c>
      <c r="EC22" s="38">
        <v>0</v>
      </c>
      <c r="ED22" s="38">
        <v>0</v>
      </c>
      <c r="EE22" s="38">
        <v>0</v>
      </c>
      <c r="EF22" s="38">
        <v>0</v>
      </c>
      <c r="EG22" s="38">
        <v>0</v>
      </c>
      <c r="EH22" s="38">
        <f t="shared" si="25"/>
        <v>48</v>
      </c>
      <c r="EI22" s="38">
        <f t="shared" si="19"/>
        <v>277562</v>
      </c>
      <c r="EJ22" s="35"/>
      <c r="EK22" s="38">
        <f t="shared" si="20"/>
        <v>4314</v>
      </c>
      <c r="EL22" s="38">
        <f t="shared" si="21"/>
        <v>173699499</v>
      </c>
      <c r="EM22" s="35"/>
      <c r="EN22" s="46">
        <f>ROUND(EL22/被保険者数!O22,0)</f>
        <v>118948</v>
      </c>
      <c r="EO22" s="35">
        <f t="shared" si="22"/>
        <v>4</v>
      </c>
      <c r="EP22" s="46">
        <f t="shared" si="9"/>
        <v>107865470</v>
      </c>
      <c r="EQ22" s="46">
        <f t="shared" si="10"/>
        <v>35861240</v>
      </c>
      <c r="ER22" s="46">
        <f t="shared" si="11"/>
        <v>29972789</v>
      </c>
      <c r="ES22" s="46">
        <f>ROUND(EP22/被保険者数!O22,0)</f>
        <v>73865</v>
      </c>
      <c r="ET22" s="46">
        <f t="shared" si="23"/>
        <v>3</v>
      </c>
      <c r="EU22" s="46">
        <f>ROUND(EQ22/被保険者数!O22,0)</f>
        <v>24557</v>
      </c>
      <c r="EV22" s="35">
        <f t="shared" si="24"/>
        <v>10</v>
      </c>
    </row>
    <row r="23" spans="1:152" s="52" customFormat="1" ht="15.95" customHeight="1" x14ac:dyDescent="0.15">
      <c r="A23" s="54" t="s">
        <v>37</v>
      </c>
      <c r="B23" s="80">
        <v>12</v>
      </c>
      <c r="C23" s="80">
        <v>9850170</v>
      </c>
      <c r="D23" s="80">
        <v>6895114</v>
      </c>
      <c r="E23" s="80">
        <v>1237852</v>
      </c>
      <c r="F23" s="80">
        <v>1717204</v>
      </c>
      <c r="G23" s="80">
        <v>0</v>
      </c>
      <c r="H23" s="80">
        <v>524</v>
      </c>
      <c r="I23" s="80">
        <v>5292690</v>
      </c>
      <c r="J23" s="80">
        <v>3704883</v>
      </c>
      <c r="K23" s="80">
        <v>0</v>
      </c>
      <c r="L23" s="80">
        <v>1587807</v>
      </c>
      <c r="M23" s="80">
        <v>0</v>
      </c>
      <c r="N23" s="80">
        <f t="shared" si="12"/>
        <v>536</v>
      </c>
      <c r="O23" s="80">
        <f t="shared" si="12"/>
        <v>15142860</v>
      </c>
      <c r="P23" s="80">
        <f t="shared" si="12"/>
        <v>10599997</v>
      </c>
      <c r="Q23" s="80">
        <f t="shared" si="12"/>
        <v>1237852</v>
      </c>
      <c r="R23" s="80">
        <f t="shared" si="12"/>
        <v>3305011</v>
      </c>
      <c r="S23" s="80">
        <f t="shared" si="12"/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65</v>
      </c>
      <c r="AA23" s="80">
        <v>1119140</v>
      </c>
      <c r="AB23" s="80">
        <v>783398</v>
      </c>
      <c r="AC23" s="80">
        <v>0</v>
      </c>
      <c r="AD23" s="80">
        <v>335742</v>
      </c>
      <c r="AE23" s="80">
        <v>0</v>
      </c>
      <c r="AF23" s="80">
        <f t="shared" si="13"/>
        <v>65</v>
      </c>
      <c r="AG23" s="80">
        <f t="shared" si="13"/>
        <v>1119140</v>
      </c>
      <c r="AH23" s="80">
        <f t="shared" si="13"/>
        <v>783398</v>
      </c>
      <c r="AI23" s="80">
        <f t="shared" si="13"/>
        <v>0</v>
      </c>
      <c r="AJ23" s="80">
        <f t="shared" si="13"/>
        <v>335742</v>
      </c>
      <c r="AK23" s="80">
        <f t="shared" si="13"/>
        <v>0</v>
      </c>
      <c r="AL23" s="80">
        <f t="shared" si="14"/>
        <v>601</v>
      </c>
      <c r="AM23" s="80">
        <f t="shared" si="14"/>
        <v>16262000</v>
      </c>
      <c r="AN23" s="80">
        <f t="shared" si="14"/>
        <v>11383395</v>
      </c>
      <c r="AO23" s="80">
        <f t="shared" si="14"/>
        <v>1237852</v>
      </c>
      <c r="AP23" s="80">
        <f t="shared" si="14"/>
        <v>3640753</v>
      </c>
      <c r="AQ23" s="80">
        <f t="shared" si="14"/>
        <v>0</v>
      </c>
      <c r="AR23" s="80">
        <v>397</v>
      </c>
      <c r="AS23" s="80">
        <v>7361590</v>
      </c>
      <c r="AT23" s="80">
        <v>5153113</v>
      </c>
      <c r="AU23" s="80">
        <v>0</v>
      </c>
      <c r="AV23" s="80">
        <v>2208477</v>
      </c>
      <c r="AW23" s="80">
        <v>0</v>
      </c>
      <c r="AX23" s="80">
        <f t="shared" si="15"/>
        <v>998</v>
      </c>
      <c r="AY23" s="80">
        <f t="shared" si="15"/>
        <v>23623590</v>
      </c>
      <c r="AZ23" s="80">
        <f t="shared" si="15"/>
        <v>16536508</v>
      </c>
      <c r="BA23" s="80">
        <f t="shared" si="15"/>
        <v>1237852</v>
      </c>
      <c r="BB23" s="80">
        <f t="shared" si="15"/>
        <v>5849230</v>
      </c>
      <c r="BC23" s="80">
        <f t="shared" si="15"/>
        <v>0</v>
      </c>
      <c r="BD23" s="80">
        <v>12</v>
      </c>
      <c r="BE23" s="80">
        <v>466176</v>
      </c>
      <c r="BF23" s="80">
        <v>168096</v>
      </c>
      <c r="BG23" s="80">
        <v>0</v>
      </c>
      <c r="BH23" s="80">
        <v>298080</v>
      </c>
      <c r="BI23" s="80">
        <v>0</v>
      </c>
      <c r="BJ23" s="80">
        <v>0</v>
      </c>
      <c r="BK23" s="80">
        <v>0</v>
      </c>
      <c r="BL23" s="80">
        <v>0</v>
      </c>
      <c r="BM23" s="80">
        <v>0</v>
      </c>
      <c r="BN23" s="80">
        <v>0</v>
      </c>
      <c r="BO23" s="80">
        <v>0</v>
      </c>
      <c r="BP23" s="80">
        <f t="shared" si="16"/>
        <v>12</v>
      </c>
      <c r="BQ23" s="80">
        <f t="shared" si="16"/>
        <v>466176</v>
      </c>
      <c r="BR23" s="80">
        <f t="shared" si="16"/>
        <v>168096</v>
      </c>
      <c r="BS23" s="80">
        <f t="shared" si="16"/>
        <v>0</v>
      </c>
      <c r="BT23" s="80">
        <f t="shared" si="16"/>
        <v>298080</v>
      </c>
      <c r="BU23" s="80">
        <f t="shared" si="16"/>
        <v>0</v>
      </c>
      <c r="BV23" s="80">
        <v>0</v>
      </c>
      <c r="BW23" s="80">
        <v>0</v>
      </c>
      <c r="BX23" s="80">
        <v>0</v>
      </c>
      <c r="BY23" s="80">
        <v>0</v>
      </c>
      <c r="BZ23" s="80">
        <v>0</v>
      </c>
      <c r="CA23" s="80">
        <v>0</v>
      </c>
      <c r="CB23" s="80">
        <f t="shared" si="5"/>
        <v>998</v>
      </c>
      <c r="CC23" s="80">
        <f t="shared" si="26"/>
        <v>24089766</v>
      </c>
      <c r="CD23" s="80">
        <f t="shared" si="26"/>
        <v>16704604</v>
      </c>
      <c r="CE23" s="80">
        <f t="shared" si="26"/>
        <v>1237852</v>
      </c>
      <c r="CF23" s="80">
        <f t="shared" si="26"/>
        <v>6147310</v>
      </c>
      <c r="CG23" s="80">
        <f t="shared" si="26"/>
        <v>0</v>
      </c>
      <c r="CH23" s="81">
        <v>0</v>
      </c>
      <c r="CI23" s="81">
        <v>0</v>
      </c>
      <c r="CJ23" s="81">
        <v>0</v>
      </c>
      <c r="CK23" s="81">
        <v>0</v>
      </c>
      <c r="CL23" s="81">
        <v>0</v>
      </c>
      <c r="CM23" s="81">
        <v>0</v>
      </c>
      <c r="CN23" s="81">
        <v>0</v>
      </c>
      <c r="CO23" s="81">
        <v>0</v>
      </c>
      <c r="CP23" s="81">
        <v>0</v>
      </c>
      <c r="CQ23" s="81">
        <v>0</v>
      </c>
      <c r="CR23" s="81">
        <v>0</v>
      </c>
      <c r="CS23" s="81">
        <v>0</v>
      </c>
      <c r="CT23" s="81">
        <v>0</v>
      </c>
      <c r="CU23" s="81">
        <v>0</v>
      </c>
      <c r="CV23" s="81">
        <v>0</v>
      </c>
      <c r="CW23" s="81">
        <v>0</v>
      </c>
      <c r="CX23" s="81">
        <v>0</v>
      </c>
      <c r="CY23" s="81">
        <v>0</v>
      </c>
      <c r="CZ23" s="80">
        <f t="shared" si="17"/>
        <v>0</v>
      </c>
      <c r="DA23" s="80">
        <f t="shared" si="17"/>
        <v>0</v>
      </c>
      <c r="DB23" s="80">
        <f t="shared" si="17"/>
        <v>0</v>
      </c>
      <c r="DC23" s="80">
        <f t="shared" si="17"/>
        <v>0</v>
      </c>
      <c r="DD23" s="80">
        <f t="shared" si="17"/>
        <v>0</v>
      </c>
      <c r="DE23" s="80">
        <f t="shared" si="17"/>
        <v>0</v>
      </c>
      <c r="DF23" s="80">
        <f t="shared" si="18"/>
        <v>998</v>
      </c>
      <c r="DG23" s="80">
        <f t="shared" si="18"/>
        <v>24089766</v>
      </c>
      <c r="DH23" s="80">
        <f t="shared" si="18"/>
        <v>16704604</v>
      </c>
      <c r="DI23" s="80">
        <f t="shared" si="18"/>
        <v>1237852</v>
      </c>
      <c r="DJ23" s="80">
        <f t="shared" si="18"/>
        <v>6147310</v>
      </c>
      <c r="DK23" s="80">
        <f t="shared" si="18"/>
        <v>0</v>
      </c>
      <c r="DL23" s="81">
        <v>8</v>
      </c>
      <c r="DM23" s="81">
        <v>0</v>
      </c>
      <c r="DN23" s="81">
        <v>8</v>
      </c>
      <c r="DO23" s="81">
        <v>0</v>
      </c>
      <c r="DP23" s="81">
        <v>2</v>
      </c>
      <c r="DR23" s="38">
        <v>0</v>
      </c>
      <c r="DS23" s="38">
        <v>0</v>
      </c>
      <c r="DT23" s="38">
        <v>17</v>
      </c>
      <c r="DU23" s="38">
        <v>99554</v>
      </c>
      <c r="DV23" s="38">
        <v>0</v>
      </c>
      <c r="DW23" s="38">
        <v>0</v>
      </c>
      <c r="DX23" s="38">
        <v>0</v>
      </c>
      <c r="DY23" s="38">
        <v>0</v>
      </c>
      <c r="DZ23" s="38">
        <v>0</v>
      </c>
      <c r="EA23" s="38">
        <v>0</v>
      </c>
      <c r="EB23" s="38">
        <v>0</v>
      </c>
      <c r="EC23" s="38">
        <v>0</v>
      </c>
      <c r="ED23" s="38">
        <v>0</v>
      </c>
      <c r="EE23" s="38">
        <v>0</v>
      </c>
      <c r="EF23" s="38">
        <v>0</v>
      </c>
      <c r="EG23" s="38">
        <v>0</v>
      </c>
      <c r="EH23" s="38">
        <f t="shared" si="25"/>
        <v>17</v>
      </c>
      <c r="EI23" s="38">
        <f t="shared" si="19"/>
        <v>99554</v>
      </c>
      <c r="EJ23" s="35"/>
      <c r="EK23" s="38">
        <f t="shared" si="20"/>
        <v>1015</v>
      </c>
      <c r="EL23" s="38">
        <f t="shared" si="21"/>
        <v>24189320</v>
      </c>
      <c r="EM23" s="35"/>
      <c r="EN23" s="46">
        <f>ROUND(EL23/被保険者数!O23,0)</f>
        <v>31724</v>
      </c>
      <c r="EO23" s="35">
        <f t="shared" si="22"/>
        <v>25</v>
      </c>
      <c r="EP23" s="46">
        <f t="shared" si="9"/>
        <v>9850170</v>
      </c>
      <c r="EQ23" s="46">
        <f t="shared" si="10"/>
        <v>6411830</v>
      </c>
      <c r="ER23" s="46">
        <f t="shared" si="11"/>
        <v>7927320</v>
      </c>
      <c r="ES23" s="46">
        <f>ROUND(EP23/被保険者数!O23,0)</f>
        <v>12918</v>
      </c>
      <c r="ET23" s="46">
        <f t="shared" si="23"/>
        <v>30</v>
      </c>
      <c r="EU23" s="46">
        <f>ROUND(EQ23/被保険者数!O23,0)</f>
        <v>8409</v>
      </c>
      <c r="EV23" s="35">
        <f t="shared" si="24"/>
        <v>27</v>
      </c>
    </row>
    <row r="24" spans="1:152" s="52" customFormat="1" ht="15.95" customHeight="1" x14ac:dyDescent="0.15">
      <c r="A24" s="54" t="s">
        <v>123</v>
      </c>
      <c r="B24" s="80">
        <v>265</v>
      </c>
      <c r="C24" s="80">
        <v>151664450</v>
      </c>
      <c r="D24" s="80">
        <v>106165065</v>
      </c>
      <c r="E24" s="80">
        <v>23016092</v>
      </c>
      <c r="F24" s="80">
        <v>22361153</v>
      </c>
      <c r="G24" s="80">
        <v>122140</v>
      </c>
      <c r="H24" s="80">
        <v>5814</v>
      </c>
      <c r="I24" s="80">
        <v>113014230</v>
      </c>
      <c r="J24" s="80">
        <v>79109971</v>
      </c>
      <c r="K24" s="80">
        <v>10399384</v>
      </c>
      <c r="L24" s="80">
        <v>22847933</v>
      </c>
      <c r="M24" s="80">
        <v>656942</v>
      </c>
      <c r="N24" s="80">
        <f t="shared" si="12"/>
        <v>6079</v>
      </c>
      <c r="O24" s="80">
        <f t="shared" si="12"/>
        <v>264678680</v>
      </c>
      <c r="P24" s="80">
        <f t="shared" si="12"/>
        <v>185275036</v>
      </c>
      <c r="Q24" s="80">
        <f t="shared" si="12"/>
        <v>33415476</v>
      </c>
      <c r="R24" s="80">
        <f t="shared" si="12"/>
        <v>45209086</v>
      </c>
      <c r="S24" s="80">
        <f t="shared" si="12"/>
        <v>779082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772</v>
      </c>
      <c r="AA24" s="80">
        <v>10573590</v>
      </c>
      <c r="AB24" s="80">
        <v>7401513</v>
      </c>
      <c r="AC24" s="80">
        <v>0</v>
      </c>
      <c r="AD24" s="80">
        <v>3172077</v>
      </c>
      <c r="AE24" s="80">
        <v>0</v>
      </c>
      <c r="AF24" s="80">
        <f t="shared" si="13"/>
        <v>772</v>
      </c>
      <c r="AG24" s="80">
        <f t="shared" si="13"/>
        <v>10573590</v>
      </c>
      <c r="AH24" s="80">
        <f t="shared" si="13"/>
        <v>7401513</v>
      </c>
      <c r="AI24" s="80">
        <f t="shared" si="13"/>
        <v>0</v>
      </c>
      <c r="AJ24" s="80">
        <f t="shared" si="13"/>
        <v>3172077</v>
      </c>
      <c r="AK24" s="80">
        <f t="shared" si="13"/>
        <v>0</v>
      </c>
      <c r="AL24" s="80">
        <f t="shared" si="14"/>
        <v>6851</v>
      </c>
      <c r="AM24" s="80">
        <f t="shared" si="14"/>
        <v>275252270</v>
      </c>
      <c r="AN24" s="80">
        <f t="shared" si="14"/>
        <v>192676549</v>
      </c>
      <c r="AO24" s="80">
        <f t="shared" si="14"/>
        <v>33415476</v>
      </c>
      <c r="AP24" s="80">
        <f t="shared" si="14"/>
        <v>48381163</v>
      </c>
      <c r="AQ24" s="80">
        <f t="shared" si="14"/>
        <v>779082</v>
      </c>
      <c r="AR24" s="80">
        <v>4153</v>
      </c>
      <c r="AS24" s="80">
        <v>55536340</v>
      </c>
      <c r="AT24" s="80">
        <v>38875438</v>
      </c>
      <c r="AU24" s="80">
        <v>965970</v>
      </c>
      <c r="AV24" s="80">
        <v>15460864</v>
      </c>
      <c r="AW24" s="80">
        <v>234068</v>
      </c>
      <c r="AX24" s="80">
        <f t="shared" si="15"/>
        <v>11004</v>
      </c>
      <c r="AY24" s="80">
        <f t="shared" si="15"/>
        <v>330788610</v>
      </c>
      <c r="AZ24" s="80">
        <f t="shared" si="15"/>
        <v>231551987</v>
      </c>
      <c r="BA24" s="80">
        <f t="shared" si="15"/>
        <v>34381446</v>
      </c>
      <c r="BB24" s="80">
        <f t="shared" si="15"/>
        <v>63842027</v>
      </c>
      <c r="BC24" s="80">
        <f t="shared" si="15"/>
        <v>1013150</v>
      </c>
      <c r="BD24" s="80">
        <v>252</v>
      </c>
      <c r="BE24" s="80">
        <v>7177168</v>
      </c>
      <c r="BF24" s="80">
        <v>1898958</v>
      </c>
      <c r="BG24" s="80">
        <v>0</v>
      </c>
      <c r="BH24" s="80">
        <v>5278210</v>
      </c>
      <c r="BI24" s="80">
        <v>0</v>
      </c>
      <c r="BJ24" s="80">
        <v>0</v>
      </c>
      <c r="BK24" s="80">
        <v>0</v>
      </c>
      <c r="BL24" s="80">
        <v>0</v>
      </c>
      <c r="BM24" s="80">
        <v>0</v>
      </c>
      <c r="BN24" s="80">
        <v>0</v>
      </c>
      <c r="BO24" s="80">
        <v>0</v>
      </c>
      <c r="BP24" s="80">
        <f t="shared" si="16"/>
        <v>252</v>
      </c>
      <c r="BQ24" s="80">
        <f t="shared" si="16"/>
        <v>7177168</v>
      </c>
      <c r="BR24" s="80">
        <f t="shared" si="16"/>
        <v>1898958</v>
      </c>
      <c r="BS24" s="80">
        <f t="shared" si="16"/>
        <v>0</v>
      </c>
      <c r="BT24" s="80">
        <f t="shared" si="16"/>
        <v>5278210</v>
      </c>
      <c r="BU24" s="80">
        <f t="shared" si="16"/>
        <v>0</v>
      </c>
      <c r="BV24" s="80">
        <v>29</v>
      </c>
      <c r="BW24" s="80">
        <v>1900190</v>
      </c>
      <c r="BX24" s="80">
        <v>1330133</v>
      </c>
      <c r="BY24" s="80">
        <v>0</v>
      </c>
      <c r="BZ24" s="80">
        <v>570057</v>
      </c>
      <c r="CA24" s="80">
        <v>0</v>
      </c>
      <c r="CB24" s="80">
        <f t="shared" si="5"/>
        <v>11033</v>
      </c>
      <c r="CC24" s="80">
        <f t="shared" si="26"/>
        <v>339865968</v>
      </c>
      <c r="CD24" s="80">
        <f t="shared" si="26"/>
        <v>234781078</v>
      </c>
      <c r="CE24" s="80">
        <f t="shared" si="26"/>
        <v>34381446</v>
      </c>
      <c r="CF24" s="80">
        <f t="shared" si="26"/>
        <v>69690294</v>
      </c>
      <c r="CG24" s="80">
        <f t="shared" si="26"/>
        <v>1013150</v>
      </c>
      <c r="CH24" s="81">
        <v>85</v>
      </c>
      <c r="CI24" s="81">
        <v>528258</v>
      </c>
      <c r="CJ24" s="81">
        <v>369777</v>
      </c>
      <c r="CK24" s="81">
        <v>0</v>
      </c>
      <c r="CL24" s="81">
        <v>158481</v>
      </c>
      <c r="CM24" s="81">
        <v>0</v>
      </c>
      <c r="CN24" s="81">
        <v>0</v>
      </c>
      <c r="CO24" s="81">
        <v>0</v>
      </c>
      <c r="CP24" s="81">
        <v>0</v>
      </c>
      <c r="CQ24" s="81">
        <v>0</v>
      </c>
      <c r="CR24" s="81">
        <v>0</v>
      </c>
      <c r="CS24" s="81">
        <v>0</v>
      </c>
      <c r="CT24" s="81">
        <v>0</v>
      </c>
      <c r="CU24" s="81">
        <v>0</v>
      </c>
      <c r="CV24" s="81">
        <v>0</v>
      </c>
      <c r="CW24" s="81">
        <v>0</v>
      </c>
      <c r="CX24" s="81">
        <v>0</v>
      </c>
      <c r="CY24" s="81">
        <v>0</v>
      </c>
      <c r="CZ24" s="80">
        <f t="shared" si="17"/>
        <v>85</v>
      </c>
      <c r="DA24" s="80">
        <f t="shared" si="17"/>
        <v>528258</v>
      </c>
      <c r="DB24" s="80">
        <f t="shared" si="17"/>
        <v>369777</v>
      </c>
      <c r="DC24" s="80">
        <f t="shared" si="17"/>
        <v>0</v>
      </c>
      <c r="DD24" s="80">
        <f t="shared" si="17"/>
        <v>158481</v>
      </c>
      <c r="DE24" s="80">
        <f t="shared" si="17"/>
        <v>0</v>
      </c>
      <c r="DF24" s="80">
        <f t="shared" si="18"/>
        <v>11118</v>
      </c>
      <c r="DG24" s="80">
        <f t="shared" si="18"/>
        <v>340394226</v>
      </c>
      <c r="DH24" s="80">
        <f t="shared" si="18"/>
        <v>235150855</v>
      </c>
      <c r="DI24" s="80">
        <f t="shared" si="18"/>
        <v>34381446</v>
      </c>
      <c r="DJ24" s="80">
        <f t="shared" si="18"/>
        <v>69848775</v>
      </c>
      <c r="DK24" s="80">
        <f t="shared" si="18"/>
        <v>1013150</v>
      </c>
      <c r="DL24" s="81">
        <v>148</v>
      </c>
      <c r="DM24" s="81">
        <v>138</v>
      </c>
      <c r="DN24" s="81">
        <v>286</v>
      </c>
      <c r="DO24" s="81">
        <v>151</v>
      </c>
      <c r="DP24" s="81">
        <v>31</v>
      </c>
      <c r="DR24" s="38">
        <v>85</v>
      </c>
      <c r="DS24" s="38">
        <v>369777</v>
      </c>
      <c r="DT24" s="38">
        <v>4</v>
      </c>
      <c r="DU24" s="38">
        <v>14952</v>
      </c>
      <c r="DV24" s="38">
        <v>19</v>
      </c>
      <c r="DW24" s="38">
        <v>689129</v>
      </c>
      <c r="DX24" s="38">
        <v>15</v>
      </c>
      <c r="DY24" s="38">
        <v>398111</v>
      </c>
      <c r="DZ24" s="38">
        <v>0</v>
      </c>
      <c r="EA24" s="38">
        <v>0</v>
      </c>
      <c r="EB24" s="38">
        <v>0</v>
      </c>
      <c r="EC24" s="38">
        <v>0</v>
      </c>
      <c r="ED24" s="38">
        <v>0</v>
      </c>
      <c r="EE24" s="38">
        <v>0</v>
      </c>
      <c r="EF24" s="38">
        <v>0</v>
      </c>
      <c r="EG24" s="38">
        <v>0</v>
      </c>
      <c r="EH24" s="38">
        <f t="shared" si="25"/>
        <v>123</v>
      </c>
      <c r="EI24" s="38">
        <f t="shared" si="19"/>
        <v>1471969</v>
      </c>
      <c r="EJ24" s="35"/>
      <c r="EK24" s="38">
        <f t="shared" si="20"/>
        <v>11241</v>
      </c>
      <c r="EL24" s="38">
        <f t="shared" si="21"/>
        <v>341866195</v>
      </c>
      <c r="EM24" s="35"/>
      <c r="EN24" s="46">
        <f>ROUND(EL24/被保険者数!O24,0)</f>
        <v>81149</v>
      </c>
      <c r="EO24" s="35">
        <f t="shared" si="22"/>
        <v>10</v>
      </c>
      <c r="EP24" s="46">
        <f t="shared" si="9"/>
        <v>151664450</v>
      </c>
      <c r="EQ24" s="46">
        <f t="shared" si="10"/>
        <v>123587820</v>
      </c>
      <c r="ER24" s="46">
        <f t="shared" si="11"/>
        <v>66613925</v>
      </c>
      <c r="ES24" s="46">
        <f>ROUND(EP24/被保険者数!O24,0)</f>
        <v>36001</v>
      </c>
      <c r="ET24" s="46">
        <f t="shared" si="23"/>
        <v>11</v>
      </c>
      <c r="EU24" s="46">
        <f>ROUND(EQ24/被保険者数!O24,0)</f>
        <v>29336</v>
      </c>
      <c r="EV24" s="35">
        <f t="shared" si="24"/>
        <v>7</v>
      </c>
    </row>
    <row r="25" spans="1:152" s="52" customFormat="1" ht="15.95" customHeight="1" x14ac:dyDescent="0.15">
      <c r="A25" s="54" t="s">
        <v>36</v>
      </c>
      <c r="B25" s="80">
        <v>294</v>
      </c>
      <c r="C25" s="80">
        <v>183371350</v>
      </c>
      <c r="D25" s="80">
        <v>128359882</v>
      </c>
      <c r="E25" s="80">
        <v>21087497</v>
      </c>
      <c r="F25" s="80">
        <v>31123173</v>
      </c>
      <c r="G25" s="80">
        <v>2800798</v>
      </c>
      <c r="H25" s="80">
        <v>4723</v>
      </c>
      <c r="I25" s="80">
        <v>83646030</v>
      </c>
      <c r="J25" s="80">
        <v>58552221</v>
      </c>
      <c r="K25" s="80">
        <v>6148118</v>
      </c>
      <c r="L25" s="80">
        <v>18495727</v>
      </c>
      <c r="M25" s="80">
        <v>449964</v>
      </c>
      <c r="N25" s="80">
        <f t="shared" si="12"/>
        <v>5017</v>
      </c>
      <c r="O25" s="80">
        <f t="shared" si="12"/>
        <v>267017380</v>
      </c>
      <c r="P25" s="80">
        <f t="shared" si="12"/>
        <v>186912103</v>
      </c>
      <c r="Q25" s="80">
        <f t="shared" si="12"/>
        <v>27235615</v>
      </c>
      <c r="R25" s="80">
        <f t="shared" si="12"/>
        <v>49618900</v>
      </c>
      <c r="S25" s="80">
        <f t="shared" si="12"/>
        <v>3250762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528</v>
      </c>
      <c r="AA25" s="80">
        <v>6530060</v>
      </c>
      <c r="AB25" s="80">
        <v>4571042</v>
      </c>
      <c r="AC25" s="80">
        <v>0</v>
      </c>
      <c r="AD25" s="80">
        <v>1959018</v>
      </c>
      <c r="AE25" s="80">
        <v>0</v>
      </c>
      <c r="AF25" s="80">
        <f t="shared" si="13"/>
        <v>528</v>
      </c>
      <c r="AG25" s="80">
        <f t="shared" si="13"/>
        <v>6530060</v>
      </c>
      <c r="AH25" s="80">
        <f t="shared" si="13"/>
        <v>4571042</v>
      </c>
      <c r="AI25" s="80">
        <f t="shared" si="13"/>
        <v>0</v>
      </c>
      <c r="AJ25" s="80">
        <f t="shared" si="13"/>
        <v>1959018</v>
      </c>
      <c r="AK25" s="80">
        <f t="shared" si="13"/>
        <v>0</v>
      </c>
      <c r="AL25" s="80">
        <f t="shared" si="14"/>
        <v>5545</v>
      </c>
      <c r="AM25" s="80">
        <f t="shared" si="14"/>
        <v>273547440</v>
      </c>
      <c r="AN25" s="80">
        <f t="shared" si="14"/>
        <v>191483145</v>
      </c>
      <c r="AO25" s="80">
        <f t="shared" si="14"/>
        <v>27235615</v>
      </c>
      <c r="AP25" s="80">
        <f t="shared" si="14"/>
        <v>51577918</v>
      </c>
      <c r="AQ25" s="80">
        <f t="shared" si="14"/>
        <v>3250762</v>
      </c>
      <c r="AR25" s="80">
        <v>3324</v>
      </c>
      <c r="AS25" s="80">
        <v>49760160</v>
      </c>
      <c r="AT25" s="80">
        <v>34832114</v>
      </c>
      <c r="AU25" s="80">
        <v>1624177</v>
      </c>
      <c r="AV25" s="80">
        <v>12754921</v>
      </c>
      <c r="AW25" s="80">
        <v>548948</v>
      </c>
      <c r="AX25" s="80">
        <f t="shared" si="15"/>
        <v>8869</v>
      </c>
      <c r="AY25" s="80">
        <f t="shared" si="15"/>
        <v>323307600</v>
      </c>
      <c r="AZ25" s="80">
        <f t="shared" si="15"/>
        <v>226315259</v>
      </c>
      <c r="BA25" s="80">
        <f t="shared" si="15"/>
        <v>28859792</v>
      </c>
      <c r="BB25" s="80">
        <f t="shared" si="15"/>
        <v>64332839</v>
      </c>
      <c r="BC25" s="80">
        <f t="shared" si="15"/>
        <v>3799710</v>
      </c>
      <c r="BD25" s="80">
        <v>272</v>
      </c>
      <c r="BE25" s="80">
        <v>9248777</v>
      </c>
      <c r="BF25" s="80">
        <v>2753087</v>
      </c>
      <c r="BG25" s="80">
        <v>0</v>
      </c>
      <c r="BH25" s="80">
        <v>6468550</v>
      </c>
      <c r="BI25" s="80">
        <v>27140</v>
      </c>
      <c r="BJ25" s="80">
        <v>0</v>
      </c>
      <c r="BK25" s="80">
        <v>0</v>
      </c>
      <c r="BL25" s="80">
        <v>0</v>
      </c>
      <c r="BM25" s="80">
        <v>0</v>
      </c>
      <c r="BN25" s="80">
        <v>0</v>
      </c>
      <c r="BO25" s="80">
        <v>0</v>
      </c>
      <c r="BP25" s="80">
        <f t="shared" si="16"/>
        <v>272</v>
      </c>
      <c r="BQ25" s="80">
        <f t="shared" si="16"/>
        <v>9248777</v>
      </c>
      <c r="BR25" s="80">
        <f t="shared" si="16"/>
        <v>2753087</v>
      </c>
      <c r="BS25" s="80">
        <f t="shared" si="16"/>
        <v>0</v>
      </c>
      <c r="BT25" s="80">
        <f t="shared" si="16"/>
        <v>6468550</v>
      </c>
      <c r="BU25" s="80">
        <f t="shared" si="16"/>
        <v>27140</v>
      </c>
      <c r="BV25" s="80">
        <v>21</v>
      </c>
      <c r="BW25" s="80">
        <v>1567990</v>
      </c>
      <c r="BX25" s="80">
        <v>1097593</v>
      </c>
      <c r="BY25" s="80">
        <v>0</v>
      </c>
      <c r="BZ25" s="80">
        <v>470397</v>
      </c>
      <c r="CA25" s="80">
        <v>0</v>
      </c>
      <c r="CB25" s="80">
        <f t="shared" si="5"/>
        <v>8890</v>
      </c>
      <c r="CC25" s="80">
        <f t="shared" si="26"/>
        <v>334124367</v>
      </c>
      <c r="CD25" s="80">
        <f t="shared" si="26"/>
        <v>230165939</v>
      </c>
      <c r="CE25" s="80">
        <f t="shared" si="26"/>
        <v>28859792</v>
      </c>
      <c r="CF25" s="80">
        <f t="shared" si="26"/>
        <v>71271786</v>
      </c>
      <c r="CG25" s="80">
        <f t="shared" si="26"/>
        <v>3826850</v>
      </c>
      <c r="CH25" s="81">
        <v>63</v>
      </c>
      <c r="CI25" s="81">
        <v>489803</v>
      </c>
      <c r="CJ25" s="81">
        <v>342853</v>
      </c>
      <c r="CK25" s="81">
        <v>0</v>
      </c>
      <c r="CL25" s="81">
        <v>146950</v>
      </c>
      <c r="CM25" s="81">
        <v>0</v>
      </c>
      <c r="CN25" s="81">
        <v>0</v>
      </c>
      <c r="CO25" s="81">
        <v>0</v>
      </c>
      <c r="CP25" s="81">
        <v>0</v>
      </c>
      <c r="CQ25" s="81">
        <v>0</v>
      </c>
      <c r="CR25" s="81">
        <v>0</v>
      </c>
      <c r="CS25" s="81">
        <v>0</v>
      </c>
      <c r="CT25" s="81">
        <v>0</v>
      </c>
      <c r="CU25" s="81">
        <v>0</v>
      </c>
      <c r="CV25" s="81">
        <v>0</v>
      </c>
      <c r="CW25" s="81">
        <v>0</v>
      </c>
      <c r="CX25" s="81">
        <v>0</v>
      </c>
      <c r="CY25" s="81">
        <v>0</v>
      </c>
      <c r="CZ25" s="80">
        <f t="shared" si="17"/>
        <v>63</v>
      </c>
      <c r="DA25" s="80">
        <f t="shared" si="17"/>
        <v>489803</v>
      </c>
      <c r="DB25" s="80">
        <f t="shared" si="17"/>
        <v>342853</v>
      </c>
      <c r="DC25" s="80">
        <f t="shared" si="17"/>
        <v>0</v>
      </c>
      <c r="DD25" s="80">
        <f t="shared" si="17"/>
        <v>146950</v>
      </c>
      <c r="DE25" s="80">
        <f t="shared" si="17"/>
        <v>0</v>
      </c>
      <c r="DF25" s="80">
        <f t="shared" si="18"/>
        <v>8953</v>
      </c>
      <c r="DG25" s="80">
        <f t="shared" si="18"/>
        <v>334614170</v>
      </c>
      <c r="DH25" s="80">
        <f t="shared" si="18"/>
        <v>230508792</v>
      </c>
      <c r="DI25" s="80">
        <f t="shared" si="18"/>
        <v>28859792</v>
      </c>
      <c r="DJ25" s="80">
        <f t="shared" si="18"/>
        <v>71418736</v>
      </c>
      <c r="DK25" s="80">
        <f t="shared" si="18"/>
        <v>3826850</v>
      </c>
      <c r="DL25" s="81">
        <v>145</v>
      </c>
      <c r="DM25" s="81">
        <v>83</v>
      </c>
      <c r="DN25" s="81">
        <v>228</v>
      </c>
      <c r="DO25" s="81">
        <v>84</v>
      </c>
      <c r="DP25" s="81">
        <v>36</v>
      </c>
      <c r="DR25" s="38">
        <v>63</v>
      </c>
      <c r="DS25" s="38">
        <v>342853</v>
      </c>
      <c r="DT25" s="38">
        <v>10</v>
      </c>
      <c r="DU25" s="38">
        <v>41034</v>
      </c>
      <c r="DV25" s="38">
        <v>0</v>
      </c>
      <c r="DW25" s="38">
        <v>0</v>
      </c>
      <c r="DX25" s="38">
        <v>15</v>
      </c>
      <c r="DY25" s="38">
        <v>335040</v>
      </c>
      <c r="DZ25" s="38">
        <v>0</v>
      </c>
      <c r="EA25" s="38">
        <v>0</v>
      </c>
      <c r="EB25" s="38">
        <v>0</v>
      </c>
      <c r="EC25" s="38">
        <v>0</v>
      </c>
      <c r="ED25" s="38">
        <v>0</v>
      </c>
      <c r="EE25" s="38">
        <v>0</v>
      </c>
      <c r="EF25" s="38">
        <v>0</v>
      </c>
      <c r="EG25" s="38">
        <v>0</v>
      </c>
      <c r="EH25" s="38">
        <f t="shared" si="25"/>
        <v>88</v>
      </c>
      <c r="EI25" s="38">
        <f t="shared" si="19"/>
        <v>718927</v>
      </c>
      <c r="EJ25" s="35"/>
      <c r="EK25" s="38">
        <f t="shared" si="20"/>
        <v>9041</v>
      </c>
      <c r="EL25" s="38">
        <f t="shared" si="21"/>
        <v>335333097</v>
      </c>
      <c r="EM25" s="35"/>
      <c r="EN25" s="46">
        <f>ROUND(EL25/被保険者数!O25,0)</f>
        <v>209087</v>
      </c>
      <c r="EO25" s="35">
        <f t="shared" si="22"/>
        <v>1</v>
      </c>
      <c r="EP25" s="46">
        <f t="shared" si="9"/>
        <v>183371350</v>
      </c>
      <c r="EQ25" s="46">
        <f t="shared" si="10"/>
        <v>90176090</v>
      </c>
      <c r="ER25" s="46">
        <f t="shared" si="11"/>
        <v>61785657</v>
      </c>
      <c r="ES25" s="46">
        <f>ROUND(EP25/被保険者数!O25,0)</f>
        <v>114336</v>
      </c>
      <c r="ET25" s="46">
        <f t="shared" si="23"/>
        <v>1</v>
      </c>
      <c r="EU25" s="46">
        <f>ROUND(EQ25/被保険者数!O25,0)</f>
        <v>56227</v>
      </c>
      <c r="EV25" s="35">
        <f t="shared" si="24"/>
        <v>1</v>
      </c>
    </row>
    <row r="26" spans="1:152" s="52" customFormat="1" ht="15.95" customHeight="1" x14ac:dyDescent="0.15">
      <c r="A26" s="54" t="s">
        <v>23</v>
      </c>
      <c r="B26" s="80">
        <v>387</v>
      </c>
      <c r="C26" s="80">
        <v>240291600</v>
      </c>
      <c r="D26" s="80">
        <v>168204058</v>
      </c>
      <c r="E26" s="80">
        <v>32512877</v>
      </c>
      <c r="F26" s="80">
        <v>37522911</v>
      </c>
      <c r="G26" s="80">
        <v>2051754</v>
      </c>
      <c r="H26" s="80">
        <v>6895</v>
      </c>
      <c r="I26" s="80">
        <v>116171860</v>
      </c>
      <c r="J26" s="80">
        <v>81320302</v>
      </c>
      <c r="K26" s="80">
        <v>4920031</v>
      </c>
      <c r="L26" s="80">
        <v>28505025</v>
      </c>
      <c r="M26" s="80">
        <v>1426502</v>
      </c>
      <c r="N26" s="80">
        <f t="shared" ref="N26:S41" si="27">B26+H26</f>
        <v>7282</v>
      </c>
      <c r="O26" s="80">
        <f t="shared" si="27"/>
        <v>356463460</v>
      </c>
      <c r="P26" s="80">
        <f t="shared" si="27"/>
        <v>249524360</v>
      </c>
      <c r="Q26" s="80">
        <f t="shared" si="27"/>
        <v>37432908</v>
      </c>
      <c r="R26" s="80">
        <f t="shared" si="27"/>
        <v>66027936</v>
      </c>
      <c r="S26" s="80">
        <f t="shared" si="27"/>
        <v>3478256</v>
      </c>
      <c r="T26" s="80">
        <v>0</v>
      </c>
      <c r="U26" s="80">
        <v>-440</v>
      </c>
      <c r="V26" s="80">
        <v>-308</v>
      </c>
      <c r="W26" s="80">
        <v>0</v>
      </c>
      <c r="X26" s="80">
        <v>-132</v>
      </c>
      <c r="Y26" s="80">
        <v>0</v>
      </c>
      <c r="Z26" s="80">
        <v>782</v>
      </c>
      <c r="AA26" s="80">
        <v>10572760</v>
      </c>
      <c r="AB26" s="80">
        <v>7400932</v>
      </c>
      <c r="AC26" s="80">
        <v>0</v>
      </c>
      <c r="AD26" s="80">
        <v>3171828</v>
      </c>
      <c r="AE26" s="80">
        <v>0</v>
      </c>
      <c r="AF26" s="80">
        <f t="shared" ref="AF26:AK41" si="28">T26+Z26</f>
        <v>782</v>
      </c>
      <c r="AG26" s="80">
        <f t="shared" si="28"/>
        <v>10572320</v>
      </c>
      <c r="AH26" s="80">
        <f t="shared" si="28"/>
        <v>7400624</v>
      </c>
      <c r="AI26" s="80">
        <f t="shared" si="28"/>
        <v>0</v>
      </c>
      <c r="AJ26" s="80">
        <f t="shared" si="28"/>
        <v>3171696</v>
      </c>
      <c r="AK26" s="80">
        <f t="shared" si="28"/>
        <v>0</v>
      </c>
      <c r="AL26" s="80">
        <f t="shared" ref="AL26:AQ41" si="29">N26+AF26</f>
        <v>8064</v>
      </c>
      <c r="AM26" s="80">
        <f t="shared" si="29"/>
        <v>367035780</v>
      </c>
      <c r="AN26" s="80">
        <f t="shared" si="29"/>
        <v>256924984</v>
      </c>
      <c r="AO26" s="80">
        <f t="shared" si="29"/>
        <v>37432908</v>
      </c>
      <c r="AP26" s="80">
        <f t="shared" si="29"/>
        <v>69199632</v>
      </c>
      <c r="AQ26" s="80">
        <f t="shared" si="29"/>
        <v>3478256</v>
      </c>
      <c r="AR26" s="80">
        <v>4934</v>
      </c>
      <c r="AS26" s="80">
        <v>68826390</v>
      </c>
      <c r="AT26" s="80">
        <v>48178641</v>
      </c>
      <c r="AU26" s="80">
        <v>520882</v>
      </c>
      <c r="AV26" s="80">
        <v>18695026</v>
      </c>
      <c r="AW26" s="80">
        <v>1431841</v>
      </c>
      <c r="AX26" s="80">
        <f t="shared" ref="AX26:BC41" si="30">AL26+AR26</f>
        <v>12998</v>
      </c>
      <c r="AY26" s="80">
        <f t="shared" si="30"/>
        <v>435862170</v>
      </c>
      <c r="AZ26" s="80">
        <f t="shared" si="30"/>
        <v>305103625</v>
      </c>
      <c r="BA26" s="80">
        <f t="shared" si="30"/>
        <v>37953790</v>
      </c>
      <c r="BB26" s="80">
        <f t="shared" si="30"/>
        <v>87894658</v>
      </c>
      <c r="BC26" s="80">
        <f t="shared" si="30"/>
        <v>4910097</v>
      </c>
      <c r="BD26" s="80">
        <v>371</v>
      </c>
      <c r="BE26" s="80">
        <v>12504031</v>
      </c>
      <c r="BF26" s="80">
        <v>3720591</v>
      </c>
      <c r="BG26" s="80">
        <v>0</v>
      </c>
      <c r="BH26" s="80">
        <v>8783440</v>
      </c>
      <c r="BI26" s="80">
        <v>0</v>
      </c>
      <c r="BJ26" s="80">
        <v>0</v>
      </c>
      <c r="BK26" s="80">
        <v>0</v>
      </c>
      <c r="BL26" s="80">
        <v>0</v>
      </c>
      <c r="BM26" s="80">
        <v>0</v>
      </c>
      <c r="BN26" s="80">
        <v>0</v>
      </c>
      <c r="BO26" s="80">
        <v>0</v>
      </c>
      <c r="BP26" s="80">
        <f t="shared" ref="BP26:BU41" si="31">BD26+BJ26</f>
        <v>371</v>
      </c>
      <c r="BQ26" s="80">
        <f t="shared" si="31"/>
        <v>12504031</v>
      </c>
      <c r="BR26" s="80">
        <f t="shared" si="31"/>
        <v>3720591</v>
      </c>
      <c r="BS26" s="80">
        <f t="shared" si="31"/>
        <v>0</v>
      </c>
      <c r="BT26" s="80">
        <f t="shared" si="31"/>
        <v>8783440</v>
      </c>
      <c r="BU26" s="80">
        <f t="shared" si="31"/>
        <v>0</v>
      </c>
      <c r="BV26" s="80">
        <v>14</v>
      </c>
      <c r="BW26" s="80">
        <v>970990</v>
      </c>
      <c r="BX26" s="80">
        <v>679693</v>
      </c>
      <c r="BY26" s="80">
        <v>19163</v>
      </c>
      <c r="BZ26" s="80">
        <v>141848</v>
      </c>
      <c r="CA26" s="80">
        <v>130286</v>
      </c>
      <c r="CB26" s="80">
        <f t="shared" si="5"/>
        <v>13012</v>
      </c>
      <c r="CC26" s="80">
        <f t="shared" si="26"/>
        <v>449337191</v>
      </c>
      <c r="CD26" s="80">
        <f t="shared" si="26"/>
        <v>309503909</v>
      </c>
      <c r="CE26" s="80">
        <f t="shared" si="26"/>
        <v>37972953</v>
      </c>
      <c r="CF26" s="80">
        <f t="shared" si="26"/>
        <v>96819946</v>
      </c>
      <c r="CG26" s="80">
        <f t="shared" si="26"/>
        <v>5040383</v>
      </c>
      <c r="CH26" s="81">
        <v>94</v>
      </c>
      <c r="CI26" s="81">
        <v>512031</v>
      </c>
      <c r="CJ26" s="81">
        <v>358411</v>
      </c>
      <c r="CK26" s="81">
        <v>0</v>
      </c>
      <c r="CL26" s="81">
        <v>153620</v>
      </c>
      <c r="CM26" s="81">
        <v>0</v>
      </c>
      <c r="CN26" s="81">
        <v>0</v>
      </c>
      <c r="CO26" s="81">
        <v>0</v>
      </c>
      <c r="CP26" s="81">
        <v>0</v>
      </c>
      <c r="CQ26" s="81">
        <v>0</v>
      </c>
      <c r="CR26" s="81">
        <v>0</v>
      </c>
      <c r="CS26" s="81">
        <v>0</v>
      </c>
      <c r="CT26" s="81">
        <v>0</v>
      </c>
      <c r="CU26" s="81">
        <v>0</v>
      </c>
      <c r="CV26" s="81">
        <v>0</v>
      </c>
      <c r="CW26" s="81">
        <v>0</v>
      </c>
      <c r="CX26" s="81">
        <v>0</v>
      </c>
      <c r="CY26" s="81">
        <v>0</v>
      </c>
      <c r="CZ26" s="80">
        <f t="shared" ref="CZ26:DE41" si="32">CH26+CN26+CT26</f>
        <v>94</v>
      </c>
      <c r="DA26" s="80">
        <f t="shared" si="32"/>
        <v>512031</v>
      </c>
      <c r="DB26" s="80">
        <f t="shared" si="32"/>
        <v>358411</v>
      </c>
      <c r="DC26" s="80">
        <f t="shared" si="32"/>
        <v>0</v>
      </c>
      <c r="DD26" s="80">
        <f t="shared" si="32"/>
        <v>153620</v>
      </c>
      <c r="DE26" s="80">
        <f t="shared" si="32"/>
        <v>0</v>
      </c>
      <c r="DF26" s="80">
        <f t="shared" ref="DF26:DK41" si="33">CB26+CZ26</f>
        <v>13106</v>
      </c>
      <c r="DG26" s="80">
        <f t="shared" si="33"/>
        <v>449849222</v>
      </c>
      <c r="DH26" s="80">
        <f t="shared" si="33"/>
        <v>309862320</v>
      </c>
      <c r="DI26" s="80">
        <f t="shared" si="33"/>
        <v>37972953</v>
      </c>
      <c r="DJ26" s="80">
        <f t="shared" si="33"/>
        <v>96973566</v>
      </c>
      <c r="DK26" s="80">
        <f t="shared" si="33"/>
        <v>5040383</v>
      </c>
      <c r="DL26" s="81">
        <v>225</v>
      </c>
      <c r="DM26" s="81">
        <v>88</v>
      </c>
      <c r="DN26" s="81">
        <v>313</v>
      </c>
      <c r="DO26" s="81">
        <v>61</v>
      </c>
      <c r="DP26" s="81">
        <v>47</v>
      </c>
      <c r="DR26" s="38">
        <v>94</v>
      </c>
      <c r="DS26" s="38">
        <v>358411</v>
      </c>
      <c r="DT26" s="38">
        <v>0</v>
      </c>
      <c r="DU26" s="38">
        <v>0</v>
      </c>
      <c r="DV26" s="38">
        <v>28</v>
      </c>
      <c r="DW26" s="38">
        <v>530425</v>
      </c>
      <c r="DX26" s="38">
        <v>20</v>
      </c>
      <c r="DY26" s="38">
        <v>589508</v>
      </c>
      <c r="DZ26" s="38">
        <v>0</v>
      </c>
      <c r="EA26" s="38">
        <v>0</v>
      </c>
      <c r="EB26" s="38">
        <v>0</v>
      </c>
      <c r="EC26" s="38">
        <v>0</v>
      </c>
      <c r="ED26" s="38">
        <v>0</v>
      </c>
      <c r="EE26" s="38">
        <v>0</v>
      </c>
      <c r="EF26" s="38">
        <v>0</v>
      </c>
      <c r="EG26" s="38">
        <v>0</v>
      </c>
      <c r="EH26" s="38">
        <f t="shared" si="25"/>
        <v>142</v>
      </c>
      <c r="EI26" s="38">
        <f t="shared" si="19"/>
        <v>1478344</v>
      </c>
      <c r="EJ26" s="35"/>
      <c r="EK26" s="38">
        <f t="shared" si="20"/>
        <v>13248</v>
      </c>
      <c r="EL26" s="38">
        <f t="shared" si="21"/>
        <v>451327566</v>
      </c>
      <c r="EM26" s="35"/>
      <c r="EN26" s="46">
        <f>ROUND(EL26/被保険者数!O26,0)</f>
        <v>168387</v>
      </c>
      <c r="EO26" s="35">
        <f t="shared" si="22"/>
        <v>2</v>
      </c>
      <c r="EP26" s="46">
        <f t="shared" si="9"/>
        <v>240291160</v>
      </c>
      <c r="EQ26" s="46">
        <f t="shared" si="10"/>
        <v>126744620</v>
      </c>
      <c r="ER26" s="46">
        <f t="shared" si="11"/>
        <v>84291786</v>
      </c>
      <c r="ES26" s="46">
        <f>ROUND(EP26/被保険者数!O26,0)</f>
        <v>89651</v>
      </c>
      <c r="ET26" s="46">
        <f t="shared" si="23"/>
        <v>2</v>
      </c>
      <c r="EU26" s="46">
        <f>ROUND(EQ26/被保険者数!O26,0)</f>
        <v>47287</v>
      </c>
      <c r="EV26" s="35">
        <f t="shared" si="24"/>
        <v>2</v>
      </c>
    </row>
    <row r="27" spans="1:152" s="52" customFormat="1" ht="15.95" customHeight="1" x14ac:dyDescent="0.15">
      <c r="A27" s="54" t="s">
        <v>28</v>
      </c>
      <c r="B27" s="80">
        <v>223</v>
      </c>
      <c r="C27" s="80">
        <v>128635320</v>
      </c>
      <c r="D27" s="80">
        <v>90044656</v>
      </c>
      <c r="E27" s="80">
        <v>17868359</v>
      </c>
      <c r="F27" s="80">
        <v>20571575</v>
      </c>
      <c r="G27" s="80">
        <v>150730</v>
      </c>
      <c r="H27" s="80">
        <v>3528</v>
      </c>
      <c r="I27" s="80">
        <v>61773220</v>
      </c>
      <c r="J27" s="80">
        <v>43241254</v>
      </c>
      <c r="K27" s="80">
        <v>4264728</v>
      </c>
      <c r="L27" s="80">
        <v>13996779</v>
      </c>
      <c r="M27" s="80">
        <v>270459</v>
      </c>
      <c r="N27" s="80">
        <f t="shared" si="27"/>
        <v>3751</v>
      </c>
      <c r="O27" s="80">
        <f t="shared" si="27"/>
        <v>190408540</v>
      </c>
      <c r="P27" s="80">
        <f t="shared" si="27"/>
        <v>133285910</v>
      </c>
      <c r="Q27" s="80">
        <f t="shared" si="27"/>
        <v>22133087</v>
      </c>
      <c r="R27" s="80">
        <f t="shared" si="27"/>
        <v>34568354</v>
      </c>
      <c r="S27" s="80">
        <f t="shared" si="27"/>
        <v>421189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487</v>
      </c>
      <c r="AA27" s="80">
        <v>7130770</v>
      </c>
      <c r="AB27" s="80">
        <v>4991539</v>
      </c>
      <c r="AC27" s="80">
        <v>0</v>
      </c>
      <c r="AD27" s="80">
        <v>2139231</v>
      </c>
      <c r="AE27" s="80">
        <v>0</v>
      </c>
      <c r="AF27" s="80">
        <f t="shared" si="28"/>
        <v>487</v>
      </c>
      <c r="AG27" s="80">
        <f t="shared" si="28"/>
        <v>7130770</v>
      </c>
      <c r="AH27" s="80">
        <f t="shared" si="28"/>
        <v>4991539</v>
      </c>
      <c r="AI27" s="80">
        <f t="shared" si="28"/>
        <v>0</v>
      </c>
      <c r="AJ27" s="80">
        <f t="shared" si="28"/>
        <v>2139231</v>
      </c>
      <c r="AK27" s="80">
        <f t="shared" si="28"/>
        <v>0</v>
      </c>
      <c r="AL27" s="80">
        <f t="shared" si="29"/>
        <v>4238</v>
      </c>
      <c r="AM27" s="80">
        <f t="shared" si="29"/>
        <v>197539310</v>
      </c>
      <c r="AN27" s="80">
        <f t="shared" si="29"/>
        <v>138277449</v>
      </c>
      <c r="AO27" s="80">
        <f t="shared" si="29"/>
        <v>22133087</v>
      </c>
      <c r="AP27" s="80">
        <f t="shared" si="29"/>
        <v>36707585</v>
      </c>
      <c r="AQ27" s="80">
        <f t="shared" si="29"/>
        <v>421189</v>
      </c>
      <c r="AR27" s="80">
        <v>2521</v>
      </c>
      <c r="AS27" s="80">
        <v>31272760</v>
      </c>
      <c r="AT27" s="80">
        <v>21890925</v>
      </c>
      <c r="AU27" s="80">
        <v>90737</v>
      </c>
      <c r="AV27" s="80">
        <v>8556073</v>
      </c>
      <c r="AW27" s="80">
        <v>735025</v>
      </c>
      <c r="AX27" s="80">
        <f t="shared" si="30"/>
        <v>6759</v>
      </c>
      <c r="AY27" s="80">
        <f t="shared" si="30"/>
        <v>228812070</v>
      </c>
      <c r="AZ27" s="80">
        <f t="shared" si="30"/>
        <v>160168374</v>
      </c>
      <c r="BA27" s="80">
        <f t="shared" si="30"/>
        <v>22223824</v>
      </c>
      <c r="BB27" s="80">
        <f t="shared" si="30"/>
        <v>45263658</v>
      </c>
      <c r="BC27" s="80">
        <f t="shared" si="30"/>
        <v>1156214</v>
      </c>
      <c r="BD27" s="80">
        <v>213</v>
      </c>
      <c r="BE27" s="80">
        <v>6764037</v>
      </c>
      <c r="BF27" s="80">
        <v>1836857</v>
      </c>
      <c r="BG27" s="80">
        <v>0</v>
      </c>
      <c r="BH27" s="80">
        <v>4923500</v>
      </c>
      <c r="BI27" s="80">
        <v>3680</v>
      </c>
      <c r="BJ27" s="80">
        <v>0</v>
      </c>
      <c r="BK27" s="80">
        <v>0</v>
      </c>
      <c r="BL27" s="80">
        <v>0</v>
      </c>
      <c r="BM27" s="80">
        <v>0</v>
      </c>
      <c r="BN27" s="80">
        <v>0</v>
      </c>
      <c r="BO27" s="80">
        <v>0</v>
      </c>
      <c r="BP27" s="80">
        <f t="shared" si="31"/>
        <v>213</v>
      </c>
      <c r="BQ27" s="80">
        <f t="shared" si="31"/>
        <v>6764037</v>
      </c>
      <c r="BR27" s="80">
        <f t="shared" si="31"/>
        <v>1836857</v>
      </c>
      <c r="BS27" s="80">
        <f t="shared" si="31"/>
        <v>0</v>
      </c>
      <c r="BT27" s="80">
        <f t="shared" si="31"/>
        <v>4923500</v>
      </c>
      <c r="BU27" s="80">
        <f t="shared" si="31"/>
        <v>3680</v>
      </c>
      <c r="BV27" s="80">
        <v>14</v>
      </c>
      <c r="BW27" s="80">
        <v>1110040</v>
      </c>
      <c r="BX27" s="80">
        <v>777028</v>
      </c>
      <c r="BY27" s="80">
        <v>0</v>
      </c>
      <c r="BZ27" s="80">
        <v>300900</v>
      </c>
      <c r="CA27" s="80">
        <v>32112</v>
      </c>
      <c r="CB27" s="80">
        <f t="shared" si="5"/>
        <v>6773</v>
      </c>
      <c r="CC27" s="80">
        <f t="shared" si="26"/>
        <v>236686147</v>
      </c>
      <c r="CD27" s="80">
        <f t="shared" si="26"/>
        <v>162782259</v>
      </c>
      <c r="CE27" s="80">
        <f t="shared" si="26"/>
        <v>22223824</v>
      </c>
      <c r="CF27" s="80">
        <f t="shared" si="26"/>
        <v>50488058</v>
      </c>
      <c r="CG27" s="80">
        <f t="shared" si="26"/>
        <v>1192006</v>
      </c>
      <c r="CH27" s="81">
        <v>85</v>
      </c>
      <c r="CI27" s="81">
        <v>628616</v>
      </c>
      <c r="CJ27" s="81">
        <v>440023</v>
      </c>
      <c r="CK27" s="81">
        <v>0</v>
      </c>
      <c r="CL27" s="81">
        <v>188593</v>
      </c>
      <c r="CM27" s="81">
        <v>0</v>
      </c>
      <c r="CN27" s="81">
        <v>0</v>
      </c>
      <c r="CO27" s="81">
        <v>0</v>
      </c>
      <c r="CP27" s="81">
        <v>0</v>
      </c>
      <c r="CQ27" s="81">
        <v>0</v>
      </c>
      <c r="CR27" s="81">
        <v>0</v>
      </c>
      <c r="CS27" s="81">
        <v>0</v>
      </c>
      <c r="CT27" s="81">
        <v>0</v>
      </c>
      <c r="CU27" s="81">
        <v>0</v>
      </c>
      <c r="CV27" s="81">
        <v>0</v>
      </c>
      <c r="CW27" s="81">
        <v>0</v>
      </c>
      <c r="CX27" s="81">
        <v>0</v>
      </c>
      <c r="CY27" s="81">
        <v>0</v>
      </c>
      <c r="CZ27" s="80">
        <f t="shared" si="32"/>
        <v>85</v>
      </c>
      <c r="DA27" s="80">
        <f t="shared" si="32"/>
        <v>628616</v>
      </c>
      <c r="DB27" s="80">
        <f t="shared" si="32"/>
        <v>440023</v>
      </c>
      <c r="DC27" s="80">
        <f t="shared" si="32"/>
        <v>0</v>
      </c>
      <c r="DD27" s="80">
        <f t="shared" si="32"/>
        <v>188593</v>
      </c>
      <c r="DE27" s="80">
        <f t="shared" si="32"/>
        <v>0</v>
      </c>
      <c r="DF27" s="80">
        <f t="shared" si="33"/>
        <v>6858</v>
      </c>
      <c r="DG27" s="80">
        <f t="shared" si="33"/>
        <v>237314763</v>
      </c>
      <c r="DH27" s="80">
        <f t="shared" si="33"/>
        <v>163222282</v>
      </c>
      <c r="DI27" s="80">
        <f t="shared" si="33"/>
        <v>22223824</v>
      </c>
      <c r="DJ27" s="80">
        <f t="shared" si="33"/>
        <v>50676651</v>
      </c>
      <c r="DK27" s="80">
        <f t="shared" si="33"/>
        <v>1192006</v>
      </c>
      <c r="DL27" s="81">
        <v>120</v>
      </c>
      <c r="DM27" s="81">
        <v>76</v>
      </c>
      <c r="DN27" s="81">
        <v>196</v>
      </c>
      <c r="DO27" s="81">
        <v>73</v>
      </c>
      <c r="DP27" s="81">
        <v>33</v>
      </c>
      <c r="DR27" s="38">
        <v>85</v>
      </c>
      <c r="DS27" s="38">
        <v>440023</v>
      </c>
      <c r="DT27" s="38">
        <v>0</v>
      </c>
      <c r="DU27" s="38">
        <v>0</v>
      </c>
      <c r="DV27" s="38">
        <v>12</v>
      </c>
      <c r="DW27" s="38">
        <v>147000</v>
      </c>
      <c r="DX27" s="38">
        <v>7</v>
      </c>
      <c r="DY27" s="38">
        <v>147172</v>
      </c>
      <c r="DZ27" s="38">
        <v>0</v>
      </c>
      <c r="EA27" s="38">
        <v>0</v>
      </c>
      <c r="EB27" s="38">
        <v>2</v>
      </c>
      <c r="EC27" s="38">
        <v>8331</v>
      </c>
      <c r="ED27" s="38">
        <v>0</v>
      </c>
      <c r="EE27" s="38">
        <v>0</v>
      </c>
      <c r="EF27" s="38">
        <v>0</v>
      </c>
      <c r="EG27" s="38">
        <v>0</v>
      </c>
      <c r="EH27" s="38">
        <f t="shared" si="25"/>
        <v>106</v>
      </c>
      <c r="EI27" s="38">
        <f t="shared" si="19"/>
        <v>742526</v>
      </c>
      <c r="EJ27" s="35"/>
      <c r="EK27" s="38">
        <f t="shared" si="20"/>
        <v>6964</v>
      </c>
      <c r="EL27" s="38">
        <f t="shared" si="21"/>
        <v>238057289</v>
      </c>
      <c r="EM27" s="35"/>
      <c r="EN27" s="46">
        <f>ROUND(EL27/被保険者数!O27,0)</f>
        <v>124879</v>
      </c>
      <c r="EO27" s="35">
        <f t="shared" si="22"/>
        <v>3</v>
      </c>
      <c r="EP27" s="46">
        <f t="shared" si="9"/>
        <v>128635320</v>
      </c>
      <c r="EQ27" s="46">
        <f t="shared" si="10"/>
        <v>68903990</v>
      </c>
      <c r="ER27" s="46">
        <f t="shared" si="11"/>
        <v>40517979</v>
      </c>
      <c r="ES27" s="46">
        <f>ROUND(EP27/被保険者数!O27,0)</f>
        <v>67479</v>
      </c>
      <c r="ET27" s="46">
        <f t="shared" si="23"/>
        <v>4</v>
      </c>
      <c r="EU27" s="46">
        <f>ROUND(EQ27/被保険者数!O27,0)</f>
        <v>36145</v>
      </c>
      <c r="EV27" s="35">
        <f t="shared" si="24"/>
        <v>3</v>
      </c>
    </row>
    <row r="28" spans="1:152" s="52" customFormat="1" ht="15.95" customHeight="1" x14ac:dyDescent="0.15">
      <c r="A28" s="54" t="s">
        <v>20</v>
      </c>
      <c r="B28" s="80">
        <v>73</v>
      </c>
      <c r="C28" s="80">
        <v>43901890</v>
      </c>
      <c r="D28" s="80">
        <v>30731319</v>
      </c>
      <c r="E28" s="80">
        <v>6948867</v>
      </c>
      <c r="F28" s="80">
        <v>6099284</v>
      </c>
      <c r="G28" s="80">
        <v>122420</v>
      </c>
      <c r="H28" s="80">
        <v>1424</v>
      </c>
      <c r="I28" s="80">
        <v>29601800</v>
      </c>
      <c r="J28" s="80">
        <v>20721260</v>
      </c>
      <c r="K28" s="80">
        <v>2956079</v>
      </c>
      <c r="L28" s="80">
        <v>5796804</v>
      </c>
      <c r="M28" s="80">
        <v>127657</v>
      </c>
      <c r="N28" s="80">
        <f t="shared" si="27"/>
        <v>1497</v>
      </c>
      <c r="O28" s="80">
        <f t="shared" si="27"/>
        <v>73503690</v>
      </c>
      <c r="P28" s="80">
        <f t="shared" si="27"/>
        <v>51452579</v>
      </c>
      <c r="Q28" s="80">
        <f t="shared" si="27"/>
        <v>9904946</v>
      </c>
      <c r="R28" s="80">
        <f t="shared" si="27"/>
        <v>11896088</v>
      </c>
      <c r="S28" s="80">
        <f t="shared" si="27"/>
        <v>250077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193</v>
      </c>
      <c r="AA28" s="80">
        <v>2638860</v>
      </c>
      <c r="AB28" s="80">
        <v>1847202</v>
      </c>
      <c r="AC28" s="80">
        <v>0</v>
      </c>
      <c r="AD28" s="80">
        <v>791658</v>
      </c>
      <c r="AE28" s="80">
        <v>0</v>
      </c>
      <c r="AF28" s="80">
        <f t="shared" si="28"/>
        <v>193</v>
      </c>
      <c r="AG28" s="80">
        <f t="shared" si="28"/>
        <v>2638860</v>
      </c>
      <c r="AH28" s="80">
        <f t="shared" si="28"/>
        <v>1847202</v>
      </c>
      <c r="AI28" s="80">
        <f t="shared" si="28"/>
        <v>0</v>
      </c>
      <c r="AJ28" s="80">
        <f t="shared" si="28"/>
        <v>791658</v>
      </c>
      <c r="AK28" s="80">
        <f t="shared" si="28"/>
        <v>0</v>
      </c>
      <c r="AL28" s="80">
        <f t="shared" si="29"/>
        <v>1690</v>
      </c>
      <c r="AM28" s="80">
        <f t="shared" si="29"/>
        <v>76142550</v>
      </c>
      <c r="AN28" s="80">
        <f t="shared" si="29"/>
        <v>53299781</v>
      </c>
      <c r="AO28" s="80">
        <f t="shared" si="29"/>
        <v>9904946</v>
      </c>
      <c r="AP28" s="80">
        <f t="shared" si="29"/>
        <v>12687746</v>
      </c>
      <c r="AQ28" s="80">
        <f t="shared" si="29"/>
        <v>250077</v>
      </c>
      <c r="AR28" s="80">
        <v>1073</v>
      </c>
      <c r="AS28" s="80">
        <v>15216990</v>
      </c>
      <c r="AT28" s="80">
        <v>10651893</v>
      </c>
      <c r="AU28" s="80">
        <v>387825</v>
      </c>
      <c r="AV28" s="80">
        <v>4122146</v>
      </c>
      <c r="AW28" s="80">
        <v>55126</v>
      </c>
      <c r="AX28" s="80">
        <f t="shared" si="30"/>
        <v>2763</v>
      </c>
      <c r="AY28" s="80">
        <f t="shared" si="30"/>
        <v>91359540</v>
      </c>
      <c r="AZ28" s="80">
        <f t="shared" si="30"/>
        <v>63951674</v>
      </c>
      <c r="BA28" s="80">
        <f t="shared" si="30"/>
        <v>10292771</v>
      </c>
      <c r="BB28" s="80">
        <f t="shared" si="30"/>
        <v>16809892</v>
      </c>
      <c r="BC28" s="80">
        <f t="shared" si="30"/>
        <v>305203</v>
      </c>
      <c r="BD28" s="80">
        <v>70</v>
      </c>
      <c r="BE28" s="80">
        <v>2191867</v>
      </c>
      <c r="BF28" s="80">
        <v>450017</v>
      </c>
      <c r="BG28" s="80">
        <v>0</v>
      </c>
      <c r="BH28" s="80">
        <v>1741850</v>
      </c>
      <c r="BI28" s="80">
        <v>0</v>
      </c>
      <c r="BJ28" s="80">
        <v>0</v>
      </c>
      <c r="BK28" s="80">
        <v>0</v>
      </c>
      <c r="BL28" s="80">
        <v>0</v>
      </c>
      <c r="BM28" s="80">
        <v>0</v>
      </c>
      <c r="BN28" s="80">
        <v>0</v>
      </c>
      <c r="BO28" s="80">
        <v>0</v>
      </c>
      <c r="BP28" s="80">
        <f t="shared" si="31"/>
        <v>70</v>
      </c>
      <c r="BQ28" s="80">
        <f t="shared" si="31"/>
        <v>2191867</v>
      </c>
      <c r="BR28" s="80">
        <f t="shared" si="31"/>
        <v>450017</v>
      </c>
      <c r="BS28" s="80">
        <f t="shared" si="31"/>
        <v>0</v>
      </c>
      <c r="BT28" s="80">
        <f t="shared" si="31"/>
        <v>1741850</v>
      </c>
      <c r="BU28" s="80">
        <f t="shared" si="31"/>
        <v>0</v>
      </c>
      <c r="BV28" s="80">
        <v>6</v>
      </c>
      <c r="BW28" s="80">
        <v>310190</v>
      </c>
      <c r="BX28" s="80">
        <v>217133</v>
      </c>
      <c r="BY28" s="80">
        <v>0</v>
      </c>
      <c r="BZ28" s="80">
        <v>93057</v>
      </c>
      <c r="CA28" s="80">
        <v>0</v>
      </c>
      <c r="CB28" s="80">
        <f t="shared" si="5"/>
        <v>2769</v>
      </c>
      <c r="CC28" s="80">
        <f t="shared" si="26"/>
        <v>93861597</v>
      </c>
      <c r="CD28" s="80">
        <f t="shared" si="26"/>
        <v>64618824</v>
      </c>
      <c r="CE28" s="80">
        <f t="shared" si="26"/>
        <v>10292771</v>
      </c>
      <c r="CF28" s="80">
        <f t="shared" si="26"/>
        <v>18644799</v>
      </c>
      <c r="CG28" s="80">
        <f t="shared" si="26"/>
        <v>305203</v>
      </c>
      <c r="CH28" s="81">
        <v>23</v>
      </c>
      <c r="CI28" s="81">
        <v>146478</v>
      </c>
      <c r="CJ28" s="81">
        <v>102531</v>
      </c>
      <c r="CK28" s="81">
        <v>0</v>
      </c>
      <c r="CL28" s="81">
        <v>43947</v>
      </c>
      <c r="CM28" s="81">
        <v>0</v>
      </c>
      <c r="CN28" s="81">
        <v>0</v>
      </c>
      <c r="CO28" s="81">
        <v>0</v>
      </c>
      <c r="CP28" s="81">
        <v>0</v>
      </c>
      <c r="CQ28" s="81">
        <v>0</v>
      </c>
      <c r="CR28" s="81">
        <v>0</v>
      </c>
      <c r="CS28" s="81">
        <v>0</v>
      </c>
      <c r="CT28" s="81">
        <v>0</v>
      </c>
      <c r="CU28" s="81">
        <v>0</v>
      </c>
      <c r="CV28" s="81">
        <v>0</v>
      </c>
      <c r="CW28" s="81">
        <v>0</v>
      </c>
      <c r="CX28" s="81">
        <v>0</v>
      </c>
      <c r="CY28" s="81">
        <v>0</v>
      </c>
      <c r="CZ28" s="80">
        <f t="shared" si="32"/>
        <v>23</v>
      </c>
      <c r="DA28" s="80">
        <f t="shared" si="32"/>
        <v>146478</v>
      </c>
      <c r="DB28" s="80">
        <f t="shared" si="32"/>
        <v>102531</v>
      </c>
      <c r="DC28" s="80">
        <f t="shared" si="32"/>
        <v>0</v>
      </c>
      <c r="DD28" s="80">
        <f t="shared" si="32"/>
        <v>43947</v>
      </c>
      <c r="DE28" s="80">
        <f t="shared" si="32"/>
        <v>0</v>
      </c>
      <c r="DF28" s="80">
        <f t="shared" si="33"/>
        <v>2792</v>
      </c>
      <c r="DG28" s="80">
        <f t="shared" si="33"/>
        <v>94008075</v>
      </c>
      <c r="DH28" s="80">
        <f t="shared" si="33"/>
        <v>64721355</v>
      </c>
      <c r="DI28" s="80">
        <f t="shared" si="33"/>
        <v>10292771</v>
      </c>
      <c r="DJ28" s="80">
        <f t="shared" si="33"/>
        <v>18688746</v>
      </c>
      <c r="DK28" s="80">
        <f t="shared" si="33"/>
        <v>305203</v>
      </c>
      <c r="DL28" s="81">
        <v>52</v>
      </c>
      <c r="DM28" s="81">
        <v>39</v>
      </c>
      <c r="DN28" s="81">
        <v>91</v>
      </c>
      <c r="DO28" s="81">
        <v>25</v>
      </c>
      <c r="DP28" s="81">
        <v>39</v>
      </c>
      <c r="DR28" s="38">
        <v>23</v>
      </c>
      <c r="DS28" s="38">
        <v>102531</v>
      </c>
      <c r="DT28" s="38">
        <v>0</v>
      </c>
      <c r="DU28" s="38">
        <v>0</v>
      </c>
      <c r="DV28" s="38">
        <v>0</v>
      </c>
      <c r="DW28" s="38">
        <v>0</v>
      </c>
      <c r="DX28" s="38">
        <v>1</v>
      </c>
      <c r="DY28" s="38">
        <v>29976</v>
      </c>
      <c r="DZ28" s="38">
        <v>1</v>
      </c>
      <c r="EA28" s="38">
        <v>5397</v>
      </c>
      <c r="EB28" s="38">
        <v>0</v>
      </c>
      <c r="EC28" s="38">
        <v>0</v>
      </c>
      <c r="ED28" s="38">
        <v>0</v>
      </c>
      <c r="EE28" s="38">
        <v>0</v>
      </c>
      <c r="EF28" s="38">
        <v>0</v>
      </c>
      <c r="EG28" s="38">
        <v>0</v>
      </c>
      <c r="EH28" s="38">
        <f t="shared" si="25"/>
        <v>25</v>
      </c>
      <c r="EI28" s="38">
        <f t="shared" si="19"/>
        <v>137904</v>
      </c>
      <c r="EJ28" s="35"/>
      <c r="EK28" s="38">
        <f t="shared" si="20"/>
        <v>2817</v>
      </c>
      <c r="EL28" s="38">
        <f t="shared" si="21"/>
        <v>94145979</v>
      </c>
      <c r="EM28" s="35"/>
      <c r="EN28" s="46">
        <f>ROUND(EL28/被保険者数!O28,0)</f>
        <v>49042</v>
      </c>
      <c r="EO28" s="35">
        <f t="shared" si="22"/>
        <v>18</v>
      </c>
      <c r="EP28" s="46">
        <f t="shared" si="9"/>
        <v>43901890</v>
      </c>
      <c r="EQ28" s="46">
        <f t="shared" si="10"/>
        <v>32240660</v>
      </c>
      <c r="ER28" s="46">
        <f t="shared" si="11"/>
        <v>18003429</v>
      </c>
      <c r="ES28" s="46">
        <f>ROUND(EP28/被保険者数!O28,0)</f>
        <v>22869</v>
      </c>
      <c r="ET28" s="46">
        <f t="shared" si="23"/>
        <v>19</v>
      </c>
      <c r="EU28" s="46">
        <f>ROUND(EQ28/被保険者数!O28,0)</f>
        <v>16795</v>
      </c>
      <c r="EV28" s="35">
        <f t="shared" si="24"/>
        <v>17</v>
      </c>
    </row>
    <row r="29" spans="1:152" s="52" customFormat="1" ht="15.95" customHeight="1" x14ac:dyDescent="0.15">
      <c r="A29" s="54" t="s">
        <v>24</v>
      </c>
      <c r="B29" s="80">
        <v>112</v>
      </c>
      <c r="C29" s="80">
        <v>68508720</v>
      </c>
      <c r="D29" s="80">
        <v>47956117</v>
      </c>
      <c r="E29" s="80">
        <v>10186369</v>
      </c>
      <c r="F29" s="80">
        <v>10250824</v>
      </c>
      <c r="G29" s="80">
        <v>115410</v>
      </c>
      <c r="H29" s="80">
        <v>2840</v>
      </c>
      <c r="I29" s="80">
        <v>45232370</v>
      </c>
      <c r="J29" s="80">
        <v>31662672</v>
      </c>
      <c r="K29" s="80">
        <v>3223334</v>
      </c>
      <c r="L29" s="80">
        <v>9866191</v>
      </c>
      <c r="M29" s="80">
        <v>480173</v>
      </c>
      <c r="N29" s="80">
        <f t="shared" si="27"/>
        <v>2952</v>
      </c>
      <c r="O29" s="80">
        <f t="shared" si="27"/>
        <v>113741090</v>
      </c>
      <c r="P29" s="80">
        <f t="shared" si="27"/>
        <v>79618789</v>
      </c>
      <c r="Q29" s="80">
        <f t="shared" si="27"/>
        <v>13409703</v>
      </c>
      <c r="R29" s="80">
        <f t="shared" si="27"/>
        <v>20117015</v>
      </c>
      <c r="S29" s="80">
        <f t="shared" si="27"/>
        <v>595583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447</v>
      </c>
      <c r="AA29" s="80">
        <v>6069440</v>
      </c>
      <c r="AB29" s="80">
        <v>4248608</v>
      </c>
      <c r="AC29" s="80">
        <v>0</v>
      </c>
      <c r="AD29" s="80">
        <v>1820832</v>
      </c>
      <c r="AE29" s="80">
        <v>0</v>
      </c>
      <c r="AF29" s="80">
        <f t="shared" si="28"/>
        <v>447</v>
      </c>
      <c r="AG29" s="80">
        <f t="shared" si="28"/>
        <v>6069440</v>
      </c>
      <c r="AH29" s="80">
        <f t="shared" si="28"/>
        <v>4248608</v>
      </c>
      <c r="AI29" s="80">
        <f t="shared" si="28"/>
        <v>0</v>
      </c>
      <c r="AJ29" s="80">
        <f t="shared" si="28"/>
        <v>1820832</v>
      </c>
      <c r="AK29" s="80">
        <f t="shared" si="28"/>
        <v>0</v>
      </c>
      <c r="AL29" s="80">
        <f t="shared" si="29"/>
        <v>3399</v>
      </c>
      <c r="AM29" s="80">
        <f t="shared" si="29"/>
        <v>119810530</v>
      </c>
      <c r="AN29" s="80">
        <f t="shared" si="29"/>
        <v>83867397</v>
      </c>
      <c r="AO29" s="80">
        <f t="shared" si="29"/>
        <v>13409703</v>
      </c>
      <c r="AP29" s="80">
        <f t="shared" si="29"/>
        <v>21937847</v>
      </c>
      <c r="AQ29" s="80">
        <f t="shared" si="29"/>
        <v>595583</v>
      </c>
      <c r="AR29" s="80">
        <v>2153</v>
      </c>
      <c r="AS29" s="80">
        <v>26852950</v>
      </c>
      <c r="AT29" s="80">
        <v>18797063</v>
      </c>
      <c r="AU29" s="80">
        <v>259294</v>
      </c>
      <c r="AV29" s="80">
        <v>7498282</v>
      </c>
      <c r="AW29" s="80">
        <v>298311</v>
      </c>
      <c r="AX29" s="80">
        <f t="shared" si="30"/>
        <v>5552</v>
      </c>
      <c r="AY29" s="80">
        <f t="shared" si="30"/>
        <v>146663480</v>
      </c>
      <c r="AZ29" s="80">
        <f t="shared" si="30"/>
        <v>102664460</v>
      </c>
      <c r="BA29" s="80">
        <f t="shared" si="30"/>
        <v>13668997</v>
      </c>
      <c r="BB29" s="80">
        <f t="shared" si="30"/>
        <v>29436129</v>
      </c>
      <c r="BC29" s="80">
        <f t="shared" si="30"/>
        <v>893894</v>
      </c>
      <c r="BD29" s="80">
        <v>101</v>
      </c>
      <c r="BE29" s="80">
        <v>2672112</v>
      </c>
      <c r="BF29" s="80">
        <v>697892</v>
      </c>
      <c r="BG29" s="80">
        <v>0</v>
      </c>
      <c r="BH29" s="80">
        <v>1974220</v>
      </c>
      <c r="BI29" s="80">
        <v>0</v>
      </c>
      <c r="BJ29" s="80">
        <v>0</v>
      </c>
      <c r="BK29" s="80">
        <v>0</v>
      </c>
      <c r="BL29" s="80">
        <v>0</v>
      </c>
      <c r="BM29" s="80">
        <v>0</v>
      </c>
      <c r="BN29" s="80">
        <v>0</v>
      </c>
      <c r="BO29" s="80">
        <v>0</v>
      </c>
      <c r="BP29" s="80">
        <f t="shared" si="31"/>
        <v>101</v>
      </c>
      <c r="BQ29" s="80">
        <f t="shared" si="31"/>
        <v>2672112</v>
      </c>
      <c r="BR29" s="80">
        <f t="shared" si="31"/>
        <v>697892</v>
      </c>
      <c r="BS29" s="80">
        <f t="shared" si="31"/>
        <v>0</v>
      </c>
      <c r="BT29" s="80">
        <f t="shared" si="31"/>
        <v>1974220</v>
      </c>
      <c r="BU29" s="80">
        <f t="shared" si="31"/>
        <v>0</v>
      </c>
      <c r="BV29" s="80">
        <v>2</v>
      </c>
      <c r="BW29" s="80">
        <v>120930</v>
      </c>
      <c r="BX29" s="80">
        <v>84651</v>
      </c>
      <c r="BY29" s="80">
        <v>0</v>
      </c>
      <c r="BZ29" s="80">
        <v>36279</v>
      </c>
      <c r="CA29" s="80">
        <v>0</v>
      </c>
      <c r="CB29" s="80">
        <f t="shared" si="5"/>
        <v>5554</v>
      </c>
      <c r="CC29" s="80">
        <f t="shared" si="26"/>
        <v>149456522</v>
      </c>
      <c r="CD29" s="80">
        <f t="shared" si="26"/>
        <v>103447003</v>
      </c>
      <c r="CE29" s="80">
        <f t="shared" si="26"/>
        <v>13668997</v>
      </c>
      <c r="CF29" s="80">
        <f t="shared" si="26"/>
        <v>31446628</v>
      </c>
      <c r="CG29" s="80">
        <f t="shared" si="26"/>
        <v>893894</v>
      </c>
      <c r="CH29" s="81">
        <v>35</v>
      </c>
      <c r="CI29" s="81">
        <v>163941</v>
      </c>
      <c r="CJ29" s="81">
        <v>114754</v>
      </c>
      <c r="CK29" s="81">
        <v>0</v>
      </c>
      <c r="CL29" s="81">
        <v>49187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  <c r="CZ29" s="80">
        <f t="shared" si="32"/>
        <v>35</v>
      </c>
      <c r="DA29" s="80">
        <f t="shared" si="32"/>
        <v>163941</v>
      </c>
      <c r="DB29" s="80">
        <f t="shared" si="32"/>
        <v>114754</v>
      </c>
      <c r="DC29" s="80">
        <f t="shared" si="32"/>
        <v>0</v>
      </c>
      <c r="DD29" s="80">
        <f t="shared" si="32"/>
        <v>49187</v>
      </c>
      <c r="DE29" s="80">
        <f t="shared" si="32"/>
        <v>0</v>
      </c>
      <c r="DF29" s="80">
        <f t="shared" si="33"/>
        <v>5589</v>
      </c>
      <c r="DG29" s="80">
        <f t="shared" si="33"/>
        <v>149620463</v>
      </c>
      <c r="DH29" s="80">
        <f t="shared" si="33"/>
        <v>103561757</v>
      </c>
      <c r="DI29" s="80">
        <f t="shared" si="33"/>
        <v>13668997</v>
      </c>
      <c r="DJ29" s="80">
        <f t="shared" si="33"/>
        <v>31495815</v>
      </c>
      <c r="DK29" s="80">
        <f t="shared" si="33"/>
        <v>893894</v>
      </c>
      <c r="DL29" s="81">
        <v>61</v>
      </c>
      <c r="DM29" s="81">
        <v>32</v>
      </c>
      <c r="DN29" s="81">
        <v>93</v>
      </c>
      <c r="DO29" s="81">
        <v>23</v>
      </c>
      <c r="DP29" s="81">
        <v>13</v>
      </c>
      <c r="DR29" s="38">
        <v>35</v>
      </c>
      <c r="DS29" s="38">
        <v>114754</v>
      </c>
      <c r="DT29" s="38">
        <v>0</v>
      </c>
      <c r="DU29" s="38">
        <v>0</v>
      </c>
      <c r="DV29" s="38">
        <v>10</v>
      </c>
      <c r="DW29" s="38">
        <v>276248</v>
      </c>
      <c r="DX29" s="38">
        <v>2</v>
      </c>
      <c r="DY29" s="38">
        <v>49083</v>
      </c>
      <c r="DZ29" s="38">
        <v>4</v>
      </c>
      <c r="EA29" s="38">
        <v>45290</v>
      </c>
      <c r="EB29" s="38">
        <v>0</v>
      </c>
      <c r="EC29" s="38">
        <v>0</v>
      </c>
      <c r="ED29" s="38">
        <v>0</v>
      </c>
      <c r="EE29" s="38">
        <v>0</v>
      </c>
      <c r="EF29" s="38">
        <v>0</v>
      </c>
      <c r="EG29" s="38">
        <v>0</v>
      </c>
      <c r="EH29" s="38">
        <f t="shared" si="25"/>
        <v>51</v>
      </c>
      <c r="EI29" s="38">
        <f t="shared" si="19"/>
        <v>485375</v>
      </c>
      <c r="EJ29" s="35"/>
      <c r="EK29" s="38">
        <f t="shared" si="20"/>
        <v>5640</v>
      </c>
      <c r="EL29" s="38">
        <f t="shared" si="21"/>
        <v>150105838</v>
      </c>
      <c r="EM29" s="35"/>
      <c r="EN29" s="46">
        <f>ROUND(EL29/被保険者数!O29,0)</f>
        <v>47282</v>
      </c>
      <c r="EO29" s="35">
        <f t="shared" si="22"/>
        <v>19</v>
      </c>
      <c r="EP29" s="46">
        <f t="shared" si="9"/>
        <v>68508720</v>
      </c>
      <c r="EQ29" s="46">
        <f t="shared" si="10"/>
        <v>51301810</v>
      </c>
      <c r="ER29" s="46">
        <f t="shared" si="11"/>
        <v>30295308</v>
      </c>
      <c r="ES29" s="46">
        <f>ROUND(EP29/被保険者数!O29,0)</f>
        <v>21580</v>
      </c>
      <c r="ET29" s="46">
        <f t="shared" si="23"/>
        <v>20</v>
      </c>
      <c r="EU29" s="46">
        <f>ROUND(EQ29/被保険者数!O29,0)</f>
        <v>16160</v>
      </c>
      <c r="EV29" s="35">
        <f t="shared" si="24"/>
        <v>18</v>
      </c>
    </row>
    <row r="30" spans="1:152" s="52" customFormat="1" ht="15.95" customHeight="1" x14ac:dyDescent="0.15">
      <c r="A30" s="54" t="s">
        <v>124</v>
      </c>
      <c r="B30" s="80">
        <v>48</v>
      </c>
      <c r="C30" s="80">
        <v>29003950</v>
      </c>
      <c r="D30" s="80">
        <v>20302760</v>
      </c>
      <c r="E30" s="80">
        <v>5188681</v>
      </c>
      <c r="F30" s="80">
        <v>3470329</v>
      </c>
      <c r="G30" s="80">
        <v>42180</v>
      </c>
      <c r="H30" s="80">
        <v>1360</v>
      </c>
      <c r="I30" s="80">
        <v>23631770</v>
      </c>
      <c r="J30" s="80">
        <v>16542239</v>
      </c>
      <c r="K30" s="80">
        <v>1189440</v>
      </c>
      <c r="L30" s="80">
        <v>5764902</v>
      </c>
      <c r="M30" s="80">
        <v>135189</v>
      </c>
      <c r="N30" s="80">
        <f t="shared" si="27"/>
        <v>1408</v>
      </c>
      <c r="O30" s="80">
        <f t="shared" si="27"/>
        <v>52635720</v>
      </c>
      <c r="P30" s="80">
        <f t="shared" si="27"/>
        <v>36844999</v>
      </c>
      <c r="Q30" s="80">
        <f t="shared" si="27"/>
        <v>6378121</v>
      </c>
      <c r="R30" s="80">
        <f t="shared" si="27"/>
        <v>9235231</v>
      </c>
      <c r="S30" s="80">
        <f t="shared" si="27"/>
        <v>177369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237</v>
      </c>
      <c r="AA30" s="80">
        <v>3665000</v>
      </c>
      <c r="AB30" s="80">
        <v>2565500</v>
      </c>
      <c r="AC30" s="80">
        <v>0</v>
      </c>
      <c r="AD30" s="80">
        <v>1099500</v>
      </c>
      <c r="AE30" s="80">
        <v>0</v>
      </c>
      <c r="AF30" s="80">
        <f t="shared" si="28"/>
        <v>237</v>
      </c>
      <c r="AG30" s="80">
        <f t="shared" si="28"/>
        <v>3665000</v>
      </c>
      <c r="AH30" s="80">
        <f t="shared" si="28"/>
        <v>2565500</v>
      </c>
      <c r="AI30" s="80">
        <f t="shared" si="28"/>
        <v>0</v>
      </c>
      <c r="AJ30" s="80">
        <f t="shared" si="28"/>
        <v>1099500</v>
      </c>
      <c r="AK30" s="80">
        <f t="shared" si="28"/>
        <v>0</v>
      </c>
      <c r="AL30" s="80">
        <f t="shared" si="29"/>
        <v>1645</v>
      </c>
      <c r="AM30" s="80">
        <f t="shared" si="29"/>
        <v>56300720</v>
      </c>
      <c r="AN30" s="80">
        <f t="shared" si="29"/>
        <v>39410499</v>
      </c>
      <c r="AO30" s="80">
        <f t="shared" si="29"/>
        <v>6378121</v>
      </c>
      <c r="AP30" s="80">
        <f t="shared" si="29"/>
        <v>10334731</v>
      </c>
      <c r="AQ30" s="80">
        <f t="shared" si="29"/>
        <v>177369</v>
      </c>
      <c r="AR30" s="80">
        <v>1034</v>
      </c>
      <c r="AS30" s="80">
        <v>12218540</v>
      </c>
      <c r="AT30" s="80">
        <v>8552978</v>
      </c>
      <c r="AU30" s="80">
        <v>0</v>
      </c>
      <c r="AV30" s="80">
        <v>3539980</v>
      </c>
      <c r="AW30" s="80">
        <v>125582</v>
      </c>
      <c r="AX30" s="80">
        <f t="shared" si="30"/>
        <v>2679</v>
      </c>
      <c r="AY30" s="80">
        <f t="shared" si="30"/>
        <v>68519260</v>
      </c>
      <c r="AZ30" s="80">
        <f t="shared" si="30"/>
        <v>47963477</v>
      </c>
      <c r="BA30" s="80">
        <f t="shared" si="30"/>
        <v>6378121</v>
      </c>
      <c r="BB30" s="80">
        <f t="shared" si="30"/>
        <v>13874711</v>
      </c>
      <c r="BC30" s="80">
        <f t="shared" si="30"/>
        <v>302951</v>
      </c>
      <c r="BD30" s="80">
        <v>45</v>
      </c>
      <c r="BE30" s="80">
        <v>1172149</v>
      </c>
      <c r="BF30" s="80">
        <v>294719</v>
      </c>
      <c r="BG30" s="80">
        <v>0</v>
      </c>
      <c r="BH30" s="80">
        <v>877430</v>
      </c>
      <c r="BI30" s="80">
        <v>0</v>
      </c>
      <c r="BJ30" s="80">
        <v>0</v>
      </c>
      <c r="BK30" s="80">
        <v>0</v>
      </c>
      <c r="BL30" s="80">
        <v>0</v>
      </c>
      <c r="BM30" s="80">
        <v>0</v>
      </c>
      <c r="BN30" s="80">
        <v>0</v>
      </c>
      <c r="BO30" s="80">
        <v>0</v>
      </c>
      <c r="BP30" s="80">
        <f t="shared" si="31"/>
        <v>45</v>
      </c>
      <c r="BQ30" s="80">
        <f t="shared" si="31"/>
        <v>1172149</v>
      </c>
      <c r="BR30" s="80">
        <f t="shared" si="31"/>
        <v>294719</v>
      </c>
      <c r="BS30" s="80">
        <f t="shared" si="31"/>
        <v>0</v>
      </c>
      <c r="BT30" s="80">
        <f t="shared" si="31"/>
        <v>877430</v>
      </c>
      <c r="BU30" s="80">
        <f t="shared" si="31"/>
        <v>0</v>
      </c>
      <c r="BV30" s="80">
        <v>17</v>
      </c>
      <c r="BW30" s="80">
        <v>955060</v>
      </c>
      <c r="BX30" s="80">
        <v>668542</v>
      </c>
      <c r="BY30" s="80">
        <v>0</v>
      </c>
      <c r="BZ30" s="80">
        <v>232196</v>
      </c>
      <c r="CA30" s="80">
        <v>54322</v>
      </c>
      <c r="CB30" s="80">
        <f t="shared" si="5"/>
        <v>2696</v>
      </c>
      <c r="CC30" s="80">
        <f t="shared" si="26"/>
        <v>70646469</v>
      </c>
      <c r="CD30" s="80">
        <f t="shared" si="26"/>
        <v>48926738</v>
      </c>
      <c r="CE30" s="80">
        <f t="shared" si="26"/>
        <v>6378121</v>
      </c>
      <c r="CF30" s="80">
        <f t="shared" si="26"/>
        <v>14984337</v>
      </c>
      <c r="CG30" s="80">
        <f t="shared" si="26"/>
        <v>357273</v>
      </c>
      <c r="CH30" s="81">
        <v>15</v>
      </c>
      <c r="CI30" s="81">
        <v>65010</v>
      </c>
      <c r="CJ30" s="81">
        <v>45507</v>
      </c>
      <c r="CK30" s="81">
        <v>0</v>
      </c>
      <c r="CL30" s="81">
        <v>19503</v>
      </c>
      <c r="CM30" s="81">
        <v>0</v>
      </c>
      <c r="CN30" s="81">
        <v>0</v>
      </c>
      <c r="CO30" s="81">
        <v>0</v>
      </c>
      <c r="CP30" s="81">
        <v>0</v>
      </c>
      <c r="CQ30" s="81">
        <v>0</v>
      </c>
      <c r="CR30" s="81">
        <v>0</v>
      </c>
      <c r="CS30" s="81">
        <v>0</v>
      </c>
      <c r="CT30" s="81">
        <v>0</v>
      </c>
      <c r="CU30" s="81">
        <v>0</v>
      </c>
      <c r="CV30" s="81">
        <v>0</v>
      </c>
      <c r="CW30" s="81">
        <v>0</v>
      </c>
      <c r="CX30" s="81">
        <v>0</v>
      </c>
      <c r="CY30" s="81">
        <v>0</v>
      </c>
      <c r="CZ30" s="80">
        <f t="shared" si="32"/>
        <v>15</v>
      </c>
      <c r="DA30" s="80">
        <f t="shared" si="32"/>
        <v>65010</v>
      </c>
      <c r="DB30" s="80">
        <f t="shared" si="32"/>
        <v>45507</v>
      </c>
      <c r="DC30" s="80">
        <f t="shared" si="32"/>
        <v>0</v>
      </c>
      <c r="DD30" s="80">
        <f t="shared" si="32"/>
        <v>19503</v>
      </c>
      <c r="DE30" s="80">
        <f t="shared" si="32"/>
        <v>0</v>
      </c>
      <c r="DF30" s="80">
        <f t="shared" si="33"/>
        <v>2711</v>
      </c>
      <c r="DG30" s="80">
        <f t="shared" si="33"/>
        <v>70711479</v>
      </c>
      <c r="DH30" s="80">
        <f t="shared" si="33"/>
        <v>48972245</v>
      </c>
      <c r="DI30" s="80">
        <f t="shared" si="33"/>
        <v>6378121</v>
      </c>
      <c r="DJ30" s="80">
        <f t="shared" si="33"/>
        <v>15003840</v>
      </c>
      <c r="DK30" s="80">
        <f t="shared" si="33"/>
        <v>357273</v>
      </c>
      <c r="DL30" s="81">
        <v>30</v>
      </c>
      <c r="DM30" s="81">
        <v>9</v>
      </c>
      <c r="DN30" s="81">
        <v>39</v>
      </c>
      <c r="DO30" s="81">
        <v>16</v>
      </c>
      <c r="DP30" s="81">
        <v>8</v>
      </c>
      <c r="DR30" s="38">
        <v>15</v>
      </c>
      <c r="DS30" s="38">
        <v>45507</v>
      </c>
      <c r="DT30" s="38">
        <v>2</v>
      </c>
      <c r="DU30" s="38">
        <v>24892</v>
      </c>
      <c r="DV30" s="38">
        <v>0</v>
      </c>
      <c r="DW30" s="38">
        <v>0</v>
      </c>
      <c r="DX30" s="38">
        <v>0</v>
      </c>
      <c r="DY30" s="38">
        <v>0</v>
      </c>
      <c r="DZ30" s="38">
        <v>0</v>
      </c>
      <c r="EA30" s="38">
        <v>0</v>
      </c>
      <c r="EB30" s="38">
        <v>0</v>
      </c>
      <c r="EC30" s="38">
        <v>0</v>
      </c>
      <c r="ED30" s="38">
        <v>0</v>
      </c>
      <c r="EE30" s="38">
        <v>0</v>
      </c>
      <c r="EF30" s="38">
        <v>0</v>
      </c>
      <c r="EG30" s="38">
        <v>0</v>
      </c>
      <c r="EH30" s="38">
        <f t="shared" si="25"/>
        <v>17</v>
      </c>
      <c r="EI30" s="38">
        <f t="shared" si="19"/>
        <v>70399</v>
      </c>
      <c r="EJ30" s="35"/>
      <c r="EK30" s="38">
        <f t="shared" si="20"/>
        <v>2728</v>
      </c>
      <c r="EL30" s="38">
        <f t="shared" si="21"/>
        <v>70781878</v>
      </c>
      <c r="EM30" s="35"/>
      <c r="EN30" s="46">
        <f>ROUND(EL30/被保険者数!O30,0)</f>
        <v>40731</v>
      </c>
      <c r="EO30" s="35">
        <f t="shared" si="22"/>
        <v>21</v>
      </c>
      <c r="EP30" s="46">
        <f t="shared" si="9"/>
        <v>29003950</v>
      </c>
      <c r="EQ30" s="46">
        <f t="shared" si="10"/>
        <v>27296770</v>
      </c>
      <c r="ER30" s="46">
        <f t="shared" si="11"/>
        <v>14481158</v>
      </c>
      <c r="ES30" s="46">
        <f>ROUND(EP30/被保険者数!O30,0)</f>
        <v>16690</v>
      </c>
      <c r="ET30" s="46">
        <f t="shared" si="23"/>
        <v>24</v>
      </c>
      <c r="EU30" s="46">
        <f>ROUND(EQ30/被保険者数!O30,0)</f>
        <v>15708</v>
      </c>
      <c r="EV30" s="35">
        <f t="shared" si="24"/>
        <v>19</v>
      </c>
    </row>
    <row r="31" spans="1:152" s="52" customFormat="1" ht="15.95" customHeight="1" x14ac:dyDescent="0.15">
      <c r="A31" s="54" t="s">
        <v>18</v>
      </c>
      <c r="B31" s="80">
        <v>203</v>
      </c>
      <c r="C31" s="80">
        <v>140262300</v>
      </c>
      <c r="D31" s="80">
        <v>98183625</v>
      </c>
      <c r="E31" s="80">
        <v>25030598</v>
      </c>
      <c r="F31" s="80">
        <v>16603947</v>
      </c>
      <c r="G31" s="80">
        <v>444130</v>
      </c>
      <c r="H31" s="80">
        <v>4054</v>
      </c>
      <c r="I31" s="80">
        <v>78807260</v>
      </c>
      <c r="J31" s="80">
        <v>55165082</v>
      </c>
      <c r="K31" s="80">
        <v>6860889</v>
      </c>
      <c r="L31" s="80">
        <v>16485865</v>
      </c>
      <c r="M31" s="80">
        <v>295424</v>
      </c>
      <c r="N31" s="80">
        <f t="shared" si="27"/>
        <v>4257</v>
      </c>
      <c r="O31" s="80">
        <f t="shared" si="27"/>
        <v>219069560</v>
      </c>
      <c r="P31" s="80">
        <f t="shared" si="27"/>
        <v>153348707</v>
      </c>
      <c r="Q31" s="80">
        <f t="shared" si="27"/>
        <v>31891487</v>
      </c>
      <c r="R31" s="80">
        <f t="shared" si="27"/>
        <v>33089812</v>
      </c>
      <c r="S31" s="80">
        <f t="shared" si="27"/>
        <v>739554</v>
      </c>
      <c r="T31" s="80">
        <v>1</v>
      </c>
      <c r="U31" s="80">
        <v>138660</v>
      </c>
      <c r="V31" s="80">
        <v>97060</v>
      </c>
      <c r="W31" s="80">
        <v>0</v>
      </c>
      <c r="X31" s="80">
        <v>41600</v>
      </c>
      <c r="Y31" s="80">
        <v>0</v>
      </c>
      <c r="Z31" s="80">
        <v>460</v>
      </c>
      <c r="AA31" s="80">
        <v>6737450</v>
      </c>
      <c r="AB31" s="80">
        <v>4716215</v>
      </c>
      <c r="AC31" s="80">
        <v>0</v>
      </c>
      <c r="AD31" s="80">
        <v>2021235</v>
      </c>
      <c r="AE31" s="80">
        <v>0</v>
      </c>
      <c r="AF31" s="80">
        <f t="shared" si="28"/>
        <v>461</v>
      </c>
      <c r="AG31" s="80">
        <f t="shared" si="28"/>
        <v>6876110</v>
      </c>
      <c r="AH31" s="80">
        <f t="shared" si="28"/>
        <v>4813275</v>
      </c>
      <c r="AI31" s="80">
        <f t="shared" si="28"/>
        <v>0</v>
      </c>
      <c r="AJ31" s="80">
        <f t="shared" si="28"/>
        <v>2062835</v>
      </c>
      <c r="AK31" s="80">
        <f t="shared" si="28"/>
        <v>0</v>
      </c>
      <c r="AL31" s="80">
        <f t="shared" si="29"/>
        <v>4718</v>
      </c>
      <c r="AM31" s="80">
        <f t="shared" si="29"/>
        <v>225945670</v>
      </c>
      <c r="AN31" s="80">
        <f t="shared" si="29"/>
        <v>158161982</v>
      </c>
      <c r="AO31" s="80">
        <f t="shared" si="29"/>
        <v>31891487</v>
      </c>
      <c r="AP31" s="80">
        <f t="shared" si="29"/>
        <v>35152647</v>
      </c>
      <c r="AQ31" s="80">
        <f t="shared" si="29"/>
        <v>739554</v>
      </c>
      <c r="AR31" s="80">
        <v>2907</v>
      </c>
      <c r="AS31" s="80">
        <v>41722950</v>
      </c>
      <c r="AT31" s="80">
        <v>29206065</v>
      </c>
      <c r="AU31" s="80">
        <v>231435</v>
      </c>
      <c r="AV31" s="80">
        <v>11871899</v>
      </c>
      <c r="AW31" s="80">
        <v>413551</v>
      </c>
      <c r="AX31" s="80">
        <f t="shared" si="30"/>
        <v>7625</v>
      </c>
      <c r="AY31" s="80">
        <f t="shared" si="30"/>
        <v>267668620</v>
      </c>
      <c r="AZ31" s="80">
        <f t="shared" si="30"/>
        <v>187368047</v>
      </c>
      <c r="BA31" s="80">
        <f t="shared" si="30"/>
        <v>32122922</v>
      </c>
      <c r="BB31" s="80">
        <f t="shared" si="30"/>
        <v>47024546</v>
      </c>
      <c r="BC31" s="80">
        <f t="shared" si="30"/>
        <v>1153105</v>
      </c>
      <c r="BD31" s="80">
        <v>189</v>
      </c>
      <c r="BE31" s="80">
        <v>5163334</v>
      </c>
      <c r="BF31" s="80">
        <v>1737864</v>
      </c>
      <c r="BG31" s="80">
        <v>0</v>
      </c>
      <c r="BH31" s="80">
        <v>3351870</v>
      </c>
      <c r="BI31" s="80">
        <v>73600</v>
      </c>
      <c r="BJ31" s="80">
        <v>1</v>
      </c>
      <c r="BK31" s="80">
        <v>4630</v>
      </c>
      <c r="BL31" s="80">
        <v>1410</v>
      </c>
      <c r="BM31" s="80">
        <v>0</v>
      </c>
      <c r="BN31" s="80">
        <v>3220</v>
      </c>
      <c r="BO31" s="80">
        <v>0</v>
      </c>
      <c r="BP31" s="80">
        <f t="shared" si="31"/>
        <v>190</v>
      </c>
      <c r="BQ31" s="80">
        <f t="shared" si="31"/>
        <v>5167964</v>
      </c>
      <c r="BR31" s="80">
        <f t="shared" si="31"/>
        <v>1739274</v>
      </c>
      <c r="BS31" s="80">
        <f t="shared" si="31"/>
        <v>0</v>
      </c>
      <c r="BT31" s="80">
        <f t="shared" si="31"/>
        <v>3355090</v>
      </c>
      <c r="BU31" s="80">
        <f t="shared" si="31"/>
        <v>73600</v>
      </c>
      <c r="BV31" s="80">
        <v>19</v>
      </c>
      <c r="BW31" s="80">
        <v>2527990</v>
      </c>
      <c r="BX31" s="80">
        <v>1769593</v>
      </c>
      <c r="BY31" s="80">
        <v>98443</v>
      </c>
      <c r="BZ31" s="80">
        <v>659954</v>
      </c>
      <c r="CA31" s="80">
        <v>0</v>
      </c>
      <c r="CB31" s="80">
        <f t="shared" si="5"/>
        <v>7644</v>
      </c>
      <c r="CC31" s="80">
        <f t="shared" si="26"/>
        <v>275364574</v>
      </c>
      <c r="CD31" s="80">
        <f t="shared" si="26"/>
        <v>190876914</v>
      </c>
      <c r="CE31" s="80">
        <f t="shared" si="26"/>
        <v>32221365</v>
      </c>
      <c r="CF31" s="80">
        <f t="shared" si="26"/>
        <v>51039590</v>
      </c>
      <c r="CG31" s="80">
        <f t="shared" si="26"/>
        <v>1226705</v>
      </c>
      <c r="CH31" s="81">
        <v>36</v>
      </c>
      <c r="CI31" s="81">
        <v>182370</v>
      </c>
      <c r="CJ31" s="81">
        <v>127658</v>
      </c>
      <c r="CK31" s="81">
        <v>0</v>
      </c>
      <c r="CL31" s="81">
        <v>54712</v>
      </c>
      <c r="CM31" s="81">
        <v>0</v>
      </c>
      <c r="CN31" s="81">
        <v>0</v>
      </c>
      <c r="CO31" s="81">
        <v>0</v>
      </c>
      <c r="CP31" s="81">
        <v>0</v>
      </c>
      <c r="CQ31" s="81">
        <v>0</v>
      </c>
      <c r="CR31" s="81">
        <v>0</v>
      </c>
      <c r="CS31" s="81">
        <v>0</v>
      </c>
      <c r="CT31" s="81">
        <v>0</v>
      </c>
      <c r="CU31" s="81">
        <v>0</v>
      </c>
      <c r="CV31" s="81">
        <v>0</v>
      </c>
      <c r="CW31" s="81">
        <v>0</v>
      </c>
      <c r="CX31" s="81">
        <v>0</v>
      </c>
      <c r="CY31" s="81">
        <v>0</v>
      </c>
      <c r="CZ31" s="80">
        <f t="shared" si="32"/>
        <v>36</v>
      </c>
      <c r="DA31" s="80">
        <f t="shared" si="32"/>
        <v>182370</v>
      </c>
      <c r="DB31" s="80">
        <f t="shared" si="32"/>
        <v>127658</v>
      </c>
      <c r="DC31" s="80">
        <f t="shared" si="32"/>
        <v>0</v>
      </c>
      <c r="DD31" s="80">
        <f t="shared" si="32"/>
        <v>54712</v>
      </c>
      <c r="DE31" s="80">
        <f t="shared" si="32"/>
        <v>0</v>
      </c>
      <c r="DF31" s="80">
        <f t="shared" si="33"/>
        <v>7680</v>
      </c>
      <c r="DG31" s="80">
        <f t="shared" si="33"/>
        <v>275546944</v>
      </c>
      <c r="DH31" s="80">
        <f t="shared" si="33"/>
        <v>191004572</v>
      </c>
      <c r="DI31" s="80">
        <f t="shared" si="33"/>
        <v>32221365</v>
      </c>
      <c r="DJ31" s="80">
        <f t="shared" si="33"/>
        <v>51094302</v>
      </c>
      <c r="DK31" s="80">
        <f t="shared" si="33"/>
        <v>1226705</v>
      </c>
      <c r="DL31" s="81">
        <v>121</v>
      </c>
      <c r="DM31" s="81">
        <v>87</v>
      </c>
      <c r="DN31" s="81">
        <v>208</v>
      </c>
      <c r="DO31" s="81">
        <v>83</v>
      </c>
      <c r="DP31" s="81">
        <v>28</v>
      </c>
      <c r="DR31" s="38">
        <v>36</v>
      </c>
      <c r="DS31" s="38">
        <v>127658</v>
      </c>
      <c r="DT31" s="38">
        <v>0</v>
      </c>
      <c r="DU31" s="38">
        <v>0</v>
      </c>
      <c r="DV31" s="38">
        <v>0</v>
      </c>
      <c r="DW31" s="38">
        <v>0</v>
      </c>
      <c r="DX31" s="38">
        <v>10</v>
      </c>
      <c r="DY31" s="38">
        <v>221926</v>
      </c>
      <c r="DZ31" s="38">
        <v>0</v>
      </c>
      <c r="EA31" s="38">
        <v>0</v>
      </c>
      <c r="EB31" s="38">
        <v>0</v>
      </c>
      <c r="EC31" s="38">
        <v>0</v>
      </c>
      <c r="ED31" s="38">
        <v>0</v>
      </c>
      <c r="EE31" s="38">
        <v>0</v>
      </c>
      <c r="EF31" s="38">
        <v>0</v>
      </c>
      <c r="EG31" s="38">
        <v>0</v>
      </c>
      <c r="EH31" s="38">
        <f t="shared" si="25"/>
        <v>46</v>
      </c>
      <c r="EI31" s="38">
        <f t="shared" si="19"/>
        <v>349584</v>
      </c>
      <c r="EJ31" s="35"/>
      <c r="EK31" s="38">
        <f t="shared" si="20"/>
        <v>7726</v>
      </c>
      <c r="EL31" s="38">
        <f t="shared" si="21"/>
        <v>275896528</v>
      </c>
      <c r="EM31" s="35"/>
      <c r="EN31" s="46">
        <f>ROUND(EL31/被保険者数!O31,0)</f>
        <v>85264</v>
      </c>
      <c r="EO31" s="35">
        <f t="shared" si="22"/>
        <v>9</v>
      </c>
      <c r="EP31" s="46">
        <f t="shared" si="9"/>
        <v>140400960</v>
      </c>
      <c r="EQ31" s="46">
        <f t="shared" si="10"/>
        <v>85544710</v>
      </c>
      <c r="ER31" s="46">
        <f t="shared" si="11"/>
        <v>49950858</v>
      </c>
      <c r="ES31" s="46">
        <f>ROUND(EP31/被保険者数!O31,0)</f>
        <v>43390</v>
      </c>
      <c r="ET31" s="46">
        <f t="shared" si="23"/>
        <v>9</v>
      </c>
      <c r="EU31" s="46">
        <f>ROUND(EQ31/被保険者数!O31,0)</f>
        <v>26437</v>
      </c>
      <c r="EV31" s="35">
        <f t="shared" si="24"/>
        <v>9</v>
      </c>
    </row>
    <row r="32" spans="1:152" s="52" customFormat="1" ht="15.95" customHeight="1" x14ac:dyDescent="0.15">
      <c r="A32" s="54" t="s">
        <v>38</v>
      </c>
      <c r="B32" s="80">
        <v>0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12</v>
      </c>
      <c r="I32" s="80">
        <v>165220</v>
      </c>
      <c r="J32" s="80">
        <v>115654</v>
      </c>
      <c r="K32" s="80">
        <v>0</v>
      </c>
      <c r="L32" s="80">
        <v>49566</v>
      </c>
      <c r="M32" s="80">
        <v>0</v>
      </c>
      <c r="N32" s="80">
        <f t="shared" si="27"/>
        <v>12</v>
      </c>
      <c r="O32" s="80">
        <f t="shared" si="27"/>
        <v>165220</v>
      </c>
      <c r="P32" s="80">
        <f t="shared" si="27"/>
        <v>115654</v>
      </c>
      <c r="Q32" s="80">
        <f t="shared" si="27"/>
        <v>0</v>
      </c>
      <c r="R32" s="80">
        <f t="shared" si="27"/>
        <v>49566</v>
      </c>
      <c r="S32" s="80">
        <f t="shared" si="27"/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1</v>
      </c>
      <c r="AA32" s="80">
        <v>3940</v>
      </c>
      <c r="AB32" s="80">
        <v>2758</v>
      </c>
      <c r="AC32" s="80">
        <v>0</v>
      </c>
      <c r="AD32" s="80">
        <v>1182</v>
      </c>
      <c r="AE32" s="80">
        <v>0</v>
      </c>
      <c r="AF32" s="80">
        <f t="shared" si="28"/>
        <v>1</v>
      </c>
      <c r="AG32" s="80">
        <f t="shared" si="28"/>
        <v>3940</v>
      </c>
      <c r="AH32" s="80">
        <f t="shared" si="28"/>
        <v>2758</v>
      </c>
      <c r="AI32" s="80">
        <f t="shared" si="28"/>
        <v>0</v>
      </c>
      <c r="AJ32" s="80">
        <f t="shared" si="28"/>
        <v>1182</v>
      </c>
      <c r="AK32" s="80">
        <f t="shared" si="28"/>
        <v>0</v>
      </c>
      <c r="AL32" s="80">
        <f t="shared" si="29"/>
        <v>13</v>
      </c>
      <c r="AM32" s="80">
        <f t="shared" si="29"/>
        <v>169160</v>
      </c>
      <c r="AN32" s="80">
        <f t="shared" si="29"/>
        <v>118412</v>
      </c>
      <c r="AO32" s="80">
        <f t="shared" si="29"/>
        <v>0</v>
      </c>
      <c r="AP32" s="80">
        <f t="shared" si="29"/>
        <v>50748</v>
      </c>
      <c r="AQ32" s="80">
        <f t="shared" si="29"/>
        <v>0</v>
      </c>
      <c r="AR32" s="80">
        <v>3</v>
      </c>
      <c r="AS32" s="80">
        <v>151100</v>
      </c>
      <c r="AT32" s="80">
        <v>105770</v>
      </c>
      <c r="AU32" s="80">
        <v>0</v>
      </c>
      <c r="AV32" s="80">
        <v>45330</v>
      </c>
      <c r="AW32" s="80">
        <v>0</v>
      </c>
      <c r="AX32" s="80">
        <f t="shared" si="30"/>
        <v>16</v>
      </c>
      <c r="AY32" s="80">
        <f t="shared" si="30"/>
        <v>320260</v>
      </c>
      <c r="AZ32" s="80">
        <f t="shared" si="30"/>
        <v>224182</v>
      </c>
      <c r="BA32" s="80">
        <f t="shared" si="30"/>
        <v>0</v>
      </c>
      <c r="BB32" s="80">
        <f t="shared" si="30"/>
        <v>96078</v>
      </c>
      <c r="BC32" s="80">
        <f t="shared" si="30"/>
        <v>0</v>
      </c>
      <c r="BD32" s="80">
        <v>0</v>
      </c>
      <c r="BE32" s="80">
        <v>0</v>
      </c>
      <c r="BF32" s="80">
        <v>0</v>
      </c>
      <c r="BG32" s="80">
        <v>0</v>
      </c>
      <c r="BH32" s="80">
        <v>0</v>
      </c>
      <c r="BI32" s="80">
        <v>0</v>
      </c>
      <c r="BJ32" s="80">
        <v>0</v>
      </c>
      <c r="BK32" s="80">
        <v>0</v>
      </c>
      <c r="BL32" s="80">
        <v>0</v>
      </c>
      <c r="BM32" s="80">
        <v>0</v>
      </c>
      <c r="BN32" s="80">
        <v>0</v>
      </c>
      <c r="BO32" s="80">
        <v>0</v>
      </c>
      <c r="BP32" s="80">
        <f t="shared" si="31"/>
        <v>0</v>
      </c>
      <c r="BQ32" s="80">
        <f t="shared" si="31"/>
        <v>0</v>
      </c>
      <c r="BR32" s="80">
        <f t="shared" si="31"/>
        <v>0</v>
      </c>
      <c r="BS32" s="80">
        <f t="shared" si="31"/>
        <v>0</v>
      </c>
      <c r="BT32" s="80">
        <f t="shared" si="31"/>
        <v>0</v>
      </c>
      <c r="BU32" s="80">
        <f t="shared" si="31"/>
        <v>0</v>
      </c>
      <c r="BV32" s="80">
        <v>0</v>
      </c>
      <c r="BW32" s="80">
        <v>0</v>
      </c>
      <c r="BX32" s="80">
        <v>0</v>
      </c>
      <c r="BY32" s="80">
        <v>0</v>
      </c>
      <c r="BZ32" s="80">
        <v>0</v>
      </c>
      <c r="CA32" s="80">
        <v>0</v>
      </c>
      <c r="CB32" s="80">
        <f t="shared" si="5"/>
        <v>16</v>
      </c>
      <c r="CC32" s="80">
        <f t="shared" si="26"/>
        <v>320260</v>
      </c>
      <c r="CD32" s="80">
        <f t="shared" si="26"/>
        <v>224182</v>
      </c>
      <c r="CE32" s="80">
        <f t="shared" si="26"/>
        <v>0</v>
      </c>
      <c r="CF32" s="80">
        <f t="shared" si="26"/>
        <v>96078</v>
      </c>
      <c r="CG32" s="80">
        <f t="shared" si="26"/>
        <v>0</v>
      </c>
      <c r="CH32" s="81">
        <v>0</v>
      </c>
      <c r="CI32" s="81">
        <v>0</v>
      </c>
      <c r="CJ32" s="81">
        <v>0</v>
      </c>
      <c r="CK32" s="81">
        <v>0</v>
      </c>
      <c r="CL32" s="81">
        <v>0</v>
      </c>
      <c r="CM32" s="81">
        <v>0</v>
      </c>
      <c r="CN32" s="81">
        <v>0</v>
      </c>
      <c r="CO32" s="81">
        <v>0</v>
      </c>
      <c r="CP32" s="81">
        <v>0</v>
      </c>
      <c r="CQ32" s="81">
        <v>0</v>
      </c>
      <c r="CR32" s="81">
        <v>0</v>
      </c>
      <c r="CS32" s="81">
        <v>0</v>
      </c>
      <c r="CT32" s="81">
        <v>0</v>
      </c>
      <c r="CU32" s="81">
        <v>0</v>
      </c>
      <c r="CV32" s="81">
        <v>0</v>
      </c>
      <c r="CW32" s="81">
        <v>0</v>
      </c>
      <c r="CX32" s="81">
        <v>0</v>
      </c>
      <c r="CY32" s="81">
        <v>0</v>
      </c>
      <c r="CZ32" s="80">
        <f t="shared" si="32"/>
        <v>0</v>
      </c>
      <c r="DA32" s="80">
        <f t="shared" si="32"/>
        <v>0</v>
      </c>
      <c r="DB32" s="80">
        <f t="shared" si="32"/>
        <v>0</v>
      </c>
      <c r="DC32" s="80">
        <f t="shared" si="32"/>
        <v>0</v>
      </c>
      <c r="DD32" s="80">
        <f t="shared" si="32"/>
        <v>0</v>
      </c>
      <c r="DE32" s="80">
        <f t="shared" si="32"/>
        <v>0</v>
      </c>
      <c r="DF32" s="80">
        <f t="shared" si="33"/>
        <v>16</v>
      </c>
      <c r="DG32" s="80">
        <f t="shared" si="33"/>
        <v>320260</v>
      </c>
      <c r="DH32" s="80">
        <f t="shared" si="33"/>
        <v>224182</v>
      </c>
      <c r="DI32" s="80">
        <f t="shared" si="33"/>
        <v>0</v>
      </c>
      <c r="DJ32" s="80">
        <f t="shared" si="33"/>
        <v>96078</v>
      </c>
      <c r="DK32" s="80">
        <f t="shared" si="33"/>
        <v>0</v>
      </c>
      <c r="DL32" s="81">
        <v>0</v>
      </c>
      <c r="DM32" s="81">
        <v>0</v>
      </c>
      <c r="DN32" s="81">
        <v>0</v>
      </c>
      <c r="DO32" s="81">
        <v>0</v>
      </c>
      <c r="DP32" s="81">
        <v>0</v>
      </c>
      <c r="DR32" s="38">
        <v>0</v>
      </c>
      <c r="DS32" s="38">
        <v>0</v>
      </c>
      <c r="DT32" s="38">
        <v>0</v>
      </c>
      <c r="DU32" s="38">
        <v>0</v>
      </c>
      <c r="DV32" s="38">
        <v>0</v>
      </c>
      <c r="DW32" s="38">
        <v>0</v>
      </c>
      <c r="DX32" s="38">
        <v>0</v>
      </c>
      <c r="DY32" s="38">
        <v>0</v>
      </c>
      <c r="DZ32" s="38">
        <v>0</v>
      </c>
      <c r="EA32" s="38">
        <v>0</v>
      </c>
      <c r="EB32" s="38">
        <v>0</v>
      </c>
      <c r="EC32" s="38">
        <v>0</v>
      </c>
      <c r="ED32" s="38">
        <v>0</v>
      </c>
      <c r="EE32" s="38">
        <v>0</v>
      </c>
      <c r="EF32" s="38">
        <v>0</v>
      </c>
      <c r="EG32" s="38">
        <v>0</v>
      </c>
      <c r="EH32" s="38">
        <f t="shared" si="25"/>
        <v>0</v>
      </c>
      <c r="EI32" s="38">
        <f t="shared" si="19"/>
        <v>0</v>
      </c>
      <c r="EJ32" s="35"/>
      <c r="EK32" s="38">
        <f t="shared" si="20"/>
        <v>16</v>
      </c>
      <c r="EL32" s="38">
        <f t="shared" si="21"/>
        <v>320260</v>
      </c>
      <c r="EM32" s="35"/>
      <c r="EN32" s="46">
        <f>ROUND(EL32/被保険者数!O32,0)</f>
        <v>4085</v>
      </c>
      <c r="EO32" s="35">
        <f t="shared" si="22"/>
        <v>41</v>
      </c>
      <c r="EP32" s="46">
        <f t="shared" si="9"/>
        <v>0</v>
      </c>
      <c r="EQ32" s="46">
        <f t="shared" si="10"/>
        <v>169160</v>
      </c>
      <c r="ER32" s="46">
        <f t="shared" si="11"/>
        <v>151100</v>
      </c>
      <c r="ES32" s="46">
        <f>ROUND(EP32/被保険者数!O32,0)</f>
        <v>0</v>
      </c>
      <c r="ET32" s="46">
        <f t="shared" si="23"/>
        <v>41</v>
      </c>
      <c r="EU32" s="46">
        <f>ROUND(EQ32/被保険者数!O32,0)</f>
        <v>2158</v>
      </c>
      <c r="EV32" s="35">
        <f t="shared" si="24"/>
        <v>39</v>
      </c>
    </row>
    <row r="33" spans="1:152" s="52" customFormat="1" ht="15.95" customHeight="1" x14ac:dyDescent="0.15">
      <c r="A33" s="54" t="s">
        <v>7</v>
      </c>
      <c r="B33" s="80">
        <v>1</v>
      </c>
      <c r="C33" s="80">
        <v>2106280</v>
      </c>
      <c r="D33" s="80">
        <v>1474398</v>
      </c>
      <c r="E33" s="80">
        <v>364484</v>
      </c>
      <c r="F33" s="80">
        <v>265168</v>
      </c>
      <c r="G33" s="80">
        <v>2230</v>
      </c>
      <c r="H33" s="80">
        <v>7</v>
      </c>
      <c r="I33" s="80">
        <v>184410</v>
      </c>
      <c r="J33" s="80">
        <v>129087</v>
      </c>
      <c r="K33" s="80">
        <v>0</v>
      </c>
      <c r="L33" s="80">
        <v>55323</v>
      </c>
      <c r="M33" s="80">
        <v>0</v>
      </c>
      <c r="N33" s="80">
        <f t="shared" si="27"/>
        <v>8</v>
      </c>
      <c r="O33" s="80">
        <f t="shared" si="27"/>
        <v>2290690</v>
      </c>
      <c r="P33" s="80">
        <f t="shared" si="27"/>
        <v>1603485</v>
      </c>
      <c r="Q33" s="80">
        <f t="shared" si="27"/>
        <v>364484</v>
      </c>
      <c r="R33" s="80">
        <f t="shared" si="27"/>
        <v>320491</v>
      </c>
      <c r="S33" s="80">
        <f t="shared" si="27"/>
        <v>2230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1</v>
      </c>
      <c r="AA33" s="80">
        <v>25660</v>
      </c>
      <c r="AB33" s="80">
        <v>17962</v>
      </c>
      <c r="AC33" s="80">
        <v>0</v>
      </c>
      <c r="AD33" s="80">
        <v>7698</v>
      </c>
      <c r="AE33" s="80">
        <v>0</v>
      </c>
      <c r="AF33" s="80">
        <f t="shared" si="28"/>
        <v>1</v>
      </c>
      <c r="AG33" s="80">
        <f t="shared" si="28"/>
        <v>25660</v>
      </c>
      <c r="AH33" s="80">
        <f t="shared" si="28"/>
        <v>17962</v>
      </c>
      <c r="AI33" s="80">
        <f t="shared" si="28"/>
        <v>0</v>
      </c>
      <c r="AJ33" s="80">
        <f t="shared" si="28"/>
        <v>7698</v>
      </c>
      <c r="AK33" s="80">
        <f t="shared" si="28"/>
        <v>0</v>
      </c>
      <c r="AL33" s="80">
        <f t="shared" si="29"/>
        <v>9</v>
      </c>
      <c r="AM33" s="80">
        <f t="shared" si="29"/>
        <v>2316350</v>
      </c>
      <c r="AN33" s="80">
        <f t="shared" si="29"/>
        <v>1621447</v>
      </c>
      <c r="AO33" s="80">
        <f t="shared" si="29"/>
        <v>364484</v>
      </c>
      <c r="AP33" s="80">
        <f t="shared" si="29"/>
        <v>328189</v>
      </c>
      <c r="AQ33" s="80">
        <f t="shared" si="29"/>
        <v>2230</v>
      </c>
      <c r="AR33" s="80">
        <v>3</v>
      </c>
      <c r="AS33" s="80">
        <v>11930</v>
      </c>
      <c r="AT33" s="80">
        <v>8351</v>
      </c>
      <c r="AU33" s="80">
        <v>0</v>
      </c>
      <c r="AV33" s="80">
        <v>3579</v>
      </c>
      <c r="AW33" s="80">
        <v>0</v>
      </c>
      <c r="AX33" s="80">
        <f t="shared" si="30"/>
        <v>12</v>
      </c>
      <c r="AY33" s="80">
        <f t="shared" si="30"/>
        <v>2328280</v>
      </c>
      <c r="AZ33" s="80">
        <f t="shared" si="30"/>
        <v>1629798</v>
      </c>
      <c r="BA33" s="80">
        <f t="shared" si="30"/>
        <v>364484</v>
      </c>
      <c r="BB33" s="80">
        <f t="shared" si="30"/>
        <v>331768</v>
      </c>
      <c r="BC33" s="80">
        <f t="shared" si="30"/>
        <v>2230</v>
      </c>
      <c r="BD33" s="80">
        <v>1</v>
      </c>
      <c r="BE33" s="80">
        <v>48660</v>
      </c>
      <c r="BF33" s="80">
        <v>14620</v>
      </c>
      <c r="BG33" s="80">
        <v>0</v>
      </c>
      <c r="BH33" s="80">
        <v>34040</v>
      </c>
      <c r="BI33" s="80">
        <v>0</v>
      </c>
      <c r="BJ33" s="80">
        <v>0</v>
      </c>
      <c r="BK33" s="80">
        <v>0</v>
      </c>
      <c r="BL33" s="80">
        <v>0</v>
      </c>
      <c r="BM33" s="80">
        <v>0</v>
      </c>
      <c r="BN33" s="80">
        <v>0</v>
      </c>
      <c r="BO33" s="80">
        <v>0</v>
      </c>
      <c r="BP33" s="80">
        <f t="shared" si="31"/>
        <v>1</v>
      </c>
      <c r="BQ33" s="80">
        <f t="shared" si="31"/>
        <v>48660</v>
      </c>
      <c r="BR33" s="80">
        <f t="shared" si="31"/>
        <v>14620</v>
      </c>
      <c r="BS33" s="80">
        <f t="shared" si="31"/>
        <v>0</v>
      </c>
      <c r="BT33" s="80">
        <f t="shared" si="31"/>
        <v>34040</v>
      </c>
      <c r="BU33" s="80">
        <f t="shared" si="31"/>
        <v>0</v>
      </c>
      <c r="BV33" s="80">
        <v>0</v>
      </c>
      <c r="BW33" s="80">
        <v>0</v>
      </c>
      <c r="BX33" s="80">
        <v>0</v>
      </c>
      <c r="BY33" s="80">
        <v>0</v>
      </c>
      <c r="BZ33" s="80">
        <v>0</v>
      </c>
      <c r="CA33" s="80">
        <v>0</v>
      </c>
      <c r="CB33" s="80">
        <f t="shared" si="5"/>
        <v>12</v>
      </c>
      <c r="CC33" s="80">
        <f t="shared" si="26"/>
        <v>2376940</v>
      </c>
      <c r="CD33" s="80">
        <f t="shared" si="26"/>
        <v>1644418</v>
      </c>
      <c r="CE33" s="80">
        <f t="shared" si="26"/>
        <v>364484</v>
      </c>
      <c r="CF33" s="80">
        <f t="shared" si="26"/>
        <v>365808</v>
      </c>
      <c r="CG33" s="80">
        <f t="shared" si="26"/>
        <v>2230</v>
      </c>
      <c r="CH33" s="81">
        <v>0</v>
      </c>
      <c r="CI33" s="81">
        <v>0</v>
      </c>
      <c r="CJ33" s="81">
        <v>0</v>
      </c>
      <c r="CK33" s="81">
        <v>0</v>
      </c>
      <c r="CL33" s="81">
        <v>0</v>
      </c>
      <c r="CM33" s="81">
        <v>0</v>
      </c>
      <c r="CN33" s="81">
        <v>0</v>
      </c>
      <c r="CO33" s="81">
        <v>0</v>
      </c>
      <c r="CP33" s="81">
        <v>0</v>
      </c>
      <c r="CQ33" s="81">
        <v>0</v>
      </c>
      <c r="CR33" s="81">
        <v>0</v>
      </c>
      <c r="CS33" s="81">
        <v>0</v>
      </c>
      <c r="CT33" s="81">
        <v>0</v>
      </c>
      <c r="CU33" s="81">
        <v>0</v>
      </c>
      <c r="CV33" s="81">
        <v>0</v>
      </c>
      <c r="CW33" s="81">
        <v>0</v>
      </c>
      <c r="CX33" s="81">
        <v>0</v>
      </c>
      <c r="CY33" s="81">
        <v>0</v>
      </c>
      <c r="CZ33" s="80">
        <f t="shared" si="32"/>
        <v>0</v>
      </c>
      <c r="DA33" s="80">
        <f t="shared" si="32"/>
        <v>0</v>
      </c>
      <c r="DB33" s="80">
        <f t="shared" si="32"/>
        <v>0</v>
      </c>
      <c r="DC33" s="80">
        <f t="shared" si="32"/>
        <v>0</v>
      </c>
      <c r="DD33" s="80">
        <f t="shared" si="32"/>
        <v>0</v>
      </c>
      <c r="DE33" s="80">
        <f t="shared" si="32"/>
        <v>0</v>
      </c>
      <c r="DF33" s="80">
        <f t="shared" si="33"/>
        <v>12</v>
      </c>
      <c r="DG33" s="80">
        <f t="shared" si="33"/>
        <v>2376940</v>
      </c>
      <c r="DH33" s="80">
        <f t="shared" si="33"/>
        <v>1644418</v>
      </c>
      <c r="DI33" s="80">
        <f t="shared" si="33"/>
        <v>364484</v>
      </c>
      <c r="DJ33" s="80">
        <f t="shared" si="33"/>
        <v>365808</v>
      </c>
      <c r="DK33" s="80">
        <f t="shared" si="33"/>
        <v>2230</v>
      </c>
      <c r="DL33" s="81">
        <v>1</v>
      </c>
      <c r="DM33" s="81">
        <v>0</v>
      </c>
      <c r="DN33" s="81">
        <v>1</v>
      </c>
      <c r="DO33" s="81">
        <v>0</v>
      </c>
      <c r="DP33" s="81">
        <v>0</v>
      </c>
      <c r="DR33" s="38">
        <v>0</v>
      </c>
      <c r="DS33" s="38">
        <v>0</v>
      </c>
      <c r="DT33" s="38">
        <v>0</v>
      </c>
      <c r="DU33" s="38">
        <v>0</v>
      </c>
      <c r="DV33" s="38">
        <v>0</v>
      </c>
      <c r="DW33" s="38">
        <v>0</v>
      </c>
      <c r="DX33" s="38">
        <v>0</v>
      </c>
      <c r="DY33" s="38">
        <v>0</v>
      </c>
      <c r="DZ33" s="38">
        <v>0</v>
      </c>
      <c r="EA33" s="38">
        <v>0</v>
      </c>
      <c r="EB33" s="38">
        <v>0</v>
      </c>
      <c r="EC33" s="38">
        <v>0</v>
      </c>
      <c r="ED33" s="38">
        <v>0</v>
      </c>
      <c r="EE33" s="38">
        <v>0</v>
      </c>
      <c r="EF33" s="38">
        <v>0</v>
      </c>
      <c r="EG33" s="38">
        <v>0</v>
      </c>
      <c r="EH33" s="38">
        <f t="shared" si="25"/>
        <v>0</v>
      </c>
      <c r="EI33" s="38">
        <f t="shared" si="19"/>
        <v>0</v>
      </c>
      <c r="EJ33" s="35"/>
      <c r="EK33" s="38">
        <f t="shared" si="20"/>
        <v>12</v>
      </c>
      <c r="EL33" s="38">
        <f t="shared" si="21"/>
        <v>2376940</v>
      </c>
      <c r="EM33" s="35"/>
      <c r="EN33" s="46">
        <f>ROUND(EL33/被保険者数!O33,0)</f>
        <v>23032</v>
      </c>
      <c r="EO33" s="35">
        <f t="shared" si="22"/>
        <v>32</v>
      </c>
      <c r="EP33" s="46">
        <f t="shared" si="9"/>
        <v>2106280</v>
      </c>
      <c r="EQ33" s="46">
        <f t="shared" si="10"/>
        <v>210070</v>
      </c>
      <c r="ER33" s="46">
        <f t="shared" si="11"/>
        <v>60590</v>
      </c>
      <c r="ES33" s="46">
        <f>ROUND(EP33/被保険者数!O33,0)</f>
        <v>20410</v>
      </c>
      <c r="ET33" s="46">
        <f t="shared" si="23"/>
        <v>21</v>
      </c>
      <c r="EU33" s="46">
        <f>ROUND(EQ33/被保険者数!O33,0)</f>
        <v>2036</v>
      </c>
      <c r="EV33" s="35">
        <f t="shared" si="24"/>
        <v>40</v>
      </c>
    </row>
    <row r="34" spans="1:152" s="52" customFormat="1" ht="15.95" customHeight="1" x14ac:dyDescent="0.15">
      <c r="A34" s="54" t="s">
        <v>12</v>
      </c>
      <c r="B34" s="80">
        <v>2</v>
      </c>
      <c r="C34" s="80">
        <v>616690</v>
      </c>
      <c r="D34" s="80">
        <v>431680</v>
      </c>
      <c r="E34" s="80">
        <v>0</v>
      </c>
      <c r="F34" s="80">
        <v>185010</v>
      </c>
      <c r="G34" s="80">
        <v>0</v>
      </c>
      <c r="H34" s="80">
        <v>16</v>
      </c>
      <c r="I34" s="80">
        <v>483130</v>
      </c>
      <c r="J34" s="80">
        <v>338191</v>
      </c>
      <c r="K34" s="80">
        <v>0</v>
      </c>
      <c r="L34" s="80">
        <v>144939</v>
      </c>
      <c r="M34" s="80">
        <v>0</v>
      </c>
      <c r="N34" s="80">
        <f t="shared" si="27"/>
        <v>18</v>
      </c>
      <c r="O34" s="80">
        <f t="shared" si="27"/>
        <v>1099820</v>
      </c>
      <c r="P34" s="80">
        <f t="shared" si="27"/>
        <v>769871</v>
      </c>
      <c r="Q34" s="80">
        <f t="shared" si="27"/>
        <v>0</v>
      </c>
      <c r="R34" s="80">
        <f t="shared" si="27"/>
        <v>329949</v>
      </c>
      <c r="S34" s="80">
        <f t="shared" si="27"/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5</v>
      </c>
      <c r="AA34" s="80">
        <v>31850</v>
      </c>
      <c r="AB34" s="80">
        <v>22295</v>
      </c>
      <c r="AC34" s="80">
        <v>0</v>
      </c>
      <c r="AD34" s="80">
        <v>9555</v>
      </c>
      <c r="AE34" s="80">
        <v>0</v>
      </c>
      <c r="AF34" s="80">
        <f t="shared" si="28"/>
        <v>5</v>
      </c>
      <c r="AG34" s="80">
        <f t="shared" si="28"/>
        <v>31850</v>
      </c>
      <c r="AH34" s="80">
        <f t="shared" si="28"/>
        <v>22295</v>
      </c>
      <c r="AI34" s="80">
        <f t="shared" si="28"/>
        <v>0</v>
      </c>
      <c r="AJ34" s="80">
        <f t="shared" si="28"/>
        <v>9555</v>
      </c>
      <c r="AK34" s="80">
        <f t="shared" si="28"/>
        <v>0</v>
      </c>
      <c r="AL34" s="80">
        <f t="shared" si="29"/>
        <v>23</v>
      </c>
      <c r="AM34" s="80">
        <f t="shared" si="29"/>
        <v>1131670</v>
      </c>
      <c r="AN34" s="80">
        <f t="shared" si="29"/>
        <v>792166</v>
      </c>
      <c r="AO34" s="80">
        <f t="shared" si="29"/>
        <v>0</v>
      </c>
      <c r="AP34" s="80">
        <f t="shared" si="29"/>
        <v>339504</v>
      </c>
      <c r="AQ34" s="80">
        <f t="shared" si="29"/>
        <v>0</v>
      </c>
      <c r="AR34" s="80">
        <v>4</v>
      </c>
      <c r="AS34" s="80">
        <v>23070</v>
      </c>
      <c r="AT34" s="80">
        <v>16149</v>
      </c>
      <c r="AU34" s="80">
        <v>0</v>
      </c>
      <c r="AV34" s="80">
        <v>6921</v>
      </c>
      <c r="AW34" s="80">
        <v>0</v>
      </c>
      <c r="AX34" s="80">
        <f t="shared" si="30"/>
        <v>27</v>
      </c>
      <c r="AY34" s="80">
        <f t="shared" si="30"/>
        <v>1154740</v>
      </c>
      <c r="AZ34" s="80">
        <f t="shared" si="30"/>
        <v>808315</v>
      </c>
      <c r="BA34" s="80">
        <f t="shared" si="30"/>
        <v>0</v>
      </c>
      <c r="BB34" s="80">
        <f t="shared" si="30"/>
        <v>346425</v>
      </c>
      <c r="BC34" s="80">
        <f t="shared" si="30"/>
        <v>0</v>
      </c>
      <c r="BD34" s="80">
        <v>2</v>
      </c>
      <c r="BE34" s="80">
        <v>28160</v>
      </c>
      <c r="BF34" s="80">
        <v>7920</v>
      </c>
      <c r="BG34" s="80">
        <v>0</v>
      </c>
      <c r="BH34" s="80">
        <v>20240</v>
      </c>
      <c r="BI34" s="80">
        <v>0</v>
      </c>
      <c r="BJ34" s="80">
        <v>0</v>
      </c>
      <c r="BK34" s="80">
        <v>0</v>
      </c>
      <c r="BL34" s="80">
        <v>0</v>
      </c>
      <c r="BM34" s="80">
        <v>0</v>
      </c>
      <c r="BN34" s="80">
        <v>0</v>
      </c>
      <c r="BO34" s="80">
        <v>0</v>
      </c>
      <c r="BP34" s="80">
        <f t="shared" si="31"/>
        <v>2</v>
      </c>
      <c r="BQ34" s="80">
        <f t="shared" si="31"/>
        <v>28160</v>
      </c>
      <c r="BR34" s="80">
        <f t="shared" si="31"/>
        <v>7920</v>
      </c>
      <c r="BS34" s="80">
        <f t="shared" si="31"/>
        <v>0</v>
      </c>
      <c r="BT34" s="80">
        <f t="shared" si="31"/>
        <v>20240</v>
      </c>
      <c r="BU34" s="80">
        <f t="shared" si="31"/>
        <v>0</v>
      </c>
      <c r="BV34" s="80">
        <v>0</v>
      </c>
      <c r="BW34" s="80">
        <v>0</v>
      </c>
      <c r="BX34" s="80">
        <v>0</v>
      </c>
      <c r="BY34" s="80">
        <v>0</v>
      </c>
      <c r="BZ34" s="80">
        <v>0</v>
      </c>
      <c r="CA34" s="80">
        <v>0</v>
      </c>
      <c r="CB34" s="80">
        <f t="shared" si="5"/>
        <v>27</v>
      </c>
      <c r="CC34" s="80">
        <f t="shared" si="26"/>
        <v>1182900</v>
      </c>
      <c r="CD34" s="80">
        <f t="shared" si="26"/>
        <v>816235</v>
      </c>
      <c r="CE34" s="80">
        <f t="shared" si="26"/>
        <v>0</v>
      </c>
      <c r="CF34" s="80">
        <f t="shared" si="26"/>
        <v>366665</v>
      </c>
      <c r="CG34" s="80">
        <f t="shared" si="26"/>
        <v>0</v>
      </c>
      <c r="CH34" s="81">
        <v>0</v>
      </c>
      <c r="CI34" s="81">
        <v>0</v>
      </c>
      <c r="CJ34" s="81">
        <v>0</v>
      </c>
      <c r="CK34" s="81">
        <v>0</v>
      </c>
      <c r="CL34" s="81">
        <v>0</v>
      </c>
      <c r="CM34" s="81">
        <v>0</v>
      </c>
      <c r="CN34" s="81">
        <v>0</v>
      </c>
      <c r="CO34" s="81">
        <v>0</v>
      </c>
      <c r="CP34" s="81">
        <v>0</v>
      </c>
      <c r="CQ34" s="81">
        <v>0</v>
      </c>
      <c r="CR34" s="81">
        <v>0</v>
      </c>
      <c r="CS34" s="81">
        <v>0</v>
      </c>
      <c r="CT34" s="81">
        <v>0</v>
      </c>
      <c r="CU34" s="81">
        <v>0</v>
      </c>
      <c r="CV34" s="81">
        <v>0</v>
      </c>
      <c r="CW34" s="81">
        <v>0</v>
      </c>
      <c r="CX34" s="81">
        <v>0</v>
      </c>
      <c r="CY34" s="81">
        <v>0</v>
      </c>
      <c r="CZ34" s="80">
        <f t="shared" si="32"/>
        <v>0</v>
      </c>
      <c r="DA34" s="80">
        <f t="shared" si="32"/>
        <v>0</v>
      </c>
      <c r="DB34" s="80">
        <f t="shared" si="32"/>
        <v>0</v>
      </c>
      <c r="DC34" s="80">
        <f t="shared" si="32"/>
        <v>0</v>
      </c>
      <c r="DD34" s="80">
        <f t="shared" si="32"/>
        <v>0</v>
      </c>
      <c r="DE34" s="80">
        <f t="shared" si="32"/>
        <v>0</v>
      </c>
      <c r="DF34" s="80">
        <f t="shared" si="33"/>
        <v>27</v>
      </c>
      <c r="DG34" s="80">
        <f t="shared" si="33"/>
        <v>1182900</v>
      </c>
      <c r="DH34" s="80">
        <f t="shared" si="33"/>
        <v>816235</v>
      </c>
      <c r="DI34" s="80">
        <f t="shared" si="33"/>
        <v>0</v>
      </c>
      <c r="DJ34" s="80">
        <f t="shared" si="33"/>
        <v>366665</v>
      </c>
      <c r="DK34" s="80">
        <f t="shared" si="33"/>
        <v>0</v>
      </c>
      <c r="DL34" s="81">
        <v>0</v>
      </c>
      <c r="DM34" s="81">
        <v>0</v>
      </c>
      <c r="DN34" s="81">
        <v>0</v>
      </c>
      <c r="DO34" s="81">
        <v>0</v>
      </c>
      <c r="DP34" s="81">
        <v>0</v>
      </c>
      <c r="DR34" s="38">
        <v>0</v>
      </c>
      <c r="DS34" s="38">
        <v>0</v>
      </c>
      <c r="DT34" s="38">
        <v>0</v>
      </c>
      <c r="DU34" s="38">
        <v>0</v>
      </c>
      <c r="DV34" s="38">
        <v>0</v>
      </c>
      <c r="DW34" s="38">
        <v>0</v>
      </c>
      <c r="DX34" s="38">
        <v>0</v>
      </c>
      <c r="DY34" s="38">
        <v>0</v>
      </c>
      <c r="DZ34" s="38">
        <v>0</v>
      </c>
      <c r="EA34" s="38">
        <v>0</v>
      </c>
      <c r="EB34" s="38">
        <v>0</v>
      </c>
      <c r="EC34" s="38">
        <v>0</v>
      </c>
      <c r="ED34" s="38">
        <v>0</v>
      </c>
      <c r="EE34" s="38">
        <v>0</v>
      </c>
      <c r="EF34" s="38">
        <v>0</v>
      </c>
      <c r="EG34" s="38">
        <v>0</v>
      </c>
      <c r="EH34" s="38">
        <f t="shared" si="25"/>
        <v>0</v>
      </c>
      <c r="EI34" s="38">
        <f t="shared" si="19"/>
        <v>0</v>
      </c>
      <c r="EJ34" s="35"/>
      <c r="EK34" s="38">
        <f t="shared" si="20"/>
        <v>27</v>
      </c>
      <c r="EL34" s="38">
        <f t="shared" si="21"/>
        <v>1182900</v>
      </c>
      <c r="EM34" s="35"/>
      <c r="EN34" s="46">
        <f>ROUND(EL34/被保険者数!O34,0)</f>
        <v>8584</v>
      </c>
      <c r="EO34" s="35">
        <f t="shared" si="22"/>
        <v>38</v>
      </c>
      <c r="EP34" s="46">
        <f t="shared" si="9"/>
        <v>616690</v>
      </c>
      <c r="EQ34" s="46">
        <f t="shared" si="10"/>
        <v>514980</v>
      </c>
      <c r="ER34" s="46">
        <f t="shared" si="11"/>
        <v>51230</v>
      </c>
      <c r="ES34" s="46">
        <f>ROUND(EP34/被保険者数!O34,0)</f>
        <v>4475</v>
      </c>
      <c r="ET34" s="46">
        <f t="shared" si="23"/>
        <v>38</v>
      </c>
      <c r="EU34" s="46">
        <f>ROUND(EQ34/被保険者数!O34,0)</f>
        <v>3737</v>
      </c>
      <c r="EV34" s="35">
        <f t="shared" si="24"/>
        <v>35</v>
      </c>
    </row>
    <row r="35" spans="1:152" s="52" customFormat="1" ht="15.95" customHeight="1" x14ac:dyDescent="0.15">
      <c r="A35" s="54" t="s">
        <v>26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f t="shared" si="27"/>
        <v>0</v>
      </c>
      <c r="O35" s="80">
        <f t="shared" si="27"/>
        <v>0</v>
      </c>
      <c r="P35" s="80">
        <f t="shared" si="27"/>
        <v>0</v>
      </c>
      <c r="Q35" s="80">
        <f t="shared" si="27"/>
        <v>0</v>
      </c>
      <c r="R35" s="80">
        <f t="shared" si="27"/>
        <v>0</v>
      </c>
      <c r="S35" s="80">
        <f t="shared" si="27"/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f t="shared" si="28"/>
        <v>0</v>
      </c>
      <c r="AG35" s="80">
        <f t="shared" si="28"/>
        <v>0</v>
      </c>
      <c r="AH35" s="80">
        <f t="shared" si="28"/>
        <v>0</v>
      </c>
      <c r="AI35" s="80">
        <f t="shared" si="28"/>
        <v>0</v>
      </c>
      <c r="AJ35" s="80">
        <f t="shared" si="28"/>
        <v>0</v>
      </c>
      <c r="AK35" s="80">
        <f t="shared" si="28"/>
        <v>0</v>
      </c>
      <c r="AL35" s="80">
        <f t="shared" si="29"/>
        <v>0</v>
      </c>
      <c r="AM35" s="80">
        <f t="shared" si="29"/>
        <v>0</v>
      </c>
      <c r="AN35" s="80">
        <f t="shared" si="29"/>
        <v>0</v>
      </c>
      <c r="AO35" s="80">
        <f t="shared" si="29"/>
        <v>0</v>
      </c>
      <c r="AP35" s="80">
        <f t="shared" si="29"/>
        <v>0</v>
      </c>
      <c r="AQ35" s="80">
        <f t="shared" si="29"/>
        <v>0</v>
      </c>
      <c r="AR35" s="80">
        <v>0</v>
      </c>
      <c r="AS35" s="80">
        <v>0</v>
      </c>
      <c r="AT35" s="80">
        <v>0</v>
      </c>
      <c r="AU35" s="80">
        <v>0</v>
      </c>
      <c r="AV35" s="80">
        <v>0</v>
      </c>
      <c r="AW35" s="80">
        <v>0</v>
      </c>
      <c r="AX35" s="80">
        <f t="shared" si="30"/>
        <v>0</v>
      </c>
      <c r="AY35" s="80">
        <f t="shared" si="30"/>
        <v>0</v>
      </c>
      <c r="AZ35" s="80">
        <f t="shared" si="30"/>
        <v>0</v>
      </c>
      <c r="BA35" s="80">
        <f t="shared" si="30"/>
        <v>0</v>
      </c>
      <c r="BB35" s="80">
        <f t="shared" si="30"/>
        <v>0</v>
      </c>
      <c r="BC35" s="80">
        <f t="shared" si="30"/>
        <v>0</v>
      </c>
      <c r="BD35" s="80">
        <v>0</v>
      </c>
      <c r="BE35" s="80">
        <v>0</v>
      </c>
      <c r="BF35" s="80">
        <v>0</v>
      </c>
      <c r="BG35" s="80">
        <v>0</v>
      </c>
      <c r="BH35" s="80">
        <v>0</v>
      </c>
      <c r="BI35" s="80">
        <v>0</v>
      </c>
      <c r="BJ35" s="80">
        <v>0</v>
      </c>
      <c r="BK35" s="80">
        <v>0</v>
      </c>
      <c r="BL35" s="80">
        <v>0</v>
      </c>
      <c r="BM35" s="80">
        <v>0</v>
      </c>
      <c r="BN35" s="80">
        <v>0</v>
      </c>
      <c r="BO35" s="80">
        <v>0</v>
      </c>
      <c r="BP35" s="80">
        <f t="shared" si="31"/>
        <v>0</v>
      </c>
      <c r="BQ35" s="80">
        <f t="shared" si="31"/>
        <v>0</v>
      </c>
      <c r="BR35" s="80">
        <f t="shared" si="31"/>
        <v>0</v>
      </c>
      <c r="BS35" s="80">
        <f t="shared" si="31"/>
        <v>0</v>
      </c>
      <c r="BT35" s="80">
        <f t="shared" si="31"/>
        <v>0</v>
      </c>
      <c r="BU35" s="80">
        <f t="shared" si="31"/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0</v>
      </c>
      <c r="CA35" s="80">
        <v>0</v>
      </c>
      <c r="CB35" s="80">
        <f t="shared" si="5"/>
        <v>0</v>
      </c>
      <c r="CC35" s="80">
        <f t="shared" si="26"/>
        <v>0</v>
      </c>
      <c r="CD35" s="80">
        <f t="shared" si="26"/>
        <v>0</v>
      </c>
      <c r="CE35" s="80">
        <f t="shared" si="26"/>
        <v>0</v>
      </c>
      <c r="CF35" s="80">
        <f t="shared" si="26"/>
        <v>0</v>
      </c>
      <c r="CG35" s="80">
        <f t="shared" si="26"/>
        <v>0</v>
      </c>
      <c r="CH35" s="81">
        <v>0</v>
      </c>
      <c r="CI35" s="81">
        <v>0</v>
      </c>
      <c r="CJ35" s="81">
        <v>0</v>
      </c>
      <c r="CK35" s="81">
        <v>0</v>
      </c>
      <c r="CL35" s="81">
        <v>0</v>
      </c>
      <c r="CM35" s="81">
        <v>0</v>
      </c>
      <c r="CN35" s="81">
        <v>0</v>
      </c>
      <c r="CO35" s="81">
        <v>0</v>
      </c>
      <c r="CP35" s="81">
        <v>0</v>
      </c>
      <c r="CQ35" s="81">
        <v>0</v>
      </c>
      <c r="CR35" s="81">
        <v>0</v>
      </c>
      <c r="CS35" s="81">
        <v>0</v>
      </c>
      <c r="CT35" s="81">
        <v>0</v>
      </c>
      <c r="CU35" s="81">
        <v>0</v>
      </c>
      <c r="CV35" s="81">
        <v>0</v>
      </c>
      <c r="CW35" s="81">
        <v>0</v>
      </c>
      <c r="CX35" s="81">
        <v>0</v>
      </c>
      <c r="CY35" s="81">
        <v>0</v>
      </c>
      <c r="CZ35" s="80">
        <f t="shared" si="32"/>
        <v>0</v>
      </c>
      <c r="DA35" s="80">
        <f t="shared" si="32"/>
        <v>0</v>
      </c>
      <c r="DB35" s="80">
        <f t="shared" si="32"/>
        <v>0</v>
      </c>
      <c r="DC35" s="80">
        <f t="shared" si="32"/>
        <v>0</v>
      </c>
      <c r="DD35" s="80">
        <f t="shared" si="32"/>
        <v>0</v>
      </c>
      <c r="DE35" s="80">
        <f t="shared" si="32"/>
        <v>0</v>
      </c>
      <c r="DF35" s="80">
        <f t="shared" si="33"/>
        <v>0</v>
      </c>
      <c r="DG35" s="80">
        <f t="shared" si="33"/>
        <v>0</v>
      </c>
      <c r="DH35" s="80">
        <f t="shared" si="33"/>
        <v>0</v>
      </c>
      <c r="DI35" s="80">
        <f t="shared" si="33"/>
        <v>0</v>
      </c>
      <c r="DJ35" s="80">
        <f t="shared" si="33"/>
        <v>0</v>
      </c>
      <c r="DK35" s="80">
        <f t="shared" si="33"/>
        <v>0</v>
      </c>
      <c r="DL35" s="81">
        <v>0</v>
      </c>
      <c r="DM35" s="81">
        <v>0</v>
      </c>
      <c r="DN35" s="81">
        <v>0</v>
      </c>
      <c r="DO35" s="81">
        <v>0</v>
      </c>
      <c r="DP35" s="81">
        <v>0</v>
      </c>
      <c r="DR35" s="38">
        <v>0</v>
      </c>
      <c r="DS35" s="38">
        <v>0</v>
      </c>
      <c r="DT35" s="38">
        <v>0</v>
      </c>
      <c r="DU35" s="38">
        <v>0</v>
      </c>
      <c r="DV35" s="38">
        <v>0</v>
      </c>
      <c r="DW35" s="38">
        <v>0</v>
      </c>
      <c r="DX35" s="38">
        <v>0</v>
      </c>
      <c r="DY35" s="38">
        <v>0</v>
      </c>
      <c r="DZ35" s="38">
        <v>0</v>
      </c>
      <c r="EA35" s="38">
        <v>0</v>
      </c>
      <c r="EB35" s="38">
        <v>0</v>
      </c>
      <c r="EC35" s="38">
        <v>0</v>
      </c>
      <c r="ED35" s="38">
        <v>0</v>
      </c>
      <c r="EE35" s="38">
        <v>0</v>
      </c>
      <c r="EF35" s="38">
        <v>0</v>
      </c>
      <c r="EG35" s="38">
        <v>0</v>
      </c>
      <c r="EH35" s="38">
        <f t="shared" si="25"/>
        <v>0</v>
      </c>
      <c r="EI35" s="38">
        <f t="shared" si="19"/>
        <v>0</v>
      </c>
      <c r="EJ35" s="35"/>
      <c r="EK35" s="38">
        <f t="shared" si="20"/>
        <v>0</v>
      </c>
      <c r="EL35" s="38">
        <f t="shared" si="21"/>
        <v>0</v>
      </c>
      <c r="EM35" s="35"/>
      <c r="EN35" s="46">
        <f>ROUND(EL35/被保険者数!O35,0)</f>
        <v>0</v>
      </c>
      <c r="EO35" s="35">
        <f t="shared" si="22"/>
        <v>42</v>
      </c>
      <c r="EP35" s="46">
        <f t="shared" si="9"/>
        <v>0</v>
      </c>
      <c r="EQ35" s="46">
        <f t="shared" si="10"/>
        <v>0</v>
      </c>
      <c r="ER35" s="46">
        <f t="shared" si="11"/>
        <v>0</v>
      </c>
      <c r="ES35" s="46">
        <f>ROUND(EP35/被保険者数!O35,0)</f>
        <v>0</v>
      </c>
      <c r="ET35" s="46">
        <f t="shared" si="23"/>
        <v>41</v>
      </c>
      <c r="EU35" s="46">
        <f>ROUND(EQ35/被保険者数!O35,0)</f>
        <v>0</v>
      </c>
      <c r="EV35" s="35">
        <f t="shared" si="24"/>
        <v>42</v>
      </c>
    </row>
    <row r="36" spans="1:152" s="52" customFormat="1" ht="15.95" customHeight="1" x14ac:dyDescent="0.15">
      <c r="A36" s="54" t="s">
        <v>30</v>
      </c>
      <c r="B36" s="80">
        <v>9</v>
      </c>
      <c r="C36" s="80">
        <v>4814400</v>
      </c>
      <c r="D36" s="80">
        <v>3370070</v>
      </c>
      <c r="E36" s="80">
        <v>849699</v>
      </c>
      <c r="F36" s="80">
        <v>584281</v>
      </c>
      <c r="G36" s="80">
        <v>10350</v>
      </c>
      <c r="H36" s="80">
        <v>189</v>
      </c>
      <c r="I36" s="80">
        <v>2793270</v>
      </c>
      <c r="J36" s="80">
        <v>1955289</v>
      </c>
      <c r="K36" s="80">
        <v>0</v>
      </c>
      <c r="L36" s="80">
        <v>837981</v>
      </c>
      <c r="M36" s="80">
        <v>0</v>
      </c>
      <c r="N36" s="80">
        <f t="shared" si="27"/>
        <v>198</v>
      </c>
      <c r="O36" s="80">
        <f t="shared" si="27"/>
        <v>7607670</v>
      </c>
      <c r="P36" s="80">
        <f t="shared" si="27"/>
        <v>5325359</v>
      </c>
      <c r="Q36" s="80">
        <f t="shared" si="27"/>
        <v>849699</v>
      </c>
      <c r="R36" s="80">
        <f t="shared" si="27"/>
        <v>1422262</v>
      </c>
      <c r="S36" s="80">
        <f t="shared" si="27"/>
        <v>10350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17</v>
      </c>
      <c r="AA36" s="80">
        <v>196120</v>
      </c>
      <c r="AB36" s="80">
        <v>137284</v>
      </c>
      <c r="AC36" s="80">
        <v>0</v>
      </c>
      <c r="AD36" s="80">
        <v>58836</v>
      </c>
      <c r="AE36" s="80">
        <v>0</v>
      </c>
      <c r="AF36" s="80">
        <f t="shared" si="28"/>
        <v>17</v>
      </c>
      <c r="AG36" s="80">
        <f t="shared" si="28"/>
        <v>196120</v>
      </c>
      <c r="AH36" s="80">
        <f t="shared" si="28"/>
        <v>137284</v>
      </c>
      <c r="AI36" s="80">
        <f t="shared" si="28"/>
        <v>0</v>
      </c>
      <c r="AJ36" s="80">
        <f t="shared" si="28"/>
        <v>58836</v>
      </c>
      <c r="AK36" s="80">
        <f t="shared" si="28"/>
        <v>0</v>
      </c>
      <c r="AL36" s="80">
        <f t="shared" si="29"/>
        <v>215</v>
      </c>
      <c r="AM36" s="80">
        <f t="shared" si="29"/>
        <v>7803790</v>
      </c>
      <c r="AN36" s="80">
        <f t="shared" si="29"/>
        <v>5462643</v>
      </c>
      <c r="AO36" s="80">
        <f t="shared" si="29"/>
        <v>849699</v>
      </c>
      <c r="AP36" s="80">
        <f t="shared" si="29"/>
        <v>1481098</v>
      </c>
      <c r="AQ36" s="80">
        <f t="shared" si="29"/>
        <v>10350</v>
      </c>
      <c r="AR36" s="80">
        <v>107</v>
      </c>
      <c r="AS36" s="80">
        <v>1119470</v>
      </c>
      <c r="AT36" s="80">
        <v>783629</v>
      </c>
      <c r="AU36" s="80">
        <v>0</v>
      </c>
      <c r="AV36" s="80">
        <v>335841</v>
      </c>
      <c r="AW36" s="80">
        <v>0</v>
      </c>
      <c r="AX36" s="80">
        <f t="shared" si="30"/>
        <v>322</v>
      </c>
      <c r="AY36" s="80">
        <f t="shared" si="30"/>
        <v>8923260</v>
      </c>
      <c r="AZ36" s="80">
        <f t="shared" si="30"/>
        <v>6246272</v>
      </c>
      <c r="BA36" s="80">
        <f t="shared" si="30"/>
        <v>849699</v>
      </c>
      <c r="BB36" s="80">
        <f t="shared" si="30"/>
        <v>1816939</v>
      </c>
      <c r="BC36" s="80">
        <f t="shared" si="30"/>
        <v>10350</v>
      </c>
      <c r="BD36" s="80">
        <v>8</v>
      </c>
      <c r="BE36" s="80">
        <v>196612</v>
      </c>
      <c r="BF36" s="80">
        <v>58142</v>
      </c>
      <c r="BG36" s="80">
        <v>0</v>
      </c>
      <c r="BH36" s="80">
        <v>138470</v>
      </c>
      <c r="BI36" s="80">
        <v>0</v>
      </c>
      <c r="BJ36" s="80">
        <v>0</v>
      </c>
      <c r="BK36" s="80">
        <v>0</v>
      </c>
      <c r="BL36" s="80">
        <v>0</v>
      </c>
      <c r="BM36" s="80">
        <v>0</v>
      </c>
      <c r="BN36" s="80">
        <v>0</v>
      </c>
      <c r="BO36" s="80">
        <v>0</v>
      </c>
      <c r="BP36" s="80">
        <f t="shared" si="31"/>
        <v>8</v>
      </c>
      <c r="BQ36" s="80">
        <f t="shared" si="31"/>
        <v>196612</v>
      </c>
      <c r="BR36" s="80">
        <f t="shared" si="31"/>
        <v>58142</v>
      </c>
      <c r="BS36" s="80">
        <f t="shared" si="31"/>
        <v>0</v>
      </c>
      <c r="BT36" s="80">
        <f t="shared" si="31"/>
        <v>138470</v>
      </c>
      <c r="BU36" s="80">
        <f t="shared" si="31"/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0</v>
      </c>
      <c r="CA36" s="80">
        <v>0</v>
      </c>
      <c r="CB36" s="80">
        <f t="shared" si="5"/>
        <v>322</v>
      </c>
      <c r="CC36" s="80">
        <f t="shared" si="26"/>
        <v>9119872</v>
      </c>
      <c r="CD36" s="80">
        <f t="shared" si="26"/>
        <v>6304414</v>
      </c>
      <c r="CE36" s="80">
        <f t="shared" si="26"/>
        <v>849699</v>
      </c>
      <c r="CF36" s="80">
        <f t="shared" si="26"/>
        <v>1955409</v>
      </c>
      <c r="CG36" s="80">
        <f t="shared" si="26"/>
        <v>10350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  <c r="CZ36" s="80">
        <f t="shared" si="32"/>
        <v>0</v>
      </c>
      <c r="DA36" s="80">
        <f t="shared" si="32"/>
        <v>0</v>
      </c>
      <c r="DB36" s="80">
        <f t="shared" si="32"/>
        <v>0</v>
      </c>
      <c r="DC36" s="80">
        <f t="shared" si="32"/>
        <v>0</v>
      </c>
      <c r="DD36" s="80">
        <f t="shared" si="32"/>
        <v>0</v>
      </c>
      <c r="DE36" s="80">
        <f t="shared" si="32"/>
        <v>0</v>
      </c>
      <c r="DF36" s="80">
        <f t="shared" si="33"/>
        <v>322</v>
      </c>
      <c r="DG36" s="80">
        <f t="shared" si="33"/>
        <v>9119872</v>
      </c>
      <c r="DH36" s="80">
        <f t="shared" si="33"/>
        <v>6304414</v>
      </c>
      <c r="DI36" s="80">
        <f t="shared" si="33"/>
        <v>849699</v>
      </c>
      <c r="DJ36" s="80">
        <f t="shared" si="33"/>
        <v>1955409</v>
      </c>
      <c r="DK36" s="80">
        <f t="shared" si="33"/>
        <v>10350</v>
      </c>
      <c r="DL36" s="81">
        <v>5</v>
      </c>
      <c r="DM36" s="81">
        <v>0</v>
      </c>
      <c r="DN36" s="81">
        <v>5</v>
      </c>
      <c r="DO36" s="81">
        <v>0</v>
      </c>
      <c r="DP36" s="81">
        <v>0</v>
      </c>
      <c r="DR36" s="38">
        <v>0</v>
      </c>
      <c r="DS36" s="38">
        <v>0</v>
      </c>
      <c r="DT36" s="38">
        <v>0</v>
      </c>
      <c r="DU36" s="38">
        <v>0</v>
      </c>
      <c r="DV36" s="38">
        <v>0</v>
      </c>
      <c r="DW36" s="38">
        <v>0</v>
      </c>
      <c r="DX36" s="38">
        <v>0</v>
      </c>
      <c r="DY36" s="38">
        <v>0</v>
      </c>
      <c r="DZ36" s="38">
        <v>0</v>
      </c>
      <c r="EA36" s="38">
        <v>0</v>
      </c>
      <c r="EB36" s="38">
        <v>0</v>
      </c>
      <c r="EC36" s="38">
        <v>0</v>
      </c>
      <c r="ED36" s="38">
        <v>0</v>
      </c>
      <c r="EE36" s="38">
        <v>0</v>
      </c>
      <c r="EF36" s="38">
        <v>0</v>
      </c>
      <c r="EG36" s="38">
        <v>0</v>
      </c>
      <c r="EH36" s="38">
        <f t="shared" si="25"/>
        <v>0</v>
      </c>
      <c r="EI36" s="38">
        <f t="shared" si="19"/>
        <v>0</v>
      </c>
      <c r="EJ36" s="35"/>
      <c r="EK36" s="38">
        <f t="shared" si="20"/>
        <v>322</v>
      </c>
      <c r="EL36" s="38">
        <f t="shared" si="21"/>
        <v>9119872</v>
      </c>
      <c r="EM36" s="35"/>
      <c r="EN36" s="46">
        <f>ROUND(EL36/被保険者数!O36,0)</f>
        <v>57250</v>
      </c>
      <c r="EO36" s="35">
        <f t="shared" si="22"/>
        <v>14</v>
      </c>
      <c r="EP36" s="46">
        <f t="shared" si="9"/>
        <v>4814400</v>
      </c>
      <c r="EQ36" s="46">
        <f t="shared" si="10"/>
        <v>2989390</v>
      </c>
      <c r="ER36" s="46">
        <f t="shared" si="11"/>
        <v>1316082</v>
      </c>
      <c r="ES36" s="46">
        <f>ROUND(EP36/被保険者数!O36,0)</f>
        <v>30222</v>
      </c>
      <c r="ET36" s="46">
        <f t="shared" si="23"/>
        <v>13</v>
      </c>
      <c r="EU36" s="46">
        <f>ROUND(EQ36/被保険者数!O36,0)</f>
        <v>18766</v>
      </c>
      <c r="EV36" s="35">
        <f t="shared" si="24"/>
        <v>14</v>
      </c>
    </row>
    <row r="37" spans="1:152" s="52" customFormat="1" ht="15.95" customHeight="1" x14ac:dyDescent="0.15">
      <c r="A37" s="54" t="s">
        <v>39</v>
      </c>
      <c r="B37" s="80">
        <v>3</v>
      </c>
      <c r="C37" s="80">
        <v>826860</v>
      </c>
      <c r="D37" s="80">
        <v>578798</v>
      </c>
      <c r="E37" s="80">
        <v>25474</v>
      </c>
      <c r="F37" s="80">
        <v>222588</v>
      </c>
      <c r="G37" s="80">
        <v>0</v>
      </c>
      <c r="H37" s="80">
        <v>59</v>
      </c>
      <c r="I37" s="80">
        <v>838040</v>
      </c>
      <c r="J37" s="80">
        <v>586628</v>
      </c>
      <c r="K37" s="80">
        <v>0</v>
      </c>
      <c r="L37" s="80">
        <v>251412</v>
      </c>
      <c r="M37" s="80">
        <v>0</v>
      </c>
      <c r="N37" s="80">
        <f t="shared" si="27"/>
        <v>62</v>
      </c>
      <c r="O37" s="80">
        <f t="shared" si="27"/>
        <v>1664900</v>
      </c>
      <c r="P37" s="80">
        <f t="shared" si="27"/>
        <v>1165426</v>
      </c>
      <c r="Q37" s="80">
        <f t="shared" si="27"/>
        <v>25474</v>
      </c>
      <c r="R37" s="80">
        <f t="shared" si="27"/>
        <v>474000</v>
      </c>
      <c r="S37" s="80">
        <f t="shared" si="27"/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12</v>
      </c>
      <c r="AA37" s="80">
        <v>263110</v>
      </c>
      <c r="AB37" s="80">
        <v>184177</v>
      </c>
      <c r="AC37" s="80">
        <v>0</v>
      </c>
      <c r="AD37" s="80">
        <v>78933</v>
      </c>
      <c r="AE37" s="80">
        <v>0</v>
      </c>
      <c r="AF37" s="80">
        <f t="shared" si="28"/>
        <v>12</v>
      </c>
      <c r="AG37" s="80">
        <f t="shared" si="28"/>
        <v>263110</v>
      </c>
      <c r="AH37" s="80">
        <f t="shared" si="28"/>
        <v>184177</v>
      </c>
      <c r="AI37" s="80">
        <f t="shared" si="28"/>
        <v>0</v>
      </c>
      <c r="AJ37" s="80">
        <f t="shared" si="28"/>
        <v>78933</v>
      </c>
      <c r="AK37" s="80">
        <f t="shared" si="28"/>
        <v>0</v>
      </c>
      <c r="AL37" s="80">
        <f t="shared" si="29"/>
        <v>74</v>
      </c>
      <c r="AM37" s="80">
        <f t="shared" si="29"/>
        <v>1928010</v>
      </c>
      <c r="AN37" s="80">
        <f t="shared" si="29"/>
        <v>1349603</v>
      </c>
      <c r="AO37" s="80">
        <f t="shared" si="29"/>
        <v>25474</v>
      </c>
      <c r="AP37" s="80">
        <f t="shared" si="29"/>
        <v>552933</v>
      </c>
      <c r="AQ37" s="80">
        <f t="shared" si="29"/>
        <v>0</v>
      </c>
      <c r="AR37" s="80">
        <v>16</v>
      </c>
      <c r="AS37" s="80">
        <v>79590</v>
      </c>
      <c r="AT37" s="80">
        <v>55713</v>
      </c>
      <c r="AU37" s="80">
        <v>0</v>
      </c>
      <c r="AV37" s="80">
        <v>23877</v>
      </c>
      <c r="AW37" s="80">
        <v>0</v>
      </c>
      <c r="AX37" s="80">
        <f t="shared" si="30"/>
        <v>90</v>
      </c>
      <c r="AY37" s="80">
        <f t="shared" si="30"/>
        <v>2007600</v>
      </c>
      <c r="AZ37" s="80">
        <f t="shared" si="30"/>
        <v>1405316</v>
      </c>
      <c r="BA37" s="80">
        <f t="shared" si="30"/>
        <v>25474</v>
      </c>
      <c r="BB37" s="80">
        <f t="shared" si="30"/>
        <v>576810</v>
      </c>
      <c r="BC37" s="80">
        <f t="shared" si="30"/>
        <v>0</v>
      </c>
      <c r="BD37" s="80">
        <v>3</v>
      </c>
      <c r="BE37" s="80">
        <v>14826</v>
      </c>
      <c r="BF37" s="80">
        <v>5166</v>
      </c>
      <c r="BG37" s="80">
        <v>0</v>
      </c>
      <c r="BH37" s="80">
        <v>9660</v>
      </c>
      <c r="BI37" s="80">
        <v>0</v>
      </c>
      <c r="BJ37" s="80">
        <v>0</v>
      </c>
      <c r="BK37" s="80">
        <v>0</v>
      </c>
      <c r="BL37" s="80">
        <v>0</v>
      </c>
      <c r="BM37" s="80">
        <v>0</v>
      </c>
      <c r="BN37" s="80">
        <v>0</v>
      </c>
      <c r="BO37" s="80">
        <v>0</v>
      </c>
      <c r="BP37" s="80">
        <f t="shared" si="31"/>
        <v>3</v>
      </c>
      <c r="BQ37" s="80">
        <f t="shared" si="31"/>
        <v>14826</v>
      </c>
      <c r="BR37" s="80">
        <f t="shared" si="31"/>
        <v>5166</v>
      </c>
      <c r="BS37" s="80">
        <f t="shared" si="31"/>
        <v>0</v>
      </c>
      <c r="BT37" s="80">
        <f t="shared" si="31"/>
        <v>9660</v>
      </c>
      <c r="BU37" s="80">
        <f t="shared" si="31"/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0</v>
      </c>
      <c r="CA37" s="80">
        <v>0</v>
      </c>
      <c r="CB37" s="80">
        <f t="shared" si="5"/>
        <v>90</v>
      </c>
      <c r="CC37" s="80">
        <f t="shared" si="26"/>
        <v>2022426</v>
      </c>
      <c r="CD37" s="80">
        <f t="shared" si="26"/>
        <v>1410482</v>
      </c>
      <c r="CE37" s="80">
        <f t="shared" si="26"/>
        <v>25474</v>
      </c>
      <c r="CF37" s="80">
        <f t="shared" si="26"/>
        <v>586470</v>
      </c>
      <c r="CG37" s="80">
        <f t="shared" si="26"/>
        <v>0</v>
      </c>
      <c r="CH37" s="81">
        <v>0</v>
      </c>
      <c r="CI37" s="81">
        <v>0</v>
      </c>
      <c r="CJ37" s="81">
        <v>0</v>
      </c>
      <c r="CK37" s="81">
        <v>0</v>
      </c>
      <c r="CL37" s="81">
        <v>0</v>
      </c>
      <c r="CM37" s="81">
        <v>0</v>
      </c>
      <c r="CN37" s="81">
        <v>0</v>
      </c>
      <c r="CO37" s="81">
        <v>0</v>
      </c>
      <c r="CP37" s="81">
        <v>0</v>
      </c>
      <c r="CQ37" s="81">
        <v>0</v>
      </c>
      <c r="CR37" s="81">
        <v>0</v>
      </c>
      <c r="CS37" s="81">
        <v>0</v>
      </c>
      <c r="CT37" s="81">
        <v>0</v>
      </c>
      <c r="CU37" s="81">
        <v>0</v>
      </c>
      <c r="CV37" s="81">
        <v>0</v>
      </c>
      <c r="CW37" s="81">
        <v>0</v>
      </c>
      <c r="CX37" s="81">
        <v>0</v>
      </c>
      <c r="CY37" s="81">
        <v>0</v>
      </c>
      <c r="CZ37" s="80">
        <f t="shared" si="32"/>
        <v>0</v>
      </c>
      <c r="DA37" s="80">
        <f t="shared" si="32"/>
        <v>0</v>
      </c>
      <c r="DB37" s="80">
        <f t="shared" si="32"/>
        <v>0</v>
      </c>
      <c r="DC37" s="80">
        <f t="shared" si="32"/>
        <v>0</v>
      </c>
      <c r="DD37" s="80">
        <f t="shared" si="32"/>
        <v>0</v>
      </c>
      <c r="DE37" s="80">
        <f t="shared" si="32"/>
        <v>0</v>
      </c>
      <c r="DF37" s="80">
        <f t="shared" si="33"/>
        <v>90</v>
      </c>
      <c r="DG37" s="80">
        <f t="shared" si="33"/>
        <v>2022426</v>
      </c>
      <c r="DH37" s="80">
        <f t="shared" si="33"/>
        <v>1410482</v>
      </c>
      <c r="DI37" s="80">
        <f t="shared" si="33"/>
        <v>25474</v>
      </c>
      <c r="DJ37" s="80">
        <f t="shared" si="33"/>
        <v>586470</v>
      </c>
      <c r="DK37" s="80">
        <f t="shared" si="33"/>
        <v>0</v>
      </c>
      <c r="DL37" s="81">
        <v>1</v>
      </c>
      <c r="DM37" s="81">
        <v>0</v>
      </c>
      <c r="DN37" s="81">
        <v>1</v>
      </c>
      <c r="DO37" s="81">
        <v>0</v>
      </c>
      <c r="DP37" s="81">
        <v>0</v>
      </c>
      <c r="DR37" s="38">
        <v>0</v>
      </c>
      <c r="DS37" s="38">
        <v>0</v>
      </c>
      <c r="DT37" s="38">
        <v>0</v>
      </c>
      <c r="DU37" s="38">
        <v>0</v>
      </c>
      <c r="DV37" s="38">
        <v>0</v>
      </c>
      <c r="DW37" s="38">
        <v>0</v>
      </c>
      <c r="DX37" s="38">
        <v>0</v>
      </c>
      <c r="DY37" s="38">
        <v>0</v>
      </c>
      <c r="DZ37" s="38">
        <v>1</v>
      </c>
      <c r="EA37" s="38">
        <v>7819</v>
      </c>
      <c r="EB37" s="38">
        <v>0</v>
      </c>
      <c r="EC37" s="38">
        <v>0</v>
      </c>
      <c r="ED37" s="38">
        <v>0</v>
      </c>
      <c r="EE37" s="38">
        <v>0</v>
      </c>
      <c r="EF37" s="38">
        <v>0</v>
      </c>
      <c r="EG37" s="38">
        <v>0</v>
      </c>
      <c r="EH37" s="38">
        <f t="shared" si="25"/>
        <v>1</v>
      </c>
      <c r="EI37" s="38">
        <f t="shared" si="19"/>
        <v>7819</v>
      </c>
      <c r="EJ37" s="35"/>
      <c r="EK37" s="38">
        <f t="shared" si="20"/>
        <v>91</v>
      </c>
      <c r="EL37" s="38">
        <f t="shared" si="21"/>
        <v>2030245</v>
      </c>
      <c r="EM37" s="35"/>
      <c r="EN37" s="46">
        <f>ROUND(EL37/被保険者数!O37,0)</f>
        <v>35807</v>
      </c>
      <c r="EO37" s="35">
        <f t="shared" si="22"/>
        <v>23</v>
      </c>
      <c r="EP37" s="46">
        <f t="shared" si="9"/>
        <v>826860</v>
      </c>
      <c r="EQ37" s="46">
        <f t="shared" si="10"/>
        <v>1101150</v>
      </c>
      <c r="ER37" s="46">
        <f t="shared" si="11"/>
        <v>102235</v>
      </c>
      <c r="ES37" s="46">
        <f>ROUND(EP37/被保険者数!O37,0)</f>
        <v>14583</v>
      </c>
      <c r="ET37" s="46">
        <f t="shared" si="23"/>
        <v>27</v>
      </c>
      <c r="EU37" s="46">
        <f>ROUND(EQ37/被保険者数!O37,0)</f>
        <v>19421</v>
      </c>
      <c r="EV37" s="35">
        <f t="shared" si="24"/>
        <v>13</v>
      </c>
    </row>
    <row r="38" spans="1:152" s="52" customFormat="1" ht="15.95" customHeight="1" x14ac:dyDescent="0.15">
      <c r="A38" s="54" t="s">
        <v>125</v>
      </c>
      <c r="B38" s="80">
        <v>3</v>
      </c>
      <c r="C38" s="80">
        <v>2719330</v>
      </c>
      <c r="D38" s="80">
        <v>1903527</v>
      </c>
      <c r="E38" s="80">
        <v>275155</v>
      </c>
      <c r="F38" s="80">
        <v>540648</v>
      </c>
      <c r="G38" s="80">
        <v>0</v>
      </c>
      <c r="H38" s="80">
        <v>50</v>
      </c>
      <c r="I38" s="80">
        <v>701030</v>
      </c>
      <c r="J38" s="80">
        <v>490721</v>
      </c>
      <c r="K38" s="80">
        <v>0</v>
      </c>
      <c r="L38" s="80">
        <v>204459</v>
      </c>
      <c r="M38" s="80">
        <v>5850</v>
      </c>
      <c r="N38" s="80">
        <f t="shared" si="27"/>
        <v>53</v>
      </c>
      <c r="O38" s="80">
        <f t="shared" si="27"/>
        <v>3420360</v>
      </c>
      <c r="P38" s="80">
        <f t="shared" si="27"/>
        <v>2394248</v>
      </c>
      <c r="Q38" s="80">
        <f t="shared" si="27"/>
        <v>275155</v>
      </c>
      <c r="R38" s="80">
        <f t="shared" si="27"/>
        <v>745107</v>
      </c>
      <c r="S38" s="80">
        <f t="shared" si="27"/>
        <v>5850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1</v>
      </c>
      <c r="AA38" s="80">
        <v>14650</v>
      </c>
      <c r="AB38" s="80">
        <v>10255</v>
      </c>
      <c r="AC38" s="80">
        <v>0</v>
      </c>
      <c r="AD38" s="80">
        <v>4395</v>
      </c>
      <c r="AE38" s="80">
        <v>0</v>
      </c>
      <c r="AF38" s="80">
        <f t="shared" si="28"/>
        <v>1</v>
      </c>
      <c r="AG38" s="80">
        <f t="shared" si="28"/>
        <v>14650</v>
      </c>
      <c r="AH38" s="80">
        <f t="shared" si="28"/>
        <v>10255</v>
      </c>
      <c r="AI38" s="80">
        <f t="shared" si="28"/>
        <v>0</v>
      </c>
      <c r="AJ38" s="80">
        <f t="shared" si="28"/>
        <v>4395</v>
      </c>
      <c r="AK38" s="80">
        <f t="shared" si="28"/>
        <v>0</v>
      </c>
      <c r="AL38" s="80">
        <f t="shared" si="29"/>
        <v>54</v>
      </c>
      <c r="AM38" s="80">
        <f t="shared" si="29"/>
        <v>3435010</v>
      </c>
      <c r="AN38" s="80">
        <f t="shared" si="29"/>
        <v>2404503</v>
      </c>
      <c r="AO38" s="80">
        <f t="shared" si="29"/>
        <v>275155</v>
      </c>
      <c r="AP38" s="80">
        <f t="shared" si="29"/>
        <v>749502</v>
      </c>
      <c r="AQ38" s="80">
        <f t="shared" si="29"/>
        <v>5850</v>
      </c>
      <c r="AR38" s="80">
        <v>27</v>
      </c>
      <c r="AS38" s="80">
        <v>312990</v>
      </c>
      <c r="AT38" s="80">
        <v>219093</v>
      </c>
      <c r="AU38" s="80">
        <v>0</v>
      </c>
      <c r="AV38" s="80">
        <v>93897</v>
      </c>
      <c r="AW38" s="80">
        <v>0</v>
      </c>
      <c r="AX38" s="80">
        <f t="shared" si="30"/>
        <v>81</v>
      </c>
      <c r="AY38" s="80">
        <f t="shared" si="30"/>
        <v>3748000</v>
      </c>
      <c r="AZ38" s="80">
        <f t="shared" si="30"/>
        <v>2623596</v>
      </c>
      <c r="BA38" s="80">
        <f t="shared" si="30"/>
        <v>275155</v>
      </c>
      <c r="BB38" s="80">
        <f t="shared" si="30"/>
        <v>843399</v>
      </c>
      <c r="BC38" s="80">
        <f t="shared" si="30"/>
        <v>5850</v>
      </c>
      <c r="BD38" s="80">
        <v>3</v>
      </c>
      <c r="BE38" s="80">
        <v>65274</v>
      </c>
      <c r="BF38" s="80">
        <v>22954</v>
      </c>
      <c r="BG38" s="80">
        <v>0</v>
      </c>
      <c r="BH38" s="80">
        <v>42320</v>
      </c>
      <c r="BI38" s="80">
        <v>0</v>
      </c>
      <c r="BJ38" s="80">
        <v>0</v>
      </c>
      <c r="BK38" s="80">
        <v>0</v>
      </c>
      <c r="BL38" s="80">
        <v>0</v>
      </c>
      <c r="BM38" s="80">
        <v>0</v>
      </c>
      <c r="BN38" s="80">
        <v>0</v>
      </c>
      <c r="BO38" s="80">
        <v>0</v>
      </c>
      <c r="BP38" s="80">
        <f t="shared" si="31"/>
        <v>3</v>
      </c>
      <c r="BQ38" s="80">
        <f t="shared" si="31"/>
        <v>65274</v>
      </c>
      <c r="BR38" s="80">
        <f t="shared" si="31"/>
        <v>22954</v>
      </c>
      <c r="BS38" s="80">
        <f t="shared" si="31"/>
        <v>0</v>
      </c>
      <c r="BT38" s="80">
        <f t="shared" si="31"/>
        <v>42320</v>
      </c>
      <c r="BU38" s="80">
        <f t="shared" si="31"/>
        <v>0</v>
      </c>
      <c r="BV38" s="80">
        <v>0</v>
      </c>
      <c r="BW38" s="80">
        <v>0</v>
      </c>
      <c r="BX38" s="80">
        <v>0</v>
      </c>
      <c r="BY38" s="80">
        <v>0</v>
      </c>
      <c r="BZ38" s="80">
        <v>0</v>
      </c>
      <c r="CA38" s="80">
        <v>0</v>
      </c>
      <c r="CB38" s="80">
        <f t="shared" si="5"/>
        <v>81</v>
      </c>
      <c r="CC38" s="80">
        <f t="shared" ref="CC38:CG45" si="34">AY38+BQ38+BW38</f>
        <v>3813274</v>
      </c>
      <c r="CD38" s="80">
        <f t="shared" si="34"/>
        <v>2646550</v>
      </c>
      <c r="CE38" s="80">
        <f t="shared" si="34"/>
        <v>275155</v>
      </c>
      <c r="CF38" s="80">
        <f t="shared" si="34"/>
        <v>885719</v>
      </c>
      <c r="CG38" s="80">
        <f t="shared" si="34"/>
        <v>5850</v>
      </c>
      <c r="CH38" s="81">
        <v>0</v>
      </c>
      <c r="CI38" s="81">
        <v>0</v>
      </c>
      <c r="CJ38" s="81">
        <v>0</v>
      </c>
      <c r="CK38" s="81">
        <v>0</v>
      </c>
      <c r="CL38" s="81">
        <v>0</v>
      </c>
      <c r="CM38" s="81">
        <v>0</v>
      </c>
      <c r="CN38" s="81">
        <v>0</v>
      </c>
      <c r="CO38" s="81">
        <v>0</v>
      </c>
      <c r="CP38" s="81">
        <v>0</v>
      </c>
      <c r="CQ38" s="81">
        <v>0</v>
      </c>
      <c r="CR38" s="81">
        <v>0</v>
      </c>
      <c r="CS38" s="81">
        <v>0</v>
      </c>
      <c r="CT38" s="81">
        <v>0</v>
      </c>
      <c r="CU38" s="81">
        <v>0</v>
      </c>
      <c r="CV38" s="81">
        <v>0</v>
      </c>
      <c r="CW38" s="81">
        <v>0</v>
      </c>
      <c r="CX38" s="81">
        <v>0</v>
      </c>
      <c r="CY38" s="81">
        <v>0</v>
      </c>
      <c r="CZ38" s="80">
        <f t="shared" si="32"/>
        <v>0</v>
      </c>
      <c r="DA38" s="80">
        <f t="shared" si="32"/>
        <v>0</v>
      </c>
      <c r="DB38" s="80">
        <f t="shared" si="32"/>
        <v>0</v>
      </c>
      <c r="DC38" s="80">
        <f t="shared" si="32"/>
        <v>0</v>
      </c>
      <c r="DD38" s="80">
        <f t="shared" si="32"/>
        <v>0</v>
      </c>
      <c r="DE38" s="80">
        <f t="shared" si="32"/>
        <v>0</v>
      </c>
      <c r="DF38" s="80">
        <f t="shared" si="33"/>
        <v>81</v>
      </c>
      <c r="DG38" s="80">
        <f t="shared" si="33"/>
        <v>3813274</v>
      </c>
      <c r="DH38" s="80">
        <f t="shared" si="33"/>
        <v>2646550</v>
      </c>
      <c r="DI38" s="80">
        <f t="shared" si="33"/>
        <v>275155</v>
      </c>
      <c r="DJ38" s="80">
        <f t="shared" si="33"/>
        <v>885719</v>
      </c>
      <c r="DK38" s="80">
        <f t="shared" si="33"/>
        <v>5850</v>
      </c>
      <c r="DL38" s="81">
        <v>1</v>
      </c>
      <c r="DM38" s="81">
        <v>0</v>
      </c>
      <c r="DN38" s="81">
        <v>1</v>
      </c>
      <c r="DO38" s="81">
        <v>0</v>
      </c>
      <c r="DP38" s="81">
        <v>0</v>
      </c>
      <c r="DR38" s="38">
        <v>0</v>
      </c>
      <c r="DS38" s="38">
        <v>0</v>
      </c>
      <c r="DT38" s="38">
        <v>0</v>
      </c>
      <c r="DU38" s="38">
        <v>0</v>
      </c>
      <c r="DV38" s="38">
        <v>0</v>
      </c>
      <c r="DW38" s="38">
        <v>0</v>
      </c>
      <c r="DX38" s="38">
        <v>0</v>
      </c>
      <c r="DY38" s="38">
        <v>0</v>
      </c>
      <c r="DZ38" s="38">
        <v>0</v>
      </c>
      <c r="EA38" s="38">
        <v>0</v>
      </c>
      <c r="EB38" s="38">
        <v>0</v>
      </c>
      <c r="EC38" s="38">
        <v>0</v>
      </c>
      <c r="ED38" s="38">
        <v>0</v>
      </c>
      <c r="EE38" s="38">
        <v>0</v>
      </c>
      <c r="EF38" s="38">
        <v>0</v>
      </c>
      <c r="EG38" s="38">
        <v>0</v>
      </c>
      <c r="EH38" s="38">
        <f t="shared" si="25"/>
        <v>0</v>
      </c>
      <c r="EI38" s="38">
        <f t="shared" si="19"/>
        <v>0</v>
      </c>
      <c r="EJ38" s="35"/>
      <c r="EK38" s="38">
        <f t="shared" si="20"/>
        <v>81</v>
      </c>
      <c r="EL38" s="38">
        <f t="shared" si="21"/>
        <v>3813274</v>
      </c>
      <c r="EM38" s="35"/>
      <c r="EN38" s="46">
        <f>ROUND(EL38/被保険者数!O38,0)</f>
        <v>21753</v>
      </c>
      <c r="EO38" s="35">
        <f t="shared" si="22"/>
        <v>33</v>
      </c>
      <c r="EP38" s="46">
        <f t="shared" si="9"/>
        <v>2719330</v>
      </c>
      <c r="EQ38" s="46">
        <f t="shared" si="10"/>
        <v>715680</v>
      </c>
      <c r="ER38" s="46">
        <f t="shared" si="11"/>
        <v>378264</v>
      </c>
      <c r="ES38" s="46">
        <f>ROUND(EP38/被保険者数!O38,0)</f>
        <v>15512</v>
      </c>
      <c r="ET38" s="46">
        <f t="shared" si="23"/>
        <v>25</v>
      </c>
      <c r="EU38" s="46">
        <f>ROUND(EQ38/被保険者数!O38,0)</f>
        <v>4083</v>
      </c>
      <c r="EV38" s="35">
        <f t="shared" si="24"/>
        <v>34</v>
      </c>
    </row>
    <row r="39" spans="1:152" s="52" customFormat="1" ht="15.95" customHeight="1" x14ac:dyDescent="0.15">
      <c r="A39" s="54" t="s">
        <v>126</v>
      </c>
      <c r="B39" s="80">
        <v>5</v>
      </c>
      <c r="C39" s="80">
        <v>3170500</v>
      </c>
      <c r="D39" s="80">
        <v>2219353</v>
      </c>
      <c r="E39" s="80">
        <v>129186</v>
      </c>
      <c r="F39" s="80">
        <v>820161</v>
      </c>
      <c r="G39" s="80">
        <v>1800</v>
      </c>
      <c r="H39" s="80">
        <v>30</v>
      </c>
      <c r="I39" s="80">
        <v>502660</v>
      </c>
      <c r="J39" s="80">
        <v>351862</v>
      </c>
      <c r="K39" s="80">
        <v>0</v>
      </c>
      <c r="L39" s="80">
        <v>150798</v>
      </c>
      <c r="M39" s="80">
        <v>0</v>
      </c>
      <c r="N39" s="80">
        <f t="shared" si="27"/>
        <v>35</v>
      </c>
      <c r="O39" s="80">
        <f t="shared" si="27"/>
        <v>3673160</v>
      </c>
      <c r="P39" s="80">
        <f t="shared" si="27"/>
        <v>2571215</v>
      </c>
      <c r="Q39" s="80">
        <f t="shared" si="27"/>
        <v>129186</v>
      </c>
      <c r="R39" s="80">
        <f t="shared" si="27"/>
        <v>970959</v>
      </c>
      <c r="S39" s="80">
        <f t="shared" si="27"/>
        <v>1800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4</v>
      </c>
      <c r="AA39" s="80">
        <v>36920</v>
      </c>
      <c r="AB39" s="80">
        <v>25844</v>
      </c>
      <c r="AC39" s="80">
        <v>0</v>
      </c>
      <c r="AD39" s="80">
        <v>11076</v>
      </c>
      <c r="AE39" s="80">
        <v>0</v>
      </c>
      <c r="AF39" s="80">
        <f t="shared" si="28"/>
        <v>4</v>
      </c>
      <c r="AG39" s="80">
        <f t="shared" si="28"/>
        <v>36920</v>
      </c>
      <c r="AH39" s="80">
        <f t="shared" si="28"/>
        <v>25844</v>
      </c>
      <c r="AI39" s="80">
        <f t="shared" si="28"/>
        <v>0</v>
      </c>
      <c r="AJ39" s="80">
        <f t="shared" si="28"/>
        <v>11076</v>
      </c>
      <c r="AK39" s="80">
        <f t="shared" si="28"/>
        <v>0</v>
      </c>
      <c r="AL39" s="80">
        <f t="shared" si="29"/>
        <v>39</v>
      </c>
      <c r="AM39" s="80">
        <f t="shared" si="29"/>
        <v>3710080</v>
      </c>
      <c r="AN39" s="80">
        <f t="shared" si="29"/>
        <v>2597059</v>
      </c>
      <c r="AO39" s="80">
        <f t="shared" si="29"/>
        <v>129186</v>
      </c>
      <c r="AP39" s="80">
        <f t="shared" si="29"/>
        <v>982035</v>
      </c>
      <c r="AQ39" s="80">
        <f t="shared" si="29"/>
        <v>1800</v>
      </c>
      <c r="AR39" s="80">
        <v>14</v>
      </c>
      <c r="AS39" s="80">
        <v>217270</v>
      </c>
      <c r="AT39" s="80">
        <v>152089</v>
      </c>
      <c r="AU39" s="80">
        <v>0</v>
      </c>
      <c r="AV39" s="80">
        <v>65181</v>
      </c>
      <c r="AW39" s="80">
        <v>0</v>
      </c>
      <c r="AX39" s="80">
        <f t="shared" si="30"/>
        <v>53</v>
      </c>
      <c r="AY39" s="80">
        <f t="shared" si="30"/>
        <v>3927350</v>
      </c>
      <c r="AZ39" s="80">
        <f t="shared" si="30"/>
        <v>2749148</v>
      </c>
      <c r="BA39" s="80">
        <f t="shared" si="30"/>
        <v>129186</v>
      </c>
      <c r="BB39" s="80">
        <f t="shared" si="30"/>
        <v>1047216</v>
      </c>
      <c r="BC39" s="80">
        <f t="shared" si="30"/>
        <v>1800</v>
      </c>
      <c r="BD39" s="80">
        <v>4</v>
      </c>
      <c r="BE39" s="80">
        <v>124004</v>
      </c>
      <c r="BF39" s="80">
        <v>46264</v>
      </c>
      <c r="BG39" s="80">
        <v>0</v>
      </c>
      <c r="BH39" s="80">
        <v>77740</v>
      </c>
      <c r="BI39" s="80">
        <v>0</v>
      </c>
      <c r="BJ39" s="80">
        <v>0</v>
      </c>
      <c r="BK39" s="80">
        <v>0</v>
      </c>
      <c r="BL39" s="80">
        <v>0</v>
      </c>
      <c r="BM39" s="80">
        <v>0</v>
      </c>
      <c r="BN39" s="80">
        <v>0</v>
      </c>
      <c r="BO39" s="80">
        <v>0</v>
      </c>
      <c r="BP39" s="80">
        <f t="shared" si="31"/>
        <v>4</v>
      </c>
      <c r="BQ39" s="80">
        <f t="shared" si="31"/>
        <v>124004</v>
      </c>
      <c r="BR39" s="80">
        <f t="shared" si="31"/>
        <v>46264</v>
      </c>
      <c r="BS39" s="80">
        <f t="shared" si="31"/>
        <v>0</v>
      </c>
      <c r="BT39" s="80">
        <f t="shared" si="31"/>
        <v>77740</v>
      </c>
      <c r="BU39" s="80">
        <f t="shared" si="31"/>
        <v>0</v>
      </c>
      <c r="BV39" s="80">
        <v>3</v>
      </c>
      <c r="BW39" s="80">
        <v>1081110</v>
      </c>
      <c r="BX39" s="80">
        <v>756777</v>
      </c>
      <c r="BY39" s="80">
        <v>0</v>
      </c>
      <c r="BZ39" s="80">
        <v>324333</v>
      </c>
      <c r="CA39" s="80">
        <v>0</v>
      </c>
      <c r="CB39" s="80">
        <f t="shared" si="5"/>
        <v>56</v>
      </c>
      <c r="CC39" s="80">
        <f t="shared" si="34"/>
        <v>5132464</v>
      </c>
      <c r="CD39" s="80">
        <f t="shared" si="34"/>
        <v>3552189</v>
      </c>
      <c r="CE39" s="80">
        <f t="shared" si="34"/>
        <v>129186</v>
      </c>
      <c r="CF39" s="80">
        <f t="shared" si="34"/>
        <v>1449289</v>
      </c>
      <c r="CG39" s="80">
        <f t="shared" si="34"/>
        <v>1800</v>
      </c>
      <c r="CH39" s="81">
        <v>0</v>
      </c>
      <c r="CI39" s="81">
        <v>0</v>
      </c>
      <c r="CJ39" s="81">
        <v>0</v>
      </c>
      <c r="CK39" s="81">
        <v>0</v>
      </c>
      <c r="CL39" s="81">
        <v>0</v>
      </c>
      <c r="CM39" s="81">
        <v>0</v>
      </c>
      <c r="CN39" s="81">
        <v>0</v>
      </c>
      <c r="CO39" s="81">
        <v>0</v>
      </c>
      <c r="CP39" s="81">
        <v>0</v>
      </c>
      <c r="CQ39" s="81">
        <v>0</v>
      </c>
      <c r="CR39" s="81">
        <v>0</v>
      </c>
      <c r="CS39" s="81">
        <v>0</v>
      </c>
      <c r="CT39" s="81">
        <v>0</v>
      </c>
      <c r="CU39" s="81">
        <v>0</v>
      </c>
      <c r="CV39" s="81">
        <v>0</v>
      </c>
      <c r="CW39" s="81">
        <v>0</v>
      </c>
      <c r="CX39" s="81">
        <v>0</v>
      </c>
      <c r="CY39" s="81">
        <v>0</v>
      </c>
      <c r="CZ39" s="80">
        <f t="shared" si="32"/>
        <v>0</v>
      </c>
      <c r="DA39" s="80">
        <f t="shared" si="32"/>
        <v>0</v>
      </c>
      <c r="DB39" s="80">
        <f t="shared" si="32"/>
        <v>0</v>
      </c>
      <c r="DC39" s="80">
        <f t="shared" si="32"/>
        <v>0</v>
      </c>
      <c r="DD39" s="80">
        <f t="shared" si="32"/>
        <v>0</v>
      </c>
      <c r="DE39" s="80">
        <f t="shared" si="32"/>
        <v>0</v>
      </c>
      <c r="DF39" s="80">
        <f t="shared" si="33"/>
        <v>56</v>
      </c>
      <c r="DG39" s="80">
        <f t="shared" si="33"/>
        <v>5132464</v>
      </c>
      <c r="DH39" s="80">
        <f t="shared" si="33"/>
        <v>3552189</v>
      </c>
      <c r="DI39" s="80">
        <f t="shared" si="33"/>
        <v>129186</v>
      </c>
      <c r="DJ39" s="80">
        <f t="shared" si="33"/>
        <v>1449289</v>
      </c>
      <c r="DK39" s="80">
        <f t="shared" si="33"/>
        <v>1800</v>
      </c>
      <c r="DL39" s="81">
        <v>2</v>
      </c>
      <c r="DM39" s="81">
        <v>0</v>
      </c>
      <c r="DN39" s="81">
        <v>2</v>
      </c>
      <c r="DO39" s="81">
        <v>0</v>
      </c>
      <c r="DP39" s="81">
        <v>0</v>
      </c>
      <c r="DR39" s="38">
        <v>0</v>
      </c>
      <c r="DS39" s="38">
        <v>0</v>
      </c>
      <c r="DT39" s="38">
        <v>0</v>
      </c>
      <c r="DU39" s="38">
        <v>0</v>
      </c>
      <c r="DV39" s="38">
        <v>0</v>
      </c>
      <c r="DW39" s="38">
        <v>0</v>
      </c>
      <c r="DX39" s="38">
        <v>0</v>
      </c>
      <c r="DY39" s="38">
        <v>0</v>
      </c>
      <c r="DZ39" s="38">
        <v>0</v>
      </c>
      <c r="EA39" s="38">
        <v>0</v>
      </c>
      <c r="EB39" s="38">
        <v>0</v>
      </c>
      <c r="EC39" s="38">
        <v>0</v>
      </c>
      <c r="ED39" s="38">
        <v>0</v>
      </c>
      <c r="EE39" s="38">
        <v>0</v>
      </c>
      <c r="EF39" s="38">
        <v>0</v>
      </c>
      <c r="EG39" s="38">
        <v>0</v>
      </c>
      <c r="EH39" s="38">
        <f t="shared" si="25"/>
        <v>0</v>
      </c>
      <c r="EI39" s="38">
        <f t="shared" si="19"/>
        <v>0</v>
      </c>
      <c r="EJ39" s="35"/>
      <c r="EK39" s="38">
        <f t="shared" si="20"/>
        <v>56</v>
      </c>
      <c r="EL39" s="38">
        <f t="shared" si="21"/>
        <v>5132464</v>
      </c>
      <c r="EM39" s="35"/>
      <c r="EN39" s="46">
        <f>ROUND(EL39/被保険者数!O39,0)</f>
        <v>24487</v>
      </c>
      <c r="EO39" s="35">
        <f t="shared" si="22"/>
        <v>29</v>
      </c>
      <c r="EP39" s="46">
        <f t="shared" si="9"/>
        <v>3170500</v>
      </c>
      <c r="EQ39" s="46">
        <f t="shared" si="10"/>
        <v>539580</v>
      </c>
      <c r="ER39" s="46">
        <f t="shared" si="11"/>
        <v>1422384</v>
      </c>
      <c r="ES39" s="46">
        <f>ROUND(EP39/被保険者数!O39,0)</f>
        <v>15126</v>
      </c>
      <c r="ET39" s="46">
        <f t="shared" si="23"/>
        <v>26</v>
      </c>
      <c r="EU39" s="46">
        <f>ROUND(EQ39/被保険者数!O39,0)</f>
        <v>2574</v>
      </c>
      <c r="EV39" s="35">
        <f t="shared" si="24"/>
        <v>37</v>
      </c>
    </row>
    <row r="40" spans="1:152" s="52" customFormat="1" ht="15.95" customHeight="1" x14ac:dyDescent="0.15">
      <c r="A40" s="54" t="s">
        <v>40</v>
      </c>
      <c r="B40" s="80">
        <v>25</v>
      </c>
      <c r="C40" s="80">
        <v>16555640</v>
      </c>
      <c r="D40" s="80">
        <v>11588958</v>
      </c>
      <c r="E40" s="80">
        <v>2371030</v>
      </c>
      <c r="F40" s="80">
        <v>2533592</v>
      </c>
      <c r="G40" s="80">
        <v>62060</v>
      </c>
      <c r="H40" s="80">
        <v>301</v>
      </c>
      <c r="I40" s="80">
        <v>6375260</v>
      </c>
      <c r="J40" s="80">
        <v>4462682</v>
      </c>
      <c r="K40" s="80">
        <v>519692</v>
      </c>
      <c r="L40" s="80">
        <v>1362742</v>
      </c>
      <c r="M40" s="80">
        <v>30144</v>
      </c>
      <c r="N40" s="80">
        <f t="shared" si="27"/>
        <v>326</v>
      </c>
      <c r="O40" s="80">
        <f t="shared" si="27"/>
        <v>22930900</v>
      </c>
      <c r="P40" s="80">
        <f t="shared" si="27"/>
        <v>16051640</v>
      </c>
      <c r="Q40" s="80">
        <f t="shared" si="27"/>
        <v>2890722</v>
      </c>
      <c r="R40" s="80">
        <f t="shared" si="27"/>
        <v>3896334</v>
      </c>
      <c r="S40" s="80">
        <f t="shared" si="27"/>
        <v>92204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26</v>
      </c>
      <c r="AA40" s="80">
        <v>314930</v>
      </c>
      <c r="AB40" s="80">
        <v>220451</v>
      </c>
      <c r="AC40" s="80">
        <v>0</v>
      </c>
      <c r="AD40" s="80">
        <v>94479</v>
      </c>
      <c r="AE40" s="80">
        <v>0</v>
      </c>
      <c r="AF40" s="80">
        <f t="shared" si="28"/>
        <v>26</v>
      </c>
      <c r="AG40" s="80">
        <f t="shared" si="28"/>
        <v>314930</v>
      </c>
      <c r="AH40" s="80">
        <f t="shared" si="28"/>
        <v>220451</v>
      </c>
      <c r="AI40" s="80">
        <f t="shared" si="28"/>
        <v>0</v>
      </c>
      <c r="AJ40" s="80">
        <f t="shared" si="28"/>
        <v>94479</v>
      </c>
      <c r="AK40" s="80">
        <f t="shared" si="28"/>
        <v>0</v>
      </c>
      <c r="AL40" s="80">
        <f t="shared" si="29"/>
        <v>352</v>
      </c>
      <c r="AM40" s="80">
        <f t="shared" si="29"/>
        <v>23245830</v>
      </c>
      <c r="AN40" s="80">
        <f t="shared" si="29"/>
        <v>16272091</v>
      </c>
      <c r="AO40" s="80">
        <f t="shared" si="29"/>
        <v>2890722</v>
      </c>
      <c r="AP40" s="80">
        <f t="shared" si="29"/>
        <v>3990813</v>
      </c>
      <c r="AQ40" s="80">
        <f t="shared" si="29"/>
        <v>92204</v>
      </c>
      <c r="AR40" s="80">
        <v>250</v>
      </c>
      <c r="AS40" s="80">
        <v>4098580</v>
      </c>
      <c r="AT40" s="80">
        <v>2869006</v>
      </c>
      <c r="AU40" s="80">
        <v>350</v>
      </c>
      <c r="AV40" s="80">
        <v>1138281</v>
      </c>
      <c r="AW40" s="80">
        <v>90943</v>
      </c>
      <c r="AX40" s="80">
        <f t="shared" si="30"/>
        <v>602</v>
      </c>
      <c r="AY40" s="80">
        <f t="shared" si="30"/>
        <v>27344410</v>
      </c>
      <c r="AZ40" s="80">
        <f t="shared" si="30"/>
        <v>19141097</v>
      </c>
      <c r="BA40" s="80">
        <f t="shared" si="30"/>
        <v>2891072</v>
      </c>
      <c r="BB40" s="80">
        <f t="shared" si="30"/>
        <v>5129094</v>
      </c>
      <c r="BC40" s="80">
        <f t="shared" si="30"/>
        <v>183147</v>
      </c>
      <c r="BD40" s="80">
        <v>22</v>
      </c>
      <c r="BE40" s="80">
        <v>494706</v>
      </c>
      <c r="BF40" s="80">
        <v>156146</v>
      </c>
      <c r="BG40" s="80">
        <v>0</v>
      </c>
      <c r="BH40" s="80">
        <v>332580</v>
      </c>
      <c r="BI40" s="80">
        <v>5980</v>
      </c>
      <c r="BJ40" s="80">
        <v>0</v>
      </c>
      <c r="BK40" s="80">
        <v>0</v>
      </c>
      <c r="BL40" s="80">
        <v>0</v>
      </c>
      <c r="BM40" s="80">
        <v>0</v>
      </c>
      <c r="BN40" s="80">
        <v>0</v>
      </c>
      <c r="BO40" s="80">
        <v>0</v>
      </c>
      <c r="BP40" s="80">
        <f t="shared" si="31"/>
        <v>22</v>
      </c>
      <c r="BQ40" s="80">
        <f t="shared" si="31"/>
        <v>494706</v>
      </c>
      <c r="BR40" s="80">
        <f t="shared" si="31"/>
        <v>156146</v>
      </c>
      <c r="BS40" s="80">
        <f t="shared" si="31"/>
        <v>0</v>
      </c>
      <c r="BT40" s="80">
        <f t="shared" si="31"/>
        <v>332580</v>
      </c>
      <c r="BU40" s="80">
        <f t="shared" si="31"/>
        <v>5980</v>
      </c>
      <c r="BV40" s="80">
        <v>0</v>
      </c>
      <c r="BW40" s="80">
        <v>0</v>
      </c>
      <c r="BX40" s="80">
        <v>0</v>
      </c>
      <c r="BY40" s="80">
        <v>0</v>
      </c>
      <c r="BZ40" s="80">
        <v>0</v>
      </c>
      <c r="CA40" s="80">
        <v>0</v>
      </c>
      <c r="CB40" s="80">
        <f t="shared" si="5"/>
        <v>602</v>
      </c>
      <c r="CC40" s="80">
        <f t="shared" si="34"/>
        <v>27839116</v>
      </c>
      <c r="CD40" s="80">
        <f t="shared" si="34"/>
        <v>19297243</v>
      </c>
      <c r="CE40" s="80">
        <f t="shared" si="34"/>
        <v>2891072</v>
      </c>
      <c r="CF40" s="80">
        <f t="shared" si="34"/>
        <v>5461674</v>
      </c>
      <c r="CG40" s="80">
        <f t="shared" si="34"/>
        <v>189127</v>
      </c>
      <c r="CH40" s="81">
        <v>0</v>
      </c>
      <c r="CI40" s="81">
        <v>0</v>
      </c>
      <c r="CJ40" s="81">
        <v>0</v>
      </c>
      <c r="CK40" s="81">
        <v>0</v>
      </c>
      <c r="CL40" s="81">
        <v>0</v>
      </c>
      <c r="CM40" s="81">
        <v>0</v>
      </c>
      <c r="CN40" s="81">
        <v>0</v>
      </c>
      <c r="CO40" s="81">
        <v>0</v>
      </c>
      <c r="CP40" s="81">
        <v>0</v>
      </c>
      <c r="CQ40" s="81">
        <v>0</v>
      </c>
      <c r="CR40" s="81">
        <v>0</v>
      </c>
      <c r="CS40" s="81">
        <v>0</v>
      </c>
      <c r="CT40" s="81">
        <v>0</v>
      </c>
      <c r="CU40" s="81">
        <v>0</v>
      </c>
      <c r="CV40" s="81">
        <v>0</v>
      </c>
      <c r="CW40" s="81">
        <v>0</v>
      </c>
      <c r="CX40" s="81">
        <v>0</v>
      </c>
      <c r="CY40" s="81">
        <v>0</v>
      </c>
      <c r="CZ40" s="80">
        <f t="shared" si="32"/>
        <v>0</v>
      </c>
      <c r="DA40" s="80">
        <f t="shared" si="32"/>
        <v>0</v>
      </c>
      <c r="DB40" s="80">
        <f t="shared" si="32"/>
        <v>0</v>
      </c>
      <c r="DC40" s="80">
        <f t="shared" si="32"/>
        <v>0</v>
      </c>
      <c r="DD40" s="80">
        <f t="shared" si="32"/>
        <v>0</v>
      </c>
      <c r="DE40" s="80">
        <f t="shared" si="32"/>
        <v>0</v>
      </c>
      <c r="DF40" s="80">
        <f t="shared" si="33"/>
        <v>602</v>
      </c>
      <c r="DG40" s="80">
        <f t="shared" si="33"/>
        <v>27839116</v>
      </c>
      <c r="DH40" s="80">
        <f t="shared" si="33"/>
        <v>19297243</v>
      </c>
      <c r="DI40" s="80">
        <f t="shared" si="33"/>
        <v>2891072</v>
      </c>
      <c r="DJ40" s="80">
        <f t="shared" si="33"/>
        <v>5461674</v>
      </c>
      <c r="DK40" s="80">
        <f t="shared" si="33"/>
        <v>189127</v>
      </c>
      <c r="DL40" s="81">
        <v>11</v>
      </c>
      <c r="DM40" s="81">
        <v>7</v>
      </c>
      <c r="DN40" s="81">
        <v>18</v>
      </c>
      <c r="DO40" s="81">
        <v>6</v>
      </c>
      <c r="DP40" s="81">
        <v>0</v>
      </c>
      <c r="DR40" s="38">
        <v>0</v>
      </c>
      <c r="DS40" s="38">
        <v>0</v>
      </c>
      <c r="DT40" s="38">
        <v>15</v>
      </c>
      <c r="DU40" s="38">
        <v>825629</v>
      </c>
      <c r="DV40" s="38">
        <v>0</v>
      </c>
      <c r="DW40" s="38">
        <v>0</v>
      </c>
      <c r="DX40" s="38">
        <v>0</v>
      </c>
      <c r="DY40" s="38">
        <v>0</v>
      </c>
      <c r="DZ40" s="38">
        <v>0</v>
      </c>
      <c r="EA40" s="38">
        <v>0</v>
      </c>
      <c r="EB40" s="38">
        <v>0</v>
      </c>
      <c r="EC40" s="38">
        <v>0</v>
      </c>
      <c r="ED40" s="38">
        <v>0</v>
      </c>
      <c r="EE40" s="38">
        <v>0</v>
      </c>
      <c r="EF40" s="38">
        <v>0</v>
      </c>
      <c r="EG40" s="38">
        <v>0</v>
      </c>
      <c r="EH40" s="38">
        <f t="shared" si="25"/>
        <v>15</v>
      </c>
      <c r="EI40" s="38">
        <f t="shared" si="19"/>
        <v>825629</v>
      </c>
      <c r="EJ40" s="35"/>
      <c r="EK40" s="38">
        <f t="shared" si="20"/>
        <v>617</v>
      </c>
      <c r="EL40" s="38">
        <f t="shared" si="21"/>
        <v>28664745</v>
      </c>
      <c r="EM40" s="35"/>
      <c r="EN40" s="46">
        <f>ROUND(EL40/被保険者数!O40,0)</f>
        <v>24594</v>
      </c>
      <c r="EO40" s="35">
        <f t="shared" si="22"/>
        <v>28</v>
      </c>
      <c r="EP40" s="46">
        <f t="shared" si="9"/>
        <v>16555640</v>
      </c>
      <c r="EQ40" s="46">
        <f t="shared" si="10"/>
        <v>6690190</v>
      </c>
      <c r="ER40" s="46">
        <f t="shared" si="11"/>
        <v>5418915</v>
      </c>
      <c r="ES40" s="46">
        <f>ROUND(EP40/被保険者数!O40,0)</f>
        <v>14205</v>
      </c>
      <c r="ET40" s="46">
        <f t="shared" si="23"/>
        <v>28</v>
      </c>
      <c r="EU40" s="46">
        <f>ROUND(EQ40/被保険者数!O40,0)</f>
        <v>5740</v>
      </c>
      <c r="EV40" s="35">
        <f t="shared" si="24"/>
        <v>31</v>
      </c>
    </row>
    <row r="41" spans="1:152" s="52" customFormat="1" ht="15.95" customHeight="1" x14ac:dyDescent="0.15">
      <c r="A41" s="54" t="s">
        <v>19</v>
      </c>
      <c r="B41" s="80">
        <v>80</v>
      </c>
      <c r="C41" s="80">
        <v>41333680</v>
      </c>
      <c r="D41" s="80">
        <v>28933564</v>
      </c>
      <c r="E41" s="80">
        <v>4300902</v>
      </c>
      <c r="F41" s="80">
        <v>7274058</v>
      </c>
      <c r="G41" s="80">
        <v>825156</v>
      </c>
      <c r="H41" s="80">
        <v>1819</v>
      </c>
      <c r="I41" s="80">
        <v>35576570</v>
      </c>
      <c r="J41" s="80">
        <v>24903599</v>
      </c>
      <c r="K41" s="80">
        <v>4050512</v>
      </c>
      <c r="L41" s="80">
        <v>6463652</v>
      </c>
      <c r="M41" s="80">
        <v>158807</v>
      </c>
      <c r="N41" s="80">
        <f t="shared" si="27"/>
        <v>1899</v>
      </c>
      <c r="O41" s="80">
        <f t="shared" si="27"/>
        <v>76910250</v>
      </c>
      <c r="P41" s="80">
        <f t="shared" si="27"/>
        <v>53837163</v>
      </c>
      <c r="Q41" s="80">
        <f t="shared" si="27"/>
        <v>8351414</v>
      </c>
      <c r="R41" s="80">
        <f t="shared" si="27"/>
        <v>13737710</v>
      </c>
      <c r="S41" s="80">
        <f t="shared" si="27"/>
        <v>983963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211</v>
      </c>
      <c r="AA41" s="80">
        <v>2574550</v>
      </c>
      <c r="AB41" s="80">
        <v>1802185</v>
      </c>
      <c r="AC41" s="80">
        <v>0</v>
      </c>
      <c r="AD41" s="80">
        <v>772365</v>
      </c>
      <c r="AE41" s="80">
        <v>0</v>
      </c>
      <c r="AF41" s="80">
        <f t="shared" si="28"/>
        <v>211</v>
      </c>
      <c r="AG41" s="80">
        <f t="shared" si="28"/>
        <v>2574550</v>
      </c>
      <c r="AH41" s="80">
        <f t="shared" si="28"/>
        <v>1802185</v>
      </c>
      <c r="AI41" s="80">
        <f t="shared" si="28"/>
        <v>0</v>
      </c>
      <c r="AJ41" s="80">
        <f t="shared" si="28"/>
        <v>772365</v>
      </c>
      <c r="AK41" s="80">
        <f t="shared" si="28"/>
        <v>0</v>
      </c>
      <c r="AL41" s="80">
        <f t="shared" si="29"/>
        <v>2110</v>
      </c>
      <c r="AM41" s="80">
        <f t="shared" si="29"/>
        <v>79484800</v>
      </c>
      <c r="AN41" s="80">
        <f t="shared" si="29"/>
        <v>55639348</v>
      </c>
      <c r="AO41" s="80">
        <f t="shared" si="29"/>
        <v>8351414</v>
      </c>
      <c r="AP41" s="80">
        <f t="shared" si="29"/>
        <v>14510075</v>
      </c>
      <c r="AQ41" s="80">
        <f t="shared" si="29"/>
        <v>983963</v>
      </c>
      <c r="AR41" s="80">
        <v>1251</v>
      </c>
      <c r="AS41" s="80">
        <v>12784130</v>
      </c>
      <c r="AT41" s="80">
        <v>8948891</v>
      </c>
      <c r="AU41" s="80">
        <v>1988</v>
      </c>
      <c r="AV41" s="80">
        <v>3669584</v>
      </c>
      <c r="AW41" s="80">
        <v>163667</v>
      </c>
      <c r="AX41" s="80">
        <f t="shared" si="30"/>
        <v>3361</v>
      </c>
      <c r="AY41" s="80">
        <f t="shared" si="30"/>
        <v>92268930</v>
      </c>
      <c r="AZ41" s="80">
        <f t="shared" si="30"/>
        <v>64588239</v>
      </c>
      <c r="BA41" s="80">
        <f t="shared" si="30"/>
        <v>8353402</v>
      </c>
      <c r="BB41" s="80">
        <f t="shared" si="30"/>
        <v>18179659</v>
      </c>
      <c r="BC41" s="80">
        <f t="shared" si="30"/>
        <v>1147630</v>
      </c>
      <c r="BD41" s="80">
        <v>77</v>
      </c>
      <c r="BE41" s="80">
        <v>1748161</v>
      </c>
      <c r="BF41" s="80">
        <v>599061</v>
      </c>
      <c r="BG41" s="80">
        <v>0</v>
      </c>
      <c r="BH41" s="80">
        <v>1149100</v>
      </c>
      <c r="BI41" s="80">
        <v>0</v>
      </c>
      <c r="BJ41" s="80">
        <v>0</v>
      </c>
      <c r="BK41" s="80">
        <v>0</v>
      </c>
      <c r="BL41" s="80">
        <v>0</v>
      </c>
      <c r="BM41" s="80">
        <v>0</v>
      </c>
      <c r="BN41" s="80">
        <v>0</v>
      </c>
      <c r="BO41" s="80">
        <v>0</v>
      </c>
      <c r="BP41" s="80">
        <f t="shared" si="31"/>
        <v>77</v>
      </c>
      <c r="BQ41" s="80">
        <f t="shared" si="31"/>
        <v>1748161</v>
      </c>
      <c r="BR41" s="80">
        <f t="shared" si="31"/>
        <v>599061</v>
      </c>
      <c r="BS41" s="80">
        <f t="shared" si="31"/>
        <v>0</v>
      </c>
      <c r="BT41" s="80">
        <f t="shared" si="31"/>
        <v>1149100</v>
      </c>
      <c r="BU41" s="80">
        <f t="shared" si="31"/>
        <v>0</v>
      </c>
      <c r="BV41" s="80">
        <v>5</v>
      </c>
      <c r="BW41" s="80">
        <v>351150</v>
      </c>
      <c r="BX41" s="80">
        <v>245805</v>
      </c>
      <c r="BY41" s="80">
        <v>0</v>
      </c>
      <c r="BZ41" s="80">
        <v>90285</v>
      </c>
      <c r="CA41" s="80">
        <v>15060</v>
      </c>
      <c r="CB41" s="80">
        <f t="shared" si="5"/>
        <v>3366</v>
      </c>
      <c r="CC41" s="80">
        <f t="shared" si="34"/>
        <v>94368241</v>
      </c>
      <c r="CD41" s="80">
        <f t="shared" si="34"/>
        <v>65433105</v>
      </c>
      <c r="CE41" s="80">
        <f t="shared" si="34"/>
        <v>8353402</v>
      </c>
      <c r="CF41" s="80">
        <f t="shared" si="34"/>
        <v>19419044</v>
      </c>
      <c r="CG41" s="80">
        <f t="shared" si="34"/>
        <v>1162690</v>
      </c>
      <c r="CH41" s="81">
        <v>26</v>
      </c>
      <c r="CI41" s="81">
        <v>163857</v>
      </c>
      <c r="CJ41" s="81">
        <v>114695</v>
      </c>
      <c r="CK41" s="81">
        <v>0</v>
      </c>
      <c r="CL41" s="81">
        <v>49162</v>
      </c>
      <c r="CM41" s="81">
        <v>0</v>
      </c>
      <c r="CN41" s="81">
        <v>0</v>
      </c>
      <c r="CO41" s="81">
        <v>0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  <c r="CX41" s="81">
        <v>0</v>
      </c>
      <c r="CY41" s="81">
        <v>0</v>
      </c>
      <c r="CZ41" s="80">
        <f t="shared" si="32"/>
        <v>26</v>
      </c>
      <c r="DA41" s="80">
        <f t="shared" si="32"/>
        <v>163857</v>
      </c>
      <c r="DB41" s="80">
        <f t="shared" si="32"/>
        <v>114695</v>
      </c>
      <c r="DC41" s="80">
        <f t="shared" si="32"/>
        <v>0</v>
      </c>
      <c r="DD41" s="80">
        <f t="shared" si="32"/>
        <v>49162</v>
      </c>
      <c r="DE41" s="80">
        <f t="shared" si="32"/>
        <v>0</v>
      </c>
      <c r="DF41" s="80">
        <f t="shared" si="33"/>
        <v>3392</v>
      </c>
      <c r="DG41" s="80">
        <f t="shared" si="33"/>
        <v>94532098</v>
      </c>
      <c r="DH41" s="80">
        <f t="shared" si="33"/>
        <v>65547800</v>
      </c>
      <c r="DI41" s="80">
        <f t="shared" si="33"/>
        <v>8353402</v>
      </c>
      <c r="DJ41" s="80">
        <f t="shared" si="33"/>
        <v>19468206</v>
      </c>
      <c r="DK41" s="80">
        <f t="shared" si="33"/>
        <v>1162690</v>
      </c>
      <c r="DL41" s="81">
        <v>36</v>
      </c>
      <c r="DM41" s="81">
        <v>41</v>
      </c>
      <c r="DN41" s="81">
        <v>77</v>
      </c>
      <c r="DO41" s="81">
        <v>44</v>
      </c>
      <c r="DP41" s="81">
        <v>10</v>
      </c>
      <c r="DR41" s="38">
        <v>26</v>
      </c>
      <c r="DS41" s="38">
        <v>114695</v>
      </c>
      <c r="DT41" s="38">
        <v>0</v>
      </c>
      <c r="DU41" s="38">
        <v>0</v>
      </c>
      <c r="DV41" s="38">
        <v>0</v>
      </c>
      <c r="DW41" s="38">
        <v>0</v>
      </c>
      <c r="DX41" s="38">
        <v>4</v>
      </c>
      <c r="DY41" s="38">
        <v>55833</v>
      </c>
      <c r="DZ41" s="38">
        <v>0</v>
      </c>
      <c r="EA41" s="38">
        <v>0</v>
      </c>
      <c r="EB41" s="38">
        <v>0</v>
      </c>
      <c r="EC41" s="38">
        <v>0</v>
      </c>
      <c r="ED41" s="38">
        <v>0</v>
      </c>
      <c r="EE41" s="38">
        <v>0</v>
      </c>
      <c r="EF41" s="38">
        <v>0</v>
      </c>
      <c r="EG41" s="38">
        <v>0</v>
      </c>
      <c r="EH41" s="38">
        <f t="shared" si="25"/>
        <v>30</v>
      </c>
      <c r="EI41" s="38">
        <f t="shared" si="19"/>
        <v>170528</v>
      </c>
      <c r="EJ41" s="35"/>
      <c r="EK41" s="38">
        <f t="shared" si="20"/>
        <v>3422</v>
      </c>
      <c r="EL41" s="38">
        <f t="shared" si="21"/>
        <v>94702626</v>
      </c>
      <c r="EM41" s="35"/>
      <c r="EN41" s="46">
        <f>ROUND(EL41/被保険者数!O41,0)</f>
        <v>30487</v>
      </c>
      <c r="EO41" s="35">
        <f t="shared" si="22"/>
        <v>26</v>
      </c>
      <c r="EP41" s="46">
        <f t="shared" si="9"/>
        <v>41333680</v>
      </c>
      <c r="EQ41" s="46">
        <f t="shared" si="10"/>
        <v>38151120</v>
      </c>
      <c r="ER41" s="46">
        <f t="shared" si="11"/>
        <v>15217826</v>
      </c>
      <c r="ES41" s="46">
        <f>ROUND(EP41/被保険者数!O41,0)</f>
        <v>13306</v>
      </c>
      <c r="ET41" s="46">
        <f t="shared" si="23"/>
        <v>29</v>
      </c>
      <c r="EU41" s="46">
        <f>ROUND(EQ41/被保険者数!O41,0)</f>
        <v>12282</v>
      </c>
      <c r="EV41" s="35">
        <f t="shared" si="24"/>
        <v>22</v>
      </c>
    </row>
    <row r="42" spans="1:152" s="52" customFormat="1" ht="15.95" customHeight="1" x14ac:dyDescent="0.15">
      <c r="A42" s="54" t="s">
        <v>127</v>
      </c>
      <c r="B42" s="80">
        <v>1</v>
      </c>
      <c r="C42" s="80">
        <v>364930</v>
      </c>
      <c r="D42" s="80">
        <v>255450</v>
      </c>
      <c r="E42" s="80">
        <v>0</v>
      </c>
      <c r="F42" s="80">
        <v>107250</v>
      </c>
      <c r="G42" s="80">
        <v>2230</v>
      </c>
      <c r="H42" s="80">
        <v>21</v>
      </c>
      <c r="I42" s="80">
        <v>383780</v>
      </c>
      <c r="J42" s="80">
        <v>268646</v>
      </c>
      <c r="K42" s="80">
        <v>0</v>
      </c>
      <c r="L42" s="80">
        <v>115134</v>
      </c>
      <c r="M42" s="80">
        <v>0</v>
      </c>
      <c r="N42" s="80">
        <f t="shared" ref="N42:S45" si="35">B42+H42</f>
        <v>22</v>
      </c>
      <c r="O42" s="80">
        <f t="shared" si="35"/>
        <v>748710</v>
      </c>
      <c r="P42" s="80">
        <f t="shared" si="35"/>
        <v>524096</v>
      </c>
      <c r="Q42" s="80">
        <f t="shared" si="35"/>
        <v>0</v>
      </c>
      <c r="R42" s="80">
        <f t="shared" si="35"/>
        <v>222384</v>
      </c>
      <c r="S42" s="80">
        <f t="shared" si="35"/>
        <v>2230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2</v>
      </c>
      <c r="AA42" s="80">
        <v>12930</v>
      </c>
      <c r="AB42" s="80">
        <v>9051</v>
      </c>
      <c r="AC42" s="80">
        <v>0</v>
      </c>
      <c r="AD42" s="80">
        <v>3879</v>
      </c>
      <c r="AE42" s="80">
        <v>0</v>
      </c>
      <c r="AF42" s="80">
        <f t="shared" ref="AF42:AK45" si="36">T42+Z42</f>
        <v>2</v>
      </c>
      <c r="AG42" s="80">
        <f t="shared" si="36"/>
        <v>12930</v>
      </c>
      <c r="AH42" s="80">
        <f t="shared" si="36"/>
        <v>9051</v>
      </c>
      <c r="AI42" s="80">
        <f t="shared" si="36"/>
        <v>0</v>
      </c>
      <c r="AJ42" s="80">
        <f t="shared" si="36"/>
        <v>3879</v>
      </c>
      <c r="AK42" s="80">
        <f t="shared" si="36"/>
        <v>0</v>
      </c>
      <c r="AL42" s="80">
        <f t="shared" ref="AL42:AQ45" si="37">N42+AF42</f>
        <v>24</v>
      </c>
      <c r="AM42" s="80">
        <f t="shared" si="37"/>
        <v>761640</v>
      </c>
      <c r="AN42" s="80">
        <f t="shared" si="37"/>
        <v>533147</v>
      </c>
      <c r="AO42" s="80">
        <f t="shared" si="37"/>
        <v>0</v>
      </c>
      <c r="AP42" s="80">
        <f t="shared" si="37"/>
        <v>226263</v>
      </c>
      <c r="AQ42" s="80">
        <f t="shared" si="37"/>
        <v>2230</v>
      </c>
      <c r="AR42" s="80">
        <v>6</v>
      </c>
      <c r="AS42" s="80">
        <v>72040</v>
      </c>
      <c r="AT42" s="80">
        <v>50428</v>
      </c>
      <c r="AU42" s="80">
        <v>0</v>
      </c>
      <c r="AV42" s="80">
        <v>21612</v>
      </c>
      <c r="AW42" s="80">
        <v>0</v>
      </c>
      <c r="AX42" s="80">
        <f t="shared" ref="AX42:BC45" si="38">AL42+AR42</f>
        <v>30</v>
      </c>
      <c r="AY42" s="80">
        <f t="shared" si="38"/>
        <v>833680</v>
      </c>
      <c r="AZ42" s="80">
        <f t="shared" si="38"/>
        <v>583575</v>
      </c>
      <c r="BA42" s="80">
        <f t="shared" si="38"/>
        <v>0</v>
      </c>
      <c r="BB42" s="80">
        <f t="shared" si="38"/>
        <v>247875</v>
      </c>
      <c r="BC42" s="80">
        <f t="shared" si="38"/>
        <v>2230</v>
      </c>
      <c r="BD42" s="80">
        <v>1</v>
      </c>
      <c r="BE42" s="80">
        <v>7334</v>
      </c>
      <c r="BF42" s="80">
        <v>2734</v>
      </c>
      <c r="BG42" s="80">
        <v>0</v>
      </c>
      <c r="BH42" s="80">
        <v>4600</v>
      </c>
      <c r="BI42" s="80">
        <v>0</v>
      </c>
      <c r="BJ42" s="80">
        <v>0</v>
      </c>
      <c r="BK42" s="80">
        <v>0</v>
      </c>
      <c r="BL42" s="80">
        <v>0</v>
      </c>
      <c r="BM42" s="80">
        <v>0</v>
      </c>
      <c r="BN42" s="80">
        <v>0</v>
      </c>
      <c r="BO42" s="80">
        <v>0</v>
      </c>
      <c r="BP42" s="80">
        <f t="shared" ref="BP42:BU45" si="39">BD42+BJ42</f>
        <v>1</v>
      </c>
      <c r="BQ42" s="80">
        <f t="shared" si="39"/>
        <v>7334</v>
      </c>
      <c r="BR42" s="80">
        <f t="shared" si="39"/>
        <v>2734</v>
      </c>
      <c r="BS42" s="80">
        <f t="shared" si="39"/>
        <v>0</v>
      </c>
      <c r="BT42" s="80">
        <f t="shared" si="39"/>
        <v>4600</v>
      </c>
      <c r="BU42" s="80">
        <f t="shared" si="39"/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f t="shared" si="5"/>
        <v>30</v>
      </c>
      <c r="CC42" s="80">
        <f t="shared" si="34"/>
        <v>841014</v>
      </c>
      <c r="CD42" s="80">
        <f t="shared" si="34"/>
        <v>586309</v>
      </c>
      <c r="CE42" s="80">
        <f t="shared" si="34"/>
        <v>0</v>
      </c>
      <c r="CF42" s="80">
        <f t="shared" si="34"/>
        <v>252475</v>
      </c>
      <c r="CG42" s="80">
        <f t="shared" si="34"/>
        <v>2230</v>
      </c>
      <c r="CH42" s="81">
        <v>0</v>
      </c>
      <c r="CI42" s="81">
        <v>0</v>
      </c>
      <c r="CJ42" s="81">
        <v>0</v>
      </c>
      <c r="CK42" s="81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0">
        <f t="shared" ref="CZ42:DE45" si="40">CH42+CN42+CT42</f>
        <v>0</v>
      </c>
      <c r="DA42" s="80">
        <f t="shared" si="40"/>
        <v>0</v>
      </c>
      <c r="DB42" s="80">
        <f t="shared" si="40"/>
        <v>0</v>
      </c>
      <c r="DC42" s="80">
        <f t="shared" si="40"/>
        <v>0</v>
      </c>
      <c r="DD42" s="80">
        <f t="shared" si="40"/>
        <v>0</v>
      </c>
      <c r="DE42" s="80">
        <f t="shared" si="40"/>
        <v>0</v>
      </c>
      <c r="DF42" s="80">
        <f t="shared" ref="DF42:DK45" si="41">CB42+CZ42</f>
        <v>30</v>
      </c>
      <c r="DG42" s="80">
        <f t="shared" si="41"/>
        <v>841014</v>
      </c>
      <c r="DH42" s="80">
        <f t="shared" si="41"/>
        <v>586309</v>
      </c>
      <c r="DI42" s="80">
        <f t="shared" si="41"/>
        <v>0</v>
      </c>
      <c r="DJ42" s="80">
        <f t="shared" si="41"/>
        <v>252475</v>
      </c>
      <c r="DK42" s="80">
        <f t="shared" si="41"/>
        <v>2230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R42" s="38">
        <v>0</v>
      </c>
      <c r="DS42" s="38">
        <v>0</v>
      </c>
      <c r="DT42" s="38">
        <v>0</v>
      </c>
      <c r="DU42" s="38">
        <v>0</v>
      </c>
      <c r="DV42" s="38">
        <v>0</v>
      </c>
      <c r="DW42" s="38">
        <v>0</v>
      </c>
      <c r="DX42" s="38">
        <v>0</v>
      </c>
      <c r="DY42" s="38">
        <v>0</v>
      </c>
      <c r="DZ42" s="38">
        <v>0</v>
      </c>
      <c r="EA42" s="38">
        <v>0</v>
      </c>
      <c r="EB42" s="38">
        <v>0</v>
      </c>
      <c r="EC42" s="38">
        <v>0</v>
      </c>
      <c r="ED42" s="38">
        <v>0</v>
      </c>
      <c r="EE42" s="38">
        <v>0</v>
      </c>
      <c r="EF42" s="38">
        <v>0</v>
      </c>
      <c r="EG42" s="38">
        <v>0</v>
      </c>
      <c r="EH42" s="38">
        <f t="shared" si="25"/>
        <v>0</v>
      </c>
      <c r="EI42" s="38">
        <f t="shared" si="19"/>
        <v>0</v>
      </c>
      <c r="EJ42" s="35"/>
      <c r="EK42" s="38">
        <f t="shared" si="20"/>
        <v>30</v>
      </c>
      <c r="EL42" s="38">
        <f t="shared" si="21"/>
        <v>841014</v>
      </c>
      <c r="EM42" s="35"/>
      <c r="EN42" s="46">
        <f>ROUND(EL42/被保険者数!O42,0)</f>
        <v>5147</v>
      </c>
      <c r="EO42" s="35">
        <f t="shared" si="22"/>
        <v>40</v>
      </c>
      <c r="EP42" s="46">
        <f t="shared" si="9"/>
        <v>364930</v>
      </c>
      <c r="EQ42" s="46">
        <f t="shared" si="10"/>
        <v>396710</v>
      </c>
      <c r="ER42" s="46">
        <f t="shared" si="11"/>
        <v>79374</v>
      </c>
      <c r="ES42" s="46">
        <f>ROUND(EP42/被保険者数!O42,0)</f>
        <v>2233</v>
      </c>
      <c r="ET42" s="46">
        <f t="shared" si="23"/>
        <v>40</v>
      </c>
      <c r="EU42" s="46">
        <f>ROUND(EQ42/被保険者数!O42,0)</f>
        <v>2428</v>
      </c>
      <c r="EV42" s="35">
        <f t="shared" si="24"/>
        <v>38</v>
      </c>
    </row>
    <row r="43" spans="1:152" s="52" customFormat="1" ht="15.95" customHeight="1" x14ac:dyDescent="0.15">
      <c r="A43" s="54" t="s">
        <v>128</v>
      </c>
      <c r="B43" s="80">
        <v>6</v>
      </c>
      <c r="C43" s="80">
        <v>3497140</v>
      </c>
      <c r="D43" s="80">
        <v>2447992</v>
      </c>
      <c r="E43" s="80">
        <v>657035</v>
      </c>
      <c r="F43" s="80">
        <v>392113</v>
      </c>
      <c r="G43" s="80">
        <v>0</v>
      </c>
      <c r="H43" s="80">
        <v>123</v>
      </c>
      <c r="I43" s="80">
        <v>2005510</v>
      </c>
      <c r="J43" s="80">
        <v>1403857</v>
      </c>
      <c r="K43" s="80">
        <v>0</v>
      </c>
      <c r="L43" s="80">
        <v>597153</v>
      </c>
      <c r="M43" s="80">
        <v>4500</v>
      </c>
      <c r="N43" s="80">
        <f t="shared" si="35"/>
        <v>129</v>
      </c>
      <c r="O43" s="80">
        <f t="shared" si="35"/>
        <v>5502650</v>
      </c>
      <c r="P43" s="80">
        <f t="shared" si="35"/>
        <v>3851849</v>
      </c>
      <c r="Q43" s="80">
        <f t="shared" si="35"/>
        <v>657035</v>
      </c>
      <c r="R43" s="80">
        <f t="shared" si="35"/>
        <v>989266</v>
      </c>
      <c r="S43" s="80">
        <f t="shared" si="35"/>
        <v>4500</v>
      </c>
      <c r="T43" s="80">
        <v>0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9</v>
      </c>
      <c r="AA43" s="80">
        <v>73690</v>
      </c>
      <c r="AB43" s="80">
        <v>51583</v>
      </c>
      <c r="AC43" s="80">
        <v>0</v>
      </c>
      <c r="AD43" s="80">
        <v>22107</v>
      </c>
      <c r="AE43" s="80">
        <v>0</v>
      </c>
      <c r="AF43" s="80">
        <f t="shared" si="36"/>
        <v>9</v>
      </c>
      <c r="AG43" s="80">
        <f t="shared" si="36"/>
        <v>73690</v>
      </c>
      <c r="AH43" s="80">
        <f t="shared" si="36"/>
        <v>51583</v>
      </c>
      <c r="AI43" s="80">
        <f t="shared" si="36"/>
        <v>0</v>
      </c>
      <c r="AJ43" s="80">
        <f t="shared" si="36"/>
        <v>22107</v>
      </c>
      <c r="AK43" s="80">
        <f t="shared" si="36"/>
        <v>0</v>
      </c>
      <c r="AL43" s="80">
        <f t="shared" si="37"/>
        <v>138</v>
      </c>
      <c r="AM43" s="80">
        <f t="shared" si="37"/>
        <v>5576340</v>
      </c>
      <c r="AN43" s="80">
        <f t="shared" si="37"/>
        <v>3903432</v>
      </c>
      <c r="AO43" s="80">
        <f t="shared" si="37"/>
        <v>657035</v>
      </c>
      <c r="AP43" s="80">
        <f t="shared" si="37"/>
        <v>1011373</v>
      </c>
      <c r="AQ43" s="80">
        <f t="shared" si="37"/>
        <v>4500</v>
      </c>
      <c r="AR43" s="80">
        <v>37</v>
      </c>
      <c r="AS43" s="80">
        <v>1365820</v>
      </c>
      <c r="AT43" s="80">
        <v>956074</v>
      </c>
      <c r="AU43" s="80">
        <v>0</v>
      </c>
      <c r="AV43" s="80">
        <v>409746</v>
      </c>
      <c r="AW43" s="80">
        <v>0</v>
      </c>
      <c r="AX43" s="80">
        <f t="shared" si="38"/>
        <v>175</v>
      </c>
      <c r="AY43" s="80">
        <f t="shared" si="38"/>
        <v>6942160</v>
      </c>
      <c r="AZ43" s="80">
        <f t="shared" si="38"/>
        <v>4859506</v>
      </c>
      <c r="BA43" s="80">
        <f t="shared" si="38"/>
        <v>657035</v>
      </c>
      <c r="BB43" s="80">
        <f t="shared" si="38"/>
        <v>1421119</v>
      </c>
      <c r="BC43" s="80">
        <f t="shared" si="38"/>
        <v>4500</v>
      </c>
      <c r="BD43" s="80">
        <v>6</v>
      </c>
      <c r="BE43" s="80">
        <v>35216</v>
      </c>
      <c r="BF43" s="80">
        <v>13136</v>
      </c>
      <c r="BG43" s="80">
        <v>0</v>
      </c>
      <c r="BH43" s="80">
        <v>22080</v>
      </c>
      <c r="BI43" s="80">
        <v>0</v>
      </c>
      <c r="BJ43" s="80">
        <v>0</v>
      </c>
      <c r="BK43" s="80">
        <v>0</v>
      </c>
      <c r="BL43" s="80">
        <v>0</v>
      </c>
      <c r="BM43" s="80">
        <v>0</v>
      </c>
      <c r="BN43" s="80">
        <v>0</v>
      </c>
      <c r="BO43" s="80">
        <v>0</v>
      </c>
      <c r="BP43" s="80">
        <f t="shared" si="39"/>
        <v>6</v>
      </c>
      <c r="BQ43" s="80">
        <f t="shared" si="39"/>
        <v>35216</v>
      </c>
      <c r="BR43" s="80">
        <f t="shared" si="39"/>
        <v>13136</v>
      </c>
      <c r="BS43" s="80">
        <f t="shared" si="39"/>
        <v>0</v>
      </c>
      <c r="BT43" s="80">
        <f t="shared" si="39"/>
        <v>22080</v>
      </c>
      <c r="BU43" s="80">
        <f t="shared" si="39"/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f t="shared" si="5"/>
        <v>175</v>
      </c>
      <c r="CC43" s="80">
        <f t="shared" si="34"/>
        <v>6977376</v>
      </c>
      <c r="CD43" s="80">
        <f t="shared" si="34"/>
        <v>4872642</v>
      </c>
      <c r="CE43" s="80">
        <f t="shared" si="34"/>
        <v>657035</v>
      </c>
      <c r="CF43" s="80">
        <f t="shared" si="34"/>
        <v>1443199</v>
      </c>
      <c r="CG43" s="80">
        <f t="shared" si="34"/>
        <v>4500</v>
      </c>
      <c r="CH43" s="81">
        <v>0</v>
      </c>
      <c r="CI43" s="81">
        <v>0</v>
      </c>
      <c r="CJ43" s="81">
        <v>0</v>
      </c>
      <c r="CK43" s="81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0">
        <f t="shared" si="40"/>
        <v>0</v>
      </c>
      <c r="DA43" s="80">
        <f t="shared" si="40"/>
        <v>0</v>
      </c>
      <c r="DB43" s="80">
        <f t="shared" si="40"/>
        <v>0</v>
      </c>
      <c r="DC43" s="80">
        <f t="shared" si="40"/>
        <v>0</v>
      </c>
      <c r="DD43" s="80">
        <f t="shared" si="40"/>
        <v>0</v>
      </c>
      <c r="DE43" s="80">
        <f t="shared" si="40"/>
        <v>0</v>
      </c>
      <c r="DF43" s="80">
        <f t="shared" si="41"/>
        <v>175</v>
      </c>
      <c r="DG43" s="80">
        <f t="shared" si="41"/>
        <v>6977376</v>
      </c>
      <c r="DH43" s="80">
        <f t="shared" si="41"/>
        <v>4872642</v>
      </c>
      <c r="DI43" s="80">
        <f t="shared" si="41"/>
        <v>657035</v>
      </c>
      <c r="DJ43" s="80">
        <f t="shared" si="41"/>
        <v>1443199</v>
      </c>
      <c r="DK43" s="80">
        <f t="shared" si="41"/>
        <v>4500</v>
      </c>
      <c r="DL43" s="81">
        <v>3</v>
      </c>
      <c r="DM43" s="81">
        <v>0</v>
      </c>
      <c r="DN43" s="81">
        <v>3</v>
      </c>
      <c r="DO43" s="81">
        <v>0</v>
      </c>
      <c r="DP43" s="81">
        <v>0</v>
      </c>
      <c r="DR43" s="38">
        <v>0</v>
      </c>
      <c r="DS43" s="38">
        <v>0</v>
      </c>
      <c r="DT43" s="38">
        <v>0</v>
      </c>
      <c r="DU43" s="38">
        <v>0</v>
      </c>
      <c r="DV43" s="38">
        <v>0</v>
      </c>
      <c r="DW43" s="38">
        <v>0</v>
      </c>
      <c r="DX43" s="38">
        <v>0</v>
      </c>
      <c r="DY43" s="38">
        <v>0</v>
      </c>
      <c r="DZ43" s="38">
        <v>0</v>
      </c>
      <c r="EA43" s="38">
        <v>0</v>
      </c>
      <c r="EB43" s="38">
        <v>0</v>
      </c>
      <c r="EC43" s="38">
        <v>0</v>
      </c>
      <c r="ED43" s="38">
        <v>0</v>
      </c>
      <c r="EE43" s="38">
        <v>0</v>
      </c>
      <c r="EF43" s="38">
        <v>0</v>
      </c>
      <c r="EG43" s="38">
        <v>0</v>
      </c>
      <c r="EH43" s="38">
        <f t="shared" si="25"/>
        <v>0</v>
      </c>
      <c r="EI43" s="38">
        <f t="shared" si="19"/>
        <v>0</v>
      </c>
      <c r="EJ43" s="35"/>
      <c r="EK43" s="38">
        <f t="shared" si="20"/>
        <v>175</v>
      </c>
      <c r="EL43" s="38">
        <f t="shared" si="21"/>
        <v>6977376</v>
      </c>
      <c r="EM43" s="35"/>
      <c r="EN43" s="46">
        <f>ROUND(EL43/被保険者数!O43,0)</f>
        <v>15362</v>
      </c>
      <c r="EO43" s="35">
        <f t="shared" si="22"/>
        <v>36</v>
      </c>
      <c r="EP43" s="46">
        <f t="shared" si="9"/>
        <v>3497140</v>
      </c>
      <c r="EQ43" s="46">
        <f t="shared" si="10"/>
        <v>2079200</v>
      </c>
      <c r="ER43" s="46">
        <f t="shared" si="11"/>
        <v>1401036</v>
      </c>
      <c r="ES43" s="46">
        <f>ROUND(EP43/被保険者数!O43,0)</f>
        <v>7700</v>
      </c>
      <c r="ET43" s="46">
        <f t="shared" si="23"/>
        <v>37</v>
      </c>
      <c r="EU43" s="46">
        <f>ROUND(EQ43/被保険者数!O43,0)</f>
        <v>4578</v>
      </c>
      <c r="EV43" s="35">
        <f t="shared" si="24"/>
        <v>32</v>
      </c>
    </row>
    <row r="44" spans="1:152" s="52" customFormat="1" ht="15.95" customHeight="1" thickBot="1" x14ac:dyDescent="0.2">
      <c r="A44" s="55" t="s">
        <v>129</v>
      </c>
      <c r="B44" s="80">
        <v>4</v>
      </c>
      <c r="C44" s="80">
        <v>1677240</v>
      </c>
      <c r="D44" s="80">
        <v>1174060</v>
      </c>
      <c r="E44" s="80">
        <v>88746</v>
      </c>
      <c r="F44" s="80">
        <v>414434</v>
      </c>
      <c r="G44" s="80">
        <v>0</v>
      </c>
      <c r="H44" s="80">
        <v>79</v>
      </c>
      <c r="I44" s="80">
        <v>922810</v>
      </c>
      <c r="J44" s="80">
        <v>645967</v>
      </c>
      <c r="K44" s="80">
        <v>0</v>
      </c>
      <c r="L44" s="80">
        <v>272379</v>
      </c>
      <c r="M44" s="80">
        <v>4464</v>
      </c>
      <c r="N44" s="80">
        <f t="shared" si="35"/>
        <v>83</v>
      </c>
      <c r="O44" s="80">
        <f t="shared" si="35"/>
        <v>2600050</v>
      </c>
      <c r="P44" s="80">
        <f t="shared" si="35"/>
        <v>1820027</v>
      </c>
      <c r="Q44" s="80">
        <f t="shared" si="35"/>
        <v>88746</v>
      </c>
      <c r="R44" s="80">
        <f t="shared" si="35"/>
        <v>686813</v>
      </c>
      <c r="S44" s="80">
        <f t="shared" si="35"/>
        <v>4464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13</v>
      </c>
      <c r="AA44" s="80">
        <v>187320</v>
      </c>
      <c r="AB44" s="80">
        <v>131124</v>
      </c>
      <c r="AC44" s="80">
        <v>0</v>
      </c>
      <c r="AD44" s="80">
        <v>56196</v>
      </c>
      <c r="AE44" s="80">
        <v>0</v>
      </c>
      <c r="AF44" s="80">
        <f t="shared" si="36"/>
        <v>13</v>
      </c>
      <c r="AG44" s="80">
        <f t="shared" si="36"/>
        <v>187320</v>
      </c>
      <c r="AH44" s="80">
        <f t="shared" si="36"/>
        <v>131124</v>
      </c>
      <c r="AI44" s="80">
        <f t="shared" si="36"/>
        <v>0</v>
      </c>
      <c r="AJ44" s="80">
        <f t="shared" si="36"/>
        <v>56196</v>
      </c>
      <c r="AK44" s="80">
        <f t="shared" si="36"/>
        <v>0</v>
      </c>
      <c r="AL44" s="80">
        <f t="shared" si="37"/>
        <v>96</v>
      </c>
      <c r="AM44" s="80">
        <f t="shared" si="37"/>
        <v>2787370</v>
      </c>
      <c r="AN44" s="80">
        <f t="shared" si="37"/>
        <v>1951151</v>
      </c>
      <c r="AO44" s="80">
        <f t="shared" si="37"/>
        <v>88746</v>
      </c>
      <c r="AP44" s="80">
        <f t="shared" si="37"/>
        <v>743009</v>
      </c>
      <c r="AQ44" s="80">
        <f t="shared" si="37"/>
        <v>4464</v>
      </c>
      <c r="AR44" s="80">
        <v>39</v>
      </c>
      <c r="AS44" s="80">
        <v>456100</v>
      </c>
      <c r="AT44" s="80">
        <v>319270</v>
      </c>
      <c r="AU44" s="80">
        <v>0</v>
      </c>
      <c r="AV44" s="80">
        <v>136830</v>
      </c>
      <c r="AW44" s="80">
        <v>0</v>
      </c>
      <c r="AX44" s="80">
        <f t="shared" si="38"/>
        <v>135</v>
      </c>
      <c r="AY44" s="80">
        <f t="shared" si="38"/>
        <v>3243470</v>
      </c>
      <c r="AZ44" s="80">
        <f t="shared" si="38"/>
        <v>2270421</v>
      </c>
      <c r="BA44" s="80">
        <f t="shared" si="38"/>
        <v>88746</v>
      </c>
      <c r="BB44" s="80">
        <f t="shared" si="38"/>
        <v>879839</v>
      </c>
      <c r="BC44" s="80">
        <f t="shared" si="38"/>
        <v>4464</v>
      </c>
      <c r="BD44" s="80">
        <v>4</v>
      </c>
      <c r="BE44" s="80">
        <v>59776</v>
      </c>
      <c r="BF44" s="80">
        <v>18836</v>
      </c>
      <c r="BG44" s="80">
        <v>0</v>
      </c>
      <c r="BH44" s="80">
        <v>40940</v>
      </c>
      <c r="BI44" s="80">
        <v>0</v>
      </c>
      <c r="BJ44" s="80">
        <v>0</v>
      </c>
      <c r="BK44" s="80">
        <v>0</v>
      </c>
      <c r="BL44" s="80">
        <v>0</v>
      </c>
      <c r="BM44" s="80">
        <v>0</v>
      </c>
      <c r="BN44" s="80">
        <v>0</v>
      </c>
      <c r="BO44" s="80">
        <v>0</v>
      </c>
      <c r="BP44" s="80">
        <f t="shared" si="39"/>
        <v>4</v>
      </c>
      <c r="BQ44" s="80">
        <f t="shared" si="39"/>
        <v>59776</v>
      </c>
      <c r="BR44" s="80">
        <f t="shared" si="39"/>
        <v>18836</v>
      </c>
      <c r="BS44" s="80">
        <f t="shared" si="39"/>
        <v>0</v>
      </c>
      <c r="BT44" s="80">
        <f t="shared" si="39"/>
        <v>40940</v>
      </c>
      <c r="BU44" s="80">
        <f t="shared" si="39"/>
        <v>0</v>
      </c>
      <c r="BV44" s="80">
        <v>0</v>
      </c>
      <c r="BW44" s="80">
        <v>0</v>
      </c>
      <c r="BX44" s="80">
        <v>0</v>
      </c>
      <c r="BY44" s="80">
        <v>0</v>
      </c>
      <c r="BZ44" s="80">
        <v>0</v>
      </c>
      <c r="CA44" s="80">
        <v>0</v>
      </c>
      <c r="CB44" s="80">
        <f t="shared" si="5"/>
        <v>135</v>
      </c>
      <c r="CC44" s="80">
        <f t="shared" si="34"/>
        <v>3303246</v>
      </c>
      <c r="CD44" s="80">
        <f t="shared" si="34"/>
        <v>2289257</v>
      </c>
      <c r="CE44" s="80">
        <f t="shared" si="34"/>
        <v>88746</v>
      </c>
      <c r="CF44" s="80">
        <f t="shared" si="34"/>
        <v>920779</v>
      </c>
      <c r="CG44" s="80">
        <f t="shared" si="34"/>
        <v>4464</v>
      </c>
      <c r="CH44" s="81">
        <v>0</v>
      </c>
      <c r="CI44" s="81">
        <v>0</v>
      </c>
      <c r="CJ44" s="81">
        <v>0</v>
      </c>
      <c r="CK44" s="81">
        <v>0</v>
      </c>
      <c r="CL44" s="81">
        <v>0</v>
      </c>
      <c r="CM44" s="81">
        <v>0</v>
      </c>
      <c r="CN44" s="81">
        <v>0</v>
      </c>
      <c r="CO44" s="81">
        <v>0</v>
      </c>
      <c r="CP44" s="81">
        <v>0</v>
      </c>
      <c r="CQ44" s="81">
        <v>0</v>
      </c>
      <c r="CR44" s="81">
        <v>0</v>
      </c>
      <c r="CS44" s="81">
        <v>0</v>
      </c>
      <c r="CT44" s="81">
        <v>0</v>
      </c>
      <c r="CU44" s="81">
        <v>0</v>
      </c>
      <c r="CV44" s="81">
        <v>0</v>
      </c>
      <c r="CW44" s="81">
        <v>0</v>
      </c>
      <c r="CX44" s="81">
        <v>0</v>
      </c>
      <c r="CY44" s="81">
        <v>0</v>
      </c>
      <c r="CZ44" s="80">
        <f t="shared" si="40"/>
        <v>0</v>
      </c>
      <c r="DA44" s="80">
        <f t="shared" si="40"/>
        <v>0</v>
      </c>
      <c r="DB44" s="80">
        <f t="shared" si="40"/>
        <v>0</v>
      </c>
      <c r="DC44" s="80">
        <f t="shared" si="40"/>
        <v>0</v>
      </c>
      <c r="DD44" s="80">
        <f t="shared" si="40"/>
        <v>0</v>
      </c>
      <c r="DE44" s="80">
        <f t="shared" si="40"/>
        <v>0</v>
      </c>
      <c r="DF44" s="80">
        <f t="shared" si="41"/>
        <v>135</v>
      </c>
      <c r="DG44" s="80">
        <f t="shared" si="41"/>
        <v>3303246</v>
      </c>
      <c r="DH44" s="80">
        <f t="shared" si="41"/>
        <v>2289257</v>
      </c>
      <c r="DI44" s="80">
        <f t="shared" si="41"/>
        <v>88746</v>
      </c>
      <c r="DJ44" s="80">
        <f t="shared" si="41"/>
        <v>920779</v>
      </c>
      <c r="DK44" s="80">
        <f t="shared" si="41"/>
        <v>4464</v>
      </c>
      <c r="DL44" s="81">
        <v>1</v>
      </c>
      <c r="DM44" s="81">
        <v>0</v>
      </c>
      <c r="DN44" s="81">
        <v>1</v>
      </c>
      <c r="DO44" s="81">
        <v>0</v>
      </c>
      <c r="DP44" s="81">
        <v>0</v>
      </c>
      <c r="DR44" s="38">
        <v>0</v>
      </c>
      <c r="DS44" s="38">
        <v>0</v>
      </c>
      <c r="DT44" s="38">
        <v>0</v>
      </c>
      <c r="DU44" s="38">
        <v>0</v>
      </c>
      <c r="DV44" s="38">
        <v>0</v>
      </c>
      <c r="DW44" s="38">
        <v>0</v>
      </c>
      <c r="DX44" s="38">
        <v>1</v>
      </c>
      <c r="DY44" s="38">
        <v>36135</v>
      </c>
      <c r="DZ44" s="38">
        <v>0</v>
      </c>
      <c r="EA44" s="38">
        <v>0</v>
      </c>
      <c r="EB44" s="38">
        <v>0</v>
      </c>
      <c r="EC44" s="38">
        <v>0</v>
      </c>
      <c r="ED44" s="38">
        <v>0</v>
      </c>
      <c r="EE44" s="38">
        <v>0</v>
      </c>
      <c r="EF44" s="38">
        <v>0</v>
      </c>
      <c r="EG44" s="38">
        <v>0</v>
      </c>
      <c r="EH44" s="38">
        <f t="shared" si="25"/>
        <v>1</v>
      </c>
      <c r="EI44" s="38">
        <f t="shared" si="19"/>
        <v>36135</v>
      </c>
      <c r="EJ44" s="35"/>
      <c r="EK44" s="38">
        <f t="shared" si="20"/>
        <v>136</v>
      </c>
      <c r="EL44" s="38">
        <f t="shared" si="21"/>
        <v>3339381</v>
      </c>
      <c r="EM44" s="35"/>
      <c r="EN44" s="46">
        <f>ROUND(EL44/被保険者数!O44,0)</f>
        <v>23751</v>
      </c>
      <c r="EO44" s="35">
        <f t="shared" si="22"/>
        <v>31</v>
      </c>
      <c r="EP44" s="46">
        <f t="shared" si="9"/>
        <v>1677240</v>
      </c>
      <c r="EQ44" s="46">
        <f t="shared" si="10"/>
        <v>1110130</v>
      </c>
      <c r="ER44" s="46">
        <f t="shared" si="11"/>
        <v>552011</v>
      </c>
      <c r="ES44" s="46">
        <f>ROUND(EP44/被保険者数!O44,0)</f>
        <v>11929</v>
      </c>
      <c r="ET44" s="46">
        <f t="shared" si="23"/>
        <v>31</v>
      </c>
      <c r="EU44" s="46">
        <f>ROUND(EQ44/被保険者数!O44,0)</f>
        <v>7896</v>
      </c>
      <c r="EV44" s="35">
        <f t="shared" si="24"/>
        <v>29</v>
      </c>
    </row>
    <row r="45" spans="1:152" s="52" customFormat="1" ht="15.95" customHeight="1" thickTop="1" x14ac:dyDescent="0.15">
      <c r="A45" s="54" t="s">
        <v>138</v>
      </c>
      <c r="B45" s="80">
        <v>9170</v>
      </c>
      <c r="C45" s="80">
        <v>5962774460</v>
      </c>
      <c r="D45" s="80">
        <v>4173736934</v>
      </c>
      <c r="E45" s="80">
        <v>882678713</v>
      </c>
      <c r="F45" s="80">
        <v>875028931</v>
      </c>
      <c r="G45" s="80">
        <v>31573682</v>
      </c>
      <c r="H45" s="80">
        <v>181103</v>
      </c>
      <c r="I45" s="80">
        <v>3109029510</v>
      </c>
      <c r="J45" s="80">
        <v>2176327689</v>
      </c>
      <c r="K45" s="80">
        <v>172724402</v>
      </c>
      <c r="L45" s="80">
        <v>733629433</v>
      </c>
      <c r="M45" s="80">
        <v>26347986</v>
      </c>
      <c r="N45" s="80">
        <f t="shared" si="35"/>
        <v>190273</v>
      </c>
      <c r="O45" s="80">
        <f t="shared" si="35"/>
        <v>9071803970</v>
      </c>
      <c r="P45" s="80">
        <f t="shared" si="35"/>
        <v>6350064623</v>
      </c>
      <c r="Q45" s="80">
        <f t="shared" si="35"/>
        <v>1055403115</v>
      </c>
      <c r="R45" s="80">
        <f t="shared" si="35"/>
        <v>1608658364</v>
      </c>
      <c r="S45" s="80">
        <f t="shared" si="35"/>
        <v>57921668</v>
      </c>
      <c r="T45" s="80">
        <v>28</v>
      </c>
      <c r="U45" s="80">
        <v>5610530</v>
      </c>
      <c r="V45" s="80">
        <v>3927334</v>
      </c>
      <c r="W45" s="80">
        <v>298586</v>
      </c>
      <c r="X45" s="80">
        <v>1377880</v>
      </c>
      <c r="Y45" s="80">
        <v>6730</v>
      </c>
      <c r="Z45" s="80">
        <v>23935</v>
      </c>
      <c r="AA45" s="80">
        <v>325086300</v>
      </c>
      <c r="AB45" s="80">
        <v>227560410</v>
      </c>
      <c r="AC45" s="80">
        <v>0</v>
      </c>
      <c r="AD45" s="80">
        <v>97382877</v>
      </c>
      <c r="AE45" s="80">
        <v>143013</v>
      </c>
      <c r="AF45" s="80">
        <f t="shared" si="36"/>
        <v>23963</v>
      </c>
      <c r="AG45" s="80">
        <f t="shared" si="36"/>
        <v>330696830</v>
      </c>
      <c r="AH45" s="80">
        <f t="shared" si="36"/>
        <v>231487744</v>
      </c>
      <c r="AI45" s="80">
        <f t="shared" si="36"/>
        <v>298586</v>
      </c>
      <c r="AJ45" s="80">
        <f t="shared" si="36"/>
        <v>98760757</v>
      </c>
      <c r="AK45" s="80">
        <f t="shared" si="36"/>
        <v>149743</v>
      </c>
      <c r="AL45" s="80">
        <f t="shared" si="37"/>
        <v>214236</v>
      </c>
      <c r="AM45" s="80">
        <f t="shared" si="37"/>
        <v>9402500800</v>
      </c>
      <c r="AN45" s="80">
        <f t="shared" si="37"/>
        <v>6581552367</v>
      </c>
      <c r="AO45" s="80">
        <f t="shared" si="37"/>
        <v>1055701701</v>
      </c>
      <c r="AP45" s="80">
        <f t="shared" si="37"/>
        <v>1707419121</v>
      </c>
      <c r="AQ45" s="80">
        <f t="shared" si="37"/>
        <v>58071411</v>
      </c>
      <c r="AR45" s="80">
        <v>131256</v>
      </c>
      <c r="AS45" s="80">
        <v>1793507000</v>
      </c>
      <c r="AT45" s="80">
        <v>1255455043</v>
      </c>
      <c r="AU45" s="80">
        <v>18574757</v>
      </c>
      <c r="AV45" s="80">
        <v>489029265</v>
      </c>
      <c r="AW45" s="80">
        <v>30447935</v>
      </c>
      <c r="AX45" s="80">
        <f t="shared" si="38"/>
        <v>345492</v>
      </c>
      <c r="AY45" s="80">
        <f t="shared" si="38"/>
        <v>11196007800</v>
      </c>
      <c r="AZ45" s="80">
        <f t="shared" si="38"/>
        <v>7837007410</v>
      </c>
      <c r="BA45" s="80">
        <f t="shared" si="38"/>
        <v>1074276458</v>
      </c>
      <c r="BB45" s="80">
        <f t="shared" si="38"/>
        <v>2196448386</v>
      </c>
      <c r="BC45" s="80">
        <f t="shared" si="38"/>
        <v>88519346</v>
      </c>
      <c r="BD45" s="80">
        <v>8606</v>
      </c>
      <c r="BE45" s="80">
        <v>249047790</v>
      </c>
      <c r="BF45" s="80">
        <v>72373010</v>
      </c>
      <c r="BG45" s="80">
        <v>0</v>
      </c>
      <c r="BH45" s="80">
        <v>175441240</v>
      </c>
      <c r="BI45" s="80">
        <v>1233540</v>
      </c>
      <c r="BJ45" s="80">
        <v>27</v>
      </c>
      <c r="BK45" s="80">
        <v>118884</v>
      </c>
      <c r="BL45" s="80">
        <v>36544</v>
      </c>
      <c r="BM45" s="80">
        <v>0</v>
      </c>
      <c r="BN45" s="80">
        <v>82340</v>
      </c>
      <c r="BO45" s="80">
        <v>0</v>
      </c>
      <c r="BP45" s="80">
        <f t="shared" si="39"/>
        <v>8633</v>
      </c>
      <c r="BQ45" s="80">
        <f t="shared" si="39"/>
        <v>249166674</v>
      </c>
      <c r="BR45" s="80">
        <f t="shared" si="39"/>
        <v>72409554</v>
      </c>
      <c r="BS45" s="80">
        <f t="shared" si="39"/>
        <v>0</v>
      </c>
      <c r="BT45" s="80">
        <f t="shared" si="39"/>
        <v>175523580</v>
      </c>
      <c r="BU45" s="80">
        <f t="shared" si="39"/>
        <v>1233540</v>
      </c>
      <c r="BV45" s="80">
        <v>672</v>
      </c>
      <c r="BW45" s="80">
        <v>80033620</v>
      </c>
      <c r="BX45" s="80">
        <v>56023534</v>
      </c>
      <c r="BY45" s="80">
        <v>2062986</v>
      </c>
      <c r="BZ45" s="80">
        <v>13971183</v>
      </c>
      <c r="CA45" s="80">
        <v>7975917</v>
      </c>
      <c r="CB45" s="80">
        <f t="shared" si="5"/>
        <v>346164</v>
      </c>
      <c r="CC45" s="80">
        <f t="shared" si="34"/>
        <v>11525208094</v>
      </c>
      <c r="CD45" s="80">
        <f t="shared" si="34"/>
        <v>7965440498</v>
      </c>
      <c r="CE45" s="80">
        <f t="shared" si="34"/>
        <v>1076339444</v>
      </c>
      <c r="CF45" s="80">
        <f t="shared" si="34"/>
        <v>2385943149</v>
      </c>
      <c r="CG45" s="80">
        <f t="shared" si="34"/>
        <v>97728803</v>
      </c>
      <c r="CH45" s="81">
        <v>2600</v>
      </c>
      <c r="CI45" s="81">
        <v>16048347</v>
      </c>
      <c r="CJ45" s="81">
        <v>11233556</v>
      </c>
      <c r="CK45" s="81">
        <v>0</v>
      </c>
      <c r="CL45" s="81">
        <v>4814791</v>
      </c>
      <c r="CM45" s="81">
        <v>0</v>
      </c>
      <c r="CN45" s="81">
        <v>0</v>
      </c>
      <c r="CO45" s="81">
        <v>0</v>
      </c>
      <c r="CP45" s="81">
        <v>0</v>
      </c>
      <c r="CQ45" s="81">
        <v>0</v>
      </c>
      <c r="CR45" s="81">
        <v>0</v>
      </c>
      <c r="CS45" s="81">
        <v>0</v>
      </c>
      <c r="CT45" s="81">
        <v>0</v>
      </c>
      <c r="CU45" s="81">
        <v>0</v>
      </c>
      <c r="CV45" s="81">
        <v>0</v>
      </c>
      <c r="CW45" s="81">
        <v>0</v>
      </c>
      <c r="CX45" s="81">
        <v>0</v>
      </c>
      <c r="CY45" s="81">
        <v>0</v>
      </c>
      <c r="CZ45" s="80">
        <f t="shared" si="40"/>
        <v>2600</v>
      </c>
      <c r="DA45" s="80">
        <f t="shared" si="40"/>
        <v>16048347</v>
      </c>
      <c r="DB45" s="80">
        <f t="shared" si="40"/>
        <v>11233556</v>
      </c>
      <c r="DC45" s="80">
        <f t="shared" si="40"/>
        <v>0</v>
      </c>
      <c r="DD45" s="80">
        <f t="shared" si="40"/>
        <v>4814791</v>
      </c>
      <c r="DE45" s="80">
        <f t="shared" si="40"/>
        <v>0</v>
      </c>
      <c r="DF45" s="80">
        <f t="shared" si="41"/>
        <v>348764</v>
      </c>
      <c r="DG45" s="80">
        <f t="shared" si="41"/>
        <v>11541256441</v>
      </c>
      <c r="DH45" s="80">
        <f t="shared" si="41"/>
        <v>7976674054</v>
      </c>
      <c r="DI45" s="80">
        <f t="shared" si="41"/>
        <v>1076339444</v>
      </c>
      <c r="DJ45" s="80">
        <f t="shared" si="41"/>
        <v>2390757940</v>
      </c>
      <c r="DK45" s="80">
        <f t="shared" si="41"/>
        <v>97728803</v>
      </c>
      <c r="DL45" s="81">
        <v>5194</v>
      </c>
      <c r="DM45" s="81">
        <v>2846</v>
      </c>
      <c r="DN45" s="81">
        <v>8040</v>
      </c>
      <c r="DO45" s="81">
        <v>2163</v>
      </c>
      <c r="DP45" s="81">
        <v>1432</v>
      </c>
      <c r="DR45" s="43">
        <v>2600</v>
      </c>
      <c r="DS45" s="43">
        <v>11233556</v>
      </c>
      <c r="DT45" s="43">
        <v>391</v>
      </c>
      <c r="DU45" s="43">
        <v>5118876</v>
      </c>
      <c r="DV45" s="43">
        <v>628</v>
      </c>
      <c r="DW45" s="43">
        <v>11731132</v>
      </c>
      <c r="DX45" s="43">
        <v>357</v>
      </c>
      <c r="DY45" s="43">
        <v>8574672</v>
      </c>
      <c r="DZ45" s="43">
        <v>9</v>
      </c>
      <c r="EA45" s="43">
        <v>89295</v>
      </c>
      <c r="EB45" s="43">
        <v>2</v>
      </c>
      <c r="EC45" s="43">
        <v>8331</v>
      </c>
      <c r="ED45" s="43">
        <v>0</v>
      </c>
      <c r="EE45" s="43">
        <v>0</v>
      </c>
      <c r="EF45" s="43">
        <v>0</v>
      </c>
      <c r="EG45" s="43">
        <v>0</v>
      </c>
      <c r="EH45" s="43">
        <f t="shared" si="25"/>
        <v>3987</v>
      </c>
      <c r="EI45" s="43">
        <f t="shared" si="19"/>
        <v>36755862</v>
      </c>
      <c r="EJ45" s="35"/>
      <c r="EK45" s="43">
        <f t="shared" si="20"/>
        <v>352751</v>
      </c>
      <c r="EL45" s="43">
        <f t="shared" si="21"/>
        <v>11578012303</v>
      </c>
      <c r="EM45" s="35"/>
      <c r="EN45" s="46">
        <f>ROUND(EL45/被保険者数!O45,0)</f>
        <v>79139</v>
      </c>
      <c r="EO45" s="35">
        <f t="shared" si="22"/>
        <v>11</v>
      </c>
      <c r="EP45" s="46">
        <f t="shared" si="9"/>
        <v>5968384990</v>
      </c>
      <c r="EQ45" s="46">
        <f t="shared" si="10"/>
        <v>3434115810</v>
      </c>
      <c r="ER45" s="46">
        <f t="shared" si="11"/>
        <v>2175511503</v>
      </c>
      <c r="ES45" s="46">
        <f>ROUND(EP45/被保険者数!O45,0)</f>
        <v>40795</v>
      </c>
      <c r="ET45" s="46">
        <f t="shared" si="23"/>
        <v>10</v>
      </c>
      <c r="EU45" s="46">
        <f>ROUND(EQ45/被保険者数!O45,0)</f>
        <v>23473</v>
      </c>
      <c r="EV45" s="35">
        <f t="shared" si="24"/>
        <v>11</v>
      </c>
    </row>
    <row r="46" spans="1:152" x14ac:dyDescent="0.15">
      <c r="B46" s="78">
        <f>SUM(B4:B44)</f>
        <v>9170</v>
      </c>
      <c r="C46" s="78">
        <f t="shared" ref="C46:BN46" si="42">SUM(C4:C44)</f>
        <v>5962774460</v>
      </c>
      <c r="D46" s="78">
        <f t="shared" si="42"/>
        <v>4173736934</v>
      </c>
      <c r="E46" s="78">
        <f t="shared" si="42"/>
        <v>882678713</v>
      </c>
      <c r="F46" s="78">
        <f t="shared" si="42"/>
        <v>875028931</v>
      </c>
      <c r="G46" s="78">
        <f t="shared" si="42"/>
        <v>31573682</v>
      </c>
      <c r="H46" s="78">
        <f t="shared" si="42"/>
        <v>181103</v>
      </c>
      <c r="I46" s="78">
        <f t="shared" si="42"/>
        <v>3109029510</v>
      </c>
      <c r="J46" s="78">
        <f t="shared" si="42"/>
        <v>2176327689</v>
      </c>
      <c r="K46" s="78">
        <f t="shared" si="42"/>
        <v>172724402</v>
      </c>
      <c r="L46" s="78">
        <f t="shared" si="42"/>
        <v>733629433</v>
      </c>
      <c r="M46" s="78">
        <f t="shared" si="42"/>
        <v>26347986</v>
      </c>
      <c r="N46" s="78">
        <f t="shared" si="42"/>
        <v>190273</v>
      </c>
      <c r="O46" s="78">
        <f t="shared" si="42"/>
        <v>9071803970</v>
      </c>
      <c r="P46" s="78">
        <f t="shared" si="42"/>
        <v>6350064623</v>
      </c>
      <c r="Q46" s="78">
        <f t="shared" si="42"/>
        <v>1055403115</v>
      </c>
      <c r="R46" s="78">
        <f t="shared" si="42"/>
        <v>1608658364</v>
      </c>
      <c r="S46" s="78">
        <f t="shared" si="42"/>
        <v>57921668</v>
      </c>
      <c r="T46" s="78">
        <f t="shared" si="42"/>
        <v>28</v>
      </c>
      <c r="U46" s="78">
        <f t="shared" si="42"/>
        <v>5610530</v>
      </c>
      <c r="V46" s="78">
        <f t="shared" si="42"/>
        <v>3927334</v>
      </c>
      <c r="W46" s="78">
        <f t="shared" si="42"/>
        <v>298586</v>
      </c>
      <c r="X46" s="78">
        <f t="shared" si="42"/>
        <v>1377880</v>
      </c>
      <c r="Y46" s="78">
        <f t="shared" si="42"/>
        <v>6730</v>
      </c>
      <c r="Z46" s="78">
        <f t="shared" si="42"/>
        <v>23935</v>
      </c>
      <c r="AA46" s="78">
        <f t="shared" si="42"/>
        <v>325086300</v>
      </c>
      <c r="AB46" s="78">
        <f t="shared" si="42"/>
        <v>227560410</v>
      </c>
      <c r="AC46" s="78">
        <f t="shared" si="42"/>
        <v>0</v>
      </c>
      <c r="AD46" s="78">
        <f t="shared" si="42"/>
        <v>97382877</v>
      </c>
      <c r="AE46" s="78">
        <f t="shared" si="42"/>
        <v>143013</v>
      </c>
      <c r="AF46" s="78">
        <f t="shared" si="42"/>
        <v>23963</v>
      </c>
      <c r="AG46" s="78">
        <f t="shared" si="42"/>
        <v>330696830</v>
      </c>
      <c r="AH46" s="78">
        <f t="shared" si="42"/>
        <v>231487744</v>
      </c>
      <c r="AI46" s="78">
        <f t="shared" si="42"/>
        <v>298586</v>
      </c>
      <c r="AJ46" s="78">
        <f t="shared" si="42"/>
        <v>98760757</v>
      </c>
      <c r="AK46" s="78">
        <f t="shared" si="42"/>
        <v>149743</v>
      </c>
      <c r="AL46" s="78">
        <f t="shared" si="42"/>
        <v>214236</v>
      </c>
      <c r="AM46" s="78">
        <f t="shared" si="42"/>
        <v>9402500800</v>
      </c>
      <c r="AN46" s="78">
        <f t="shared" si="42"/>
        <v>6581552367</v>
      </c>
      <c r="AO46" s="78">
        <f t="shared" si="42"/>
        <v>1055701701</v>
      </c>
      <c r="AP46" s="78">
        <f t="shared" si="42"/>
        <v>1707419121</v>
      </c>
      <c r="AQ46" s="78">
        <f t="shared" si="42"/>
        <v>58071411</v>
      </c>
      <c r="AR46" s="78">
        <f t="shared" si="42"/>
        <v>131256</v>
      </c>
      <c r="AS46" s="78">
        <f t="shared" si="42"/>
        <v>1793507000</v>
      </c>
      <c r="AT46" s="78">
        <f t="shared" si="42"/>
        <v>1255455043</v>
      </c>
      <c r="AU46" s="78">
        <f t="shared" si="42"/>
        <v>18574757</v>
      </c>
      <c r="AV46" s="78">
        <f t="shared" si="42"/>
        <v>489029265</v>
      </c>
      <c r="AW46" s="78">
        <f t="shared" si="42"/>
        <v>30447935</v>
      </c>
      <c r="AX46" s="78">
        <f t="shared" si="42"/>
        <v>345492</v>
      </c>
      <c r="AY46" s="78">
        <f t="shared" si="42"/>
        <v>11196007800</v>
      </c>
      <c r="AZ46" s="78">
        <f t="shared" si="42"/>
        <v>7837007410</v>
      </c>
      <c r="BA46" s="78">
        <f t="shared" si="42"/>
        <v>1074276458</v>
      </c>
      <c r="BB46" s="78">
        <f t="shared" si="42"/>
        <v>2196448386</v>
      </c>
      <c r="BC46" s="78">
        <f t="shared" si="42"/>
        <v>88519346</v>
      </c>
      <c r="BD46" s="78">
        <f t="shared" si="42"/>
        <v>8606</v>
      </c>
      <c r="BE46" s="78">
        <f t="shared" si="42"/>
        <v>249047790</v>
      </c>
      <c r="BF46" s="78">
        <f t="shared" si="42"/>
        <v>72373010</v>
      </c>
      <c r="BG46" s="78">
        <f t="shared" si="42"/>
        <v>0</v>
      </c>
      <c r="BH46" s="78">
        <f t="shared" si="42"/>
        <v>175441240</v>
      </c>
      <c r="BI46" s="78">
        <f t="shared" si="42"/>
        <v>1233540</v>
      </c>
      <c r="BJ46" s="78">
        <f t="shared" si="42"/>
        <v>27</v>
      </c>
      <c r="BK46" s="78">
        <f t="shared" si="42"/>
        <v>118884</v>
      </c>
      <c r="BL46" s="78">
        <f t="shared" si="42"/>
        <v>36544</v>
      </c>
      <c r="BM46" s="78">
        <f t="shared" si="42"/>
        <v>0</v>
      </c>
      <c r="BN46" s="78">
        <f t="shared" si="42"/>
        <v>82340</v>
      </c>
      <c r="BO46" s="78">
        <f t="shared" ref="BO46:DP46" si="43">SUM(BO4:BO44)</f>
        <v>0</v>
      </c>
      <c r="BP46" s="78">
        <f t="shared" si="43"/>
        <v>8633</v>
      </c>
      <c r="BQ46" s="78">
        <f t="shared" si="43"/>
        <v>249166674</v>
      </c>
      <c r="BR46" s="78">
        <f t="shared" si="43"/>
        <v>72409554</v>
      </c>
      <c r="BS46" s="78">
        <f t="shared" si="43"/>
        <v>0</v>
      </c>
      <c r="BT46" s="78">
        <f t="shared" si="43"/>
        <v>175523580</v>
      </c>
      <c r="BU46" s="78">
        <f t="shared" si="43"/>
        <v>1233540</v>
      </c>
      <c r="BV46" s="78">
        <f t="shared" si="43"/>
        <v>672</v>
      </c>
      <c r="BW46" s="78">
        <f t="shared" si="43"/>
        <v>80033620</v>
      </c>
      <c r="BX46" s="78">
        <f t="shared" si="43"/>
        <v>56023534</v>
      </c>
      <c r="BY46" s="78">
        <f t="shared" si="43"/>
        <v>2062986</v>
      </c>
      <c r="BZ46" s="78">
        <f t="shared" si="43"/>
        <v>13971183</v>
      </c>
      <c r="CA46" s="78">
        <f t="shared" si="43"/>
        <v>7975917</v>
      </c>
      <c r="CB46" s="78">
        <f t="shared" si="43"/>
        <v>346164</v>
      </c>
      <c r="CC46" s="78">
        <f t="shared" si="43"/>
        <v>11525208094</v>
      </c>
      <c r="CD46" s="78">
        <f t="shared" si="43"/>
        <v>7965440498</v>
      </c>
      <c r="CE46" s="78">
        <f t="shared" si="43"/>
        <v>1076339444</v>
      </c>
      <c r="CF46" s="78">
        <f t="shared" si="43"/>
        <v>2385943149</v>
      </c>
      <c r="CG46" s="78">
        <f t="shared" si="43"/>
        <v>97728803</v>
      </c>
      <c r="CH46" s="78">
        <f t="shared" si="43"/>
        <v>2600</v>
      </c>
      <c r="CI46" s="78">
        <f t="shared" si="43"/>
        <v>16048347</v>
      </c>
      <c r="CJ46" s="78">
        <f t="shared" si="43"/>
        <v>11233556</v>
      </c>
      <c r="CK46" s="78">
        <f t="shared" si="43"/>
        <v>0</v>
      </c>
      <c r="CL46" s="78">
        <f t="shared" si="43"/>
        <v>4814791</v>
      </c>
      <c r="CM46" s="78">
        <f t="shared" si="43"/>
        <v>0</v>
      </c>
      <c r="CN46" s="78">
        <f t="shared" si="43"/>
        <v>0</v>
      </c>
      <c r="CO46" s="78">
        <f t="shared" si="43"/>
        <v>0</v>
      </c>
      <c r="CP46" s="78">
        <f t="shared" si="43"/>
        <v>0</v>
      </c>
      <c r="CQ46" s="78">
        <f t="shared" si="43"/>
        <v>0</v>
      </c>
      <c r="CR46" s="78">
        <f t="shared" si="43"/>
        <v>0</v>
      </c>
      <c r="CS46" s="78">
        <f t="shared" si="43"/>
        <v>0</v>
      </c>
      <c r="CT46" s="78">
        <f t="shared" si="43"/>
        <v>0</v>
      </c>
      <c r="CU46" s="78">
        <f t="shared" si="43"/>
        <v>0</v>
      </c>
      <c r="CV46" s="78">
        <f t="shared" si="43"/>
        <v>0</v>
      </c>
      <c r="CW46" s="78">
        <f t="shared" si="43"/>
        <v>0</v>
      </c>
      <c r="CX46" s="78">
        <f t="shared" si="43"/>
        <v>0</v>
      </c>
      <c r="CY46" s="78">
        <f t="shared" si="43"/>
        <v>0</v>
      </c>
      <c r="CZ46" s="78">
        <f t="shared" si="43"/>
        <v>2600</v>
      </c>
      <c r="DA46" s="78">
        <f t="shared" si="43"/>
        <v>16048347</v>
      </c>
      <c r="DB46" s="78">
        <f t="shared" si="43"/>
        <v>11233556</v>
      </c>
      <c r="DC46" s="78">
        <f t="shared" si="43"/>
        <v>0</v>
      </c>
      <c r="DD46" s="78">
        <f t="shared" si="43"/>
        <v>4814791</v>
      </c>
      <c r="DE46" s="78">
        <f t="shared" si="43"/>
        <v>0</v>
      </c>
      <c r="DF46" s="78">
        <f t="shared" si="43"/>
        <v>348764</v>
      </c>
      <c r="DG46" s="78">
        <f t="shared" si="43"/>
        <v>11541256441</v>
      </c>
      <c r="DH46" s="78">
        <f t="shared" si="43"/>
        <v>7976674054</v>
      </c>
      <c r="DI46" s="78">
        <f t="shared" si="43"/>
        <v>1076339444</v>
      </c>
      <c r="DJ46" s="78">
        <f t="shared" si="43"/>
        <v>2390757940</v>
      </c>
      <c r="DK46" s="78">
        <f t="shared" si="43"/>
        <v>97728803</v>
      </c>
      <c r="DL46" s="78">
        <f t="shared" si="43"/>
        <v>5194</v>
      </c>
      <c r="DM46" s="78">
        <f t="shared" si="43"/>
        <v>2846</v>
      </c>
      <c r="DN46" s="78">
        <f t="shared" si="43"/>
        <v>8040</v>
      </c>
      <c r="DO46" s="78">
        <f t="shared" si="43"/>
        <v>2163</v>
      </c>
      <c r="DP46" s="78">
        <f t="shared" si="43"/>
        <v>1432</v>
      </c>
      <c r="DQ46" s="78"/>
      <c r="DR46" s="78">
        <f t="shared" ref="DR46:ER46" si="44">SUM(DR4:DR44)</f>
        <v>2600</v>
      </c>
      <c r="DS46" s="78">
        <f t="shared" si="44"/>
        <v>11233556</v>
      </c>
      <c r="DT46" s="78">
        <f t="shared" si="44"/>
        <v>391</v>
      </c>
      <c r="DU46" s="78">
        <f t="shared" si="44"/>
        <v>5118876</v>
      </c>
      <c r="DV46" s="78">
        <f t="shared" si="44"/>
        <v>628</v>
      </c>
      <c r="DW46" s="78">
        <f t="shared" si="44"/>
        <v>11731132</v>
      </c>
      <c r="DX46" s="78">
        <f t="shared" si="44"/>
        <v>357</v>
      </c>
      <c r="DY46" s="78">
        <f t="shared" si="44"/>
        <v>8574672</v>
      </c>
      <c r="DZ46" s="78">
        <f t="shared" si="44"/>
        <v>9</v>
      </c>
      <c r="EA46" s="78">
        <f t="shared" si="44"/>
        <v>89295</v>
      </c>
      <c r="EB46" s="78">
        <f t="shared" si="44"/>
        <v>2</v>
      </c>
      <c r="EC46" s="78">
        <f t="shared" si="44"/>
        <v>8331</v>
      </c>
      <c r="ED46" s="78">
        <f t="shared" si="44"/>
        <v>0</v>
      </c>
      <c r="EE46" s="78">
        <f t="shared" si="44"/>
        <v>0</v>
      </c>
      <c r="EF46" s="78">
        <f t="shared" si="44"/>
        <v>0</v>
      </c>
      <c r="EG46" s="78">
        <f t="shared" si="44"/>
        <v>0</v>
      </c>
      <c r="EH46" s="78">
        <f t="shared" si="44"/>
        <v>3987</v>
      </c>
      <c r="EI46" s="78">
        <f t="shared" si="44"/>
        <v>36755862</v>
      </c>
      <c r="EJ46" s="78"/>
      <c r="EK46" s="78">
        <f t="shared" si="44"/>
        <v>352751</v>
      </c>
      <c r="EL46" s="78">
        <f t="shared" si="44"/>
        <v>11578012303</v>
      </c>
      <c r="EM46" s="78"/>
      <c r="EN46" s="78"/>
      <c r="EO46" s="78"/>
      <c r="EP46" s="78">
        <f t="shared" si="44"/>
        <v>5968384990</v>
      </c>
      <c r="EQ46" s="78">
        <f t="shared" si="44"/>
        <v>3434115810</v>
      </c>
      <c r="ER46" s="78">
        <f t="shared" si="44"/>
        <v>2175511503</v>
      </c>
      <c r="ES46" s="78"/>
      <c r="ET46" s="78"/>
      <c r="EU46" s="78"/>
      <c r="EV46" s="78"/>
    </row>
    <row r="47" spans="1:152" x14ac:dyDescent="0.15">
      <c r="B47" s="79" t="str">
        <f>IF(OR(B46="",B45=B46),"","×")</f>
        <v/>
      </c>
      <c r="C47" s="79" t="str">
        <f>IF(OR(C46="",C45=C46),"","×")</f>
        <v/>
      </c>
      <c r="D47" s="79" t="str">
        <f t="shared" ref="D47:BO47" si="45">IF(OR(D46="",D45=D46),"","×")</f>
        <v/>
      </c>
      <c r="E47" s="79" t="str">
        <f t="shared" si="45"/>
        <v/>
      </c>
      <c r="F47" s="79" t="str">
        <f t="shared" si="45"/>
        <v/>
      </c>
      <c r="G47" s="79" t="str">
        <f t="shared" si="45"/>
        <v/>
      </c>
      <c r="H47" s="79" t="str">
        <f t="shared" si="45"/>
        <v/>
      </c>
      <c r="I47" s="79" t="str">
        <f t="shared" si="45"/>
        <v/>
      </c>
      <c r="J47" s="79" t="str">
        <f t="shared" si="45"/>
        <v/>
      </c>
      <c r="K47" s="79" t="str">
        <f t="shared" si="45"/>
        <v/>
      </c>
      <c r="L47" s="79" t="str">
        <f t="shared" si="45"/>
        <v/>
      </c>
      <c r="M47" s="79" t="str">
        <f t="shared" si="45"/>
        <v/>
      </c>
      <c r="N47" s="79" t="str">
        <f t="shared" si="45"/>
        <v/>
      </c>
      <c r="O47" s="79" t="str">
        <f t="shared" si="45"/>
        <v/>
      </c>
      <c r="P47" s="79" t="str">
        <f t="shared" si="45"/>
        <v/>
      </c>
      <c r="Q47" s="79" t="str">
        <f t="shared" si="45"/>
        <v/>
      </c>
      <c r="R47" s="79" t="str">
        <f t="shared" si="45"/>
        <v/>
      </c>
      <c r="S47" s="79" t="str">
        <f t="shared" si="45"/>
        <v/>
      </c>
      <c r="T47" s="79" t="str">
        <f t="shared" si="45"/>
        <v/>
      </c>
      <c r="U47" s="79" t="str">
        <f t="shared" si="45"/>
        <v/>
      </c>
      <c r="V47" s="79" t="str">
        <f t="shared" si="45"/>
        <v/>
      </c>
      <c r="W47" s="79" t="str">
        <f t="shared" si="45"/>
        <v/>
      </c>
      <c r="X47" s="79" t="str">
        <f t="shared" si="45"/>
        <v/>
      </c>
      <c r="Y47" s="79" t="str">
        <f t="shared" si="45"/>
        <v/>
      </c>
      <c r="Z47" s="79" t="str">
        <f t="shared" si="45"/>
        <v/>
      </c>
      <c r="AA47" s="79" t="str">
        <f t="shared" si="45"/>
        <v/>
      </c>
      <c r="AB47" s="79" t="str">
        <f t="shared" si="45"/>
        <v/>
      </c>
      <c r="AC47" s="79" t="str">
        <f t="shared" si="45"/>
        <v/>
      </c>
      <c r="AD47" s="79" t="str">
        <f t="shared" si="45"/>
        <v/>
      </c>
      <c r="AE47" s="79" t="str">
        <f t="shared" si="45"/>
        <v/>
      </c>
      <c r="AF47" s="79" t="str">
        <f t="shared" si="45"/>
        <v/>
      </c>
      <c r="AG47" s="79" t="str">
        <f t="shared" si="45"/>
        <v/>
      </c>
      <c r="AH47" s="79" t="str">
        <f t="shared" si="45"/>
        <v/>
      </c>
      <c r="AI47" s="79" t="str">
        <f t="shared" si="45"/>
        <v/>
      </c>
      <c r="AJ47" s="79" t="str">
        <f t="shared" si="45"/>
        <v/>
      </c>
      <c r="AK47" s="79" t="str">
        <f t="shared" si="45"/>
        <v/>
      </c>
      <c r="AL47" s="79" t="str">
        <f t="shared" si="45"/>
        <v/>
      </c>
      <c r="AM47" s="79" t="str">
        <f t="shared" si="45"/>
        <v/>
      </c>
      <c r="AN47" s="79" t="str">
        <f t="shared" si="45"/>
        <v/>
      </c>
      <c r="AO47" s="79" t="str">
        <f t="shared" si="45"/>
        <v/>
      </c>
      <c r="AP47" s="79" t="str">
        <f t="shared" si="45"/>
        <v/>
      </c>
      <c r="AQ47" s="79" t="str">
        <f t="shared" si="45"/>
        <v/>
      </c>
      <c r="AR47" s="79" t="str">
        <f t="shared" si="45"/>
        <v/>
      </c>
      <c r="AS47" s="79" t="str">
        <f t="shared" si="45"/>
        <v/>
      </c>
      <c r="AT47" s="79" t="str">
        <f t="shared" si="45"/>
        <v/>
      </c>
      <c r="AU47" s="79" t="str">
        <f t="shared" si="45"/>
        <v/>
      </c>
      <c r="AV47" s="79" t="str">
        <f t="shared" si="45"/>
        <v/>
      </c>
      <c r="AW47" s="79" t="str">
        <f t="shared" si="45"/>
        <v/>
      </c>
      <c r="AX47" s="79" t="str">
        <f t="shared" si="45"/>
        <v/>
      </c>
      <c r="AY47" s="79" t="str">
        <f t="shared" si="45"/>
        <v/>
      </c>
      <c r="AZ47" s="79" t="str">
        <f t="shared" si="45"/>
        <v/>
      </c>
      <c r="BA47" s="79" t="str">
        <f t="shared" si="45"/>
        <v/>
      </c>
      <c r="BB47" s="79" t="str">
        <f t="shared" si="45"/>
        <v/>
      </c>
      <c r="BC47" s="79" t="str">
        <f t="shared" si="45"/>
        <v/>
      </c>
      <c r="BD47" s="79" t="str">
        <f t="shared" si="45"/>
        <v/>
      </c>
      <c r="BE47" s="79" t="str">
        <f t="shared" si="45"/>
        <v/>
      </c>
      <c r="BF47" s="79" t="str">
        <f t="shared" si="45"/>
        <v/>
      </c>
      <c r="BG47" s="79" t="str">
        <f t="shared" si="45"/>
        <v/>
      </c>
      <c r="BH47" s="79" t="str">
        <f t="shared" si="45"/>
        <v/>
      </c>
      <c r="BI47" s="79" t="str">
        <f t="shared" si="45"/>
        <v/>
      </c>
      <c r="BJ47" s="79" t="str">
        <f t="shared" si="45"/>
        <v/>
      </c>
      <c r="BK47" s="79" t="str">
        <f t="shared" si="45"/>
        <v/>
      </c>
      <c r="BL47" s="79" t="str">
        <f t="shared" si="45"/>
        <v/>
      </c>
      <c r="BM47" s="79" t="str">
        <f t="shared" si="45"/>
        <v/>
      </c>
      <c r="BN47" s="79" t="str">
        <f t="shared" si="45"/>
        <v/>
      </c>
      <c r="BO47" s="79" t="str">
        <f t="shared" si="45"/>
        <v/>
      </c>
      <c r="BP47" s="79" t="str">
        <f t="shared" ref="BP47:DP47" si="46">IF(OR(BP46="",BP45=BP46),"","×")</f>
        <v/>
      </c>
      <c r="BQ47" s="79" t="str">
        <f t="shared" si="46"/>
        <v/>
      </c>
      <c r="BR47" s="79" t="str">
        <f t="shared" si="46"/>
        <v/>
      </c>
      <c r="BS47" s="79" t="str">
        <f t="shared" si="46"/>
        <v/>
      </c>
      <c r="BT47" s="79" t="str">
        <f t="shared" si="46"/>
        <v/>
      </c>
      <c r="BU47" s="79" t="str">
        <f t="shared" si="46"/>
        <v/>
      </c>
      <c r="BV47" s="79" t="str">
        <f t="shared" si="46"/>
        <v/>
      </c>
      <c r="BW47" s="79" t="str">
        <f t="shared" si="46"/>
        <v/>
      </c>
      <c r="BX47" s="79" t="str">
        <f t="shared" si="46"/>
        <v/>
      </c>
      <c r="BY47" s="79" t="str">
        <f t="shared" si="46"/>
        <v/>
      </c>
      <c r="BZ47" s="79" t="str">
        <f t="shared" si="46"/>
        <v/>
      </c>
      <c r="CA47" s="79" t="str">
        <f t="shared" si="46"/>
        <v/>
      </c>
      <c r="CB47" s="79" t="str">
        <f t="shared" si="46"/>
        <v/>
      </c>
      <c r="CC47" s="79" t="str">
        <f t="shared" si="46"/>
        <v/>
      </c>
      <c r="CD47" s="79" t="str">
        <f t="shared" si="46"/>
        <v/>
      </c>
      <c r="CE47" s="79" t="str">
        <f t="shared" si="46"/>
        <v/>
      </c>
      <c r="CF47" s="79" t="str">
        <f t="shared" si="46"/>
        <v/>
      </c>
      <c r="CG47" s="79" t="str">
        <f t="shared" si="46"/>
        <v/>
      </c>
      <c r="CH47" s="79" t="str">
        <f t="shared" si="46"/>
        <v/>
      </c>
      <c r="CI47" s="79" t="str">
        <f t="shared" si="46"/>
        <v/>
      </c>
      <c r="CJ47" s="79" t="str">
        <f t="shared" si="46"/>
        <v/>
      </c>
      <c r="CK47" s="79" t="str">
        <f t="shared" si="46"/>
        <v/>
      </c>
      <c r="CL47" s="79" t="str">
        <f t="shared" si="46"/>
        <v/>
      </c>
      <c r="CM47" s="79" t="str">
        <f t="shared" si="46"/>
        <v/>
      </c>
      <c r="CN47" s="79" t="str">
        <f t="shared" si="46"/>
        <v/>
      </c>
      <c r="CO47" s="79" t="str">
        <f t="shared" si="46"/>
        <v/>
      </c>
      <c r="CP47" s="79" t="str">
        <f t="shared" si="46"/>
        <v/>
      </c>
      <c r="CQ47" s="79" t="str">
        <f t="shared" si="46"/>
        <v/>
      </c>
      <c r="CR47" s="79" t="str">
        <f t="shared" si="46"/>
        <v/>
      </c>
      <c r="CS47" s="79" t="str">
        <f t="shared" si="46"/>
        <v/>
      </c>
      <c r="CT47" s="79" t="str">
        <f t="shared" si="46"/>
        <v/>
      </c>
      <c r="CU47" s="79" t="str">
        <f t="shared" si="46"/>
        <v/>
      </c>
      <c r="CV47" s="79" t="str">
        <f t="shared" si="46"/>
        <v/>
      </c>
      <c r="CW47" s="79" t="str">
        <f t="shared" si="46"/>
        <v/>
      </c>
      <c r="CX47" s="79" t="str">
        <f t="shared" si="46"/>
        <v/>
      </c>
      <c r="CY47" s="79" t="str">
        <f t="shared" si="46"/>
        <v/>
      </c>
      <c r="CZ47" s="79" t="str">
        <f t="shared" si="46"/>
        <v/>
      </c>
      <c r="DA47" s="79" t="str">
        <f t="shared" si="46"/>
        <v/>
      </c>
      <c r="DB47" s="79" t="str">
        <f t="shared" si="46"/>
        <v/>
      </c>
      <c r="DC47" s="79" t="str">
        <f t="shared" si="46"/>
        <v/>
      </c>
      <c r="DD47" s="79" t="str">
        <f t="shared" si="46"/>
        <v/>
      </c>
      <c r="DE47" s="79" t="str">
        <f t="shared" si="46"/>
        <v/>
      </c>
      <c r="DF47" s="79" t="str">
        <f t="shared" si="46"/>
        <v/>
      </c>
      <c r="DG47" s="79" t="str">
        <f t="shared" si="46"/>
        <v/>
      </c>
      <c r="DH47" s="79" t="str">
        <f t="shared" si="46"/>
        <v/>
      </c>
      <c r="DI47" s="79" t="str">
        <f t="shared" si="46"/>
        <v/>
      </c>
      <c r="DJ47" s="79" t="str">
        <f t="shared" si="46"/>
        <v/>
      </c>
      <c r="DK47" s="79" t="str">
        <f t="shared" si="46"/>
        <v/>
      </c>
      <c r="DL47" s="79" t="str">
        <f t="shared" si="46"/>
        <v/>
      </c>
      <c r="DM47" s="79" t="str">
        <f t="shared" si="46"/>
        <v/>
      </c>
      <c r="DN47" s="79" t="str">
        <f t="shared" si="46"/>
        <v/>
      </c>
      <c r="DO47" s="79" t="str">
        <f t="shared" si="46"/>
        <v/>
      </c>
      <c r="DP47" s="79" t="str">
        <f t="shared" si="46"/>
        <v/>
      </c>
      <c r="DQ47" s="79" t="str">
        <f t="shared" ref="DQ47:ER47" si="47">IF(OR(DQ46="",DQ45=DQ46),"","×")</f>
        <v/>
      </c>
      <c r="DR47" s="79" t="str">
        <f t="shared" si="47"/>
        <v/>
      </c>
      <c r="DS47" s="79" t="str">
        <f t="shared" si="47"/>
        <v/>
      </c>
      <c r="DT47" s="79" t="str">
        <f t="shared" si="47"/>
        <v/>
      </c>
      <c r="DU47" s="79" t="str">
        <f t="shared" si="47"/>
        <v/>
      </c>
      <c r="DV47" s="79" t="str">
        <f t="shared" si="47"/>
        <v/>
      </c>
      <c r="DW47" s="79" t="str">
        <f t="shared" si="47"/>
        <v/>
      </c>
      <c r="DX47" s="79" t="str">
        <f t="shared" si="47"/>
        <v/>
      </c>
      <c r="DY47" s="79" t="str">
        <f t="shared" si="47"/>
        <v/>
      </c>
      <c r="DZ47" s="79" t="str">
        <f t="shared" si="47"/>
        <v/>
      </c>
      <c r="EA47" s="79" t="str">
        <f t="shared" si="47"/>
        <v/>
      </c>
      <c r="EB47" s="79" t="str">
        <f t="shared" si="47"/>
        <v/>
      </c>
      <c r="EC47" s="79" t="str">
        <f t="shared" si="47"/>
        <v/>
      </c>
      <c r="ED47" s="79" t="str">
        <f t="shared" si="47"/>
        <v/>
      </c>
      <c r="EE47" s="79" t="str">
        <f t="shared" si="47"/>
        <v/>
      </c>
      <c r="EF47" s="79" t="str">
        <f t="shared" si="47"/>
        <v/>
      </c>
      <c r="EG47" s="79" t="str">
        <f t="shared" si="47"/>
        <v/>
      </c>
      <c r="EH47" s="79" t="str">
        <f t="shared" si="47"/>
        <v/>
      </c>
      <c r="EI47" s="79" t="str">
        <f t="shared" si="47"/>
        <v/>
      </c>
      <c r="EJ47" s="79" t="str">
        <f t="shared" si="47"/>
        <v/>
      </c>
      <c r="EK47" s="79" t="str">
        <f t="shared" si="47"/>
        <v/>
      </c>
      <c r="EL47" s="79" t="str">
        <f t="shared" si="47"/>
        <v/>
      </c>
      <c r="EM47" s="79"/>
      <c r="EN47" s="79"/>
      <c r="EO47" s="79"/>
      <c r="EP47" s="79" t="str">
        <f t="shared" si="47"/>
        <v/>
      </c>
      <c r="EQ47" s="79" t="str">
        <f t="shared" si="47"/>
        <v/>
      </c>
      <c r="ER47" s="79" t="str">
        <f t="shared" si="47"/>
        <v/>
      </c>
      <c r="ES47" s="79"/>
      <c r="ET47" s="79"/>
      <c r="EU47" s="79"/>
      <c r="EV47" s="79"/>
    </row>
    <row r="51" spans="22:52" x14ac:dyDescent="0.15">
      <c r="V51" s="56"/>
      <c r="AB51" s="56"/>
      <c r="AH51" s="56"/>
      <c r="AN51" s="56"/>
      <c r="AT51" s="56"/>
      <c r="AZ51" s="56"/>
    </row>
    <row r="52" spans="22:52" x14ac:dyDescent="0.15">
      <c r="V52" s="56"/>
      <c r="AB52" s="56"/>
      <c r="AH52" s="56"/>
      <c r="AN52" s="56"/>
      <c r="AT52" s="56"/>
      <c r="AZ52" s="56"/>
    </row>
    <row r="53" spans="22:52" x14ac:dyDescent="0.15">
      <c r="V53" s="56"/>
      <c r="AB53" s="56"/>
      <c r="AH53" s="56"/>
      <c r="AN53" s="56"/>
      <c r="AT53" s="56"/>
      <c r="AZ53" s="56"/>
    </row>
    <row r="54" spans="22:52" x14ac:dyDescent="0.15">
      <c r="V54" s="56"/>
      <c r="AB54" s="56"/>
      <c r="AH54" s="56"/>
      <c r="AN54" s="56"/>
      <c r="AT54" s="56"/>
      <c r="AZ54" s="56"/>
    </row>
    <row r="55" spans="22:52" x14ac:dyDescent="0.15">
      <c r="V55" s="56"/>
      <c r="AB55" s="56"/>
      <c r="AH55" s="56"/>
      <c r="AN55" s="56"/>
      <c r="AT55" s="56"/>
      <c r="AZ55" s="56"/>
    </row>
    <row r="56" spans="22:52" x14ac:dyDescent="0.15">
      <c r="V56" s="56"/>
      <c r="AB56" s="56"/>
      <c r="AH56" s="56"/>
      <c r="AN56" s="56"/>
      <c r="AT56" s="56"/>
      <c r="AZ56" s="56"/>
    </row>
    <row r="57" spans="22:52" x14ac:dyDescent="0.15">
      <c r="V57" s="56"/>
      <c r="AB57" s="56"/>
      <c r="AH57" s="56"/>
      <c r="AN57" s="56"/>
      <c r="AT57" s="56"/>
      <c r="AZ57" s="56"/>
    </row>
    <row r="58" spans="22:52" x14ac:dyDescent="0.15">
      <c r="V58" s="56"/>
      <c r="AB58" s="56"/>
      <c r="AH58" s="56"/>
      <c r="AN58" s="56"/>
      <c r="AT58" s="56"/>
      <c r="AZ58" s="56"/>
    </row>
    <row r="59" spans="22:52" x14ac:dyDescent="0.15">
      <c r="V59" s="56"/>
      <c r="AB59" s="56"/>
      <c r="AH59" s="56"/>
      <c r="AN59" s="56"/>
      <c r="AT59" s="56"/>
      <c r="AZ59" s="56"/>
    </row>
    <row r="72" spans="22:45" x14ac:dyDescent="0.15">
      <c r="V72" s="56"/>
      <c r="AB72" s="56"/>
      <c r="AF72" s="56"/>
      <c r="AJ72" s="56"/>
      <c r="AM72" s="56"/>
      <c r="AS72" s="56"/>
    </row>
    <row r="73" spans="22:45" x14ac:dyDescent="0.15">
      <c r="V73" s="56"/>
    </row>
    <row r="74" spans="22:45" x14ac:dyDescent="0.15">
      <c r="V74" s="56"/>
    </row>
    <row r="75" spans="22:45" x14ac:dyDescent="0.15">
      <c r="V75" s="56"/>
      <c r="AB75" s="56"/>
      <c r="AF75" s="56"/>
      <c r="AJ75" s="56"/>
      <c r="AM75" s="56"/>
      <c r="AS75" s="56"/>
    </row>
    <row r="76" spans="22:45" x14ac:dyDescent="0.15">
      <c r="V76" s="56"/>
      <c r="AB76" s="56"/>
    </row>
    <row r="77" spans="22:45" x14ac:dyDescent="0.15">
      <c r="V77" s="56"/>
      <c r="AB77" s="56"/>
      <c r="AF77" s="56"/>
      <c r="AJ77" s="56"/>
      <c r="AM77" s="56"/>
      <c r="AS77" s="56"/>
    </row>
    <row r="78" spans="22:45" x14ac:dyDescent="0.15">
      <c r="V78" s="56"/>
      <c r="AB78" s="56"/>
      <c r="AF78" s="56"/>
      <c r="AJ78" s="56"/>
      <c r="AM78" s="56"/>
      <c r="AS78" s="56"/>
    </row>
  </sheetData>
  <mergeCells count="35">
    <mergeCell ref="CZ1:DE2"/>
    <mergeCell ref="DF1:DK2"/>
    <mergeCell ref="CH2:CM2"/>
    <mergeCell ref="CN2:CS2"/>
    <mergeCell ref="B1:S1"/>
    <mergeCell ref="T1:AK1"/>
    <mergeCell ref="AL1:AQ2"/>
    <mergeCell ref="AR1:AW2"/>
    <mergeCell ref="AX1:BC2"/>
    <mergeCell ref="BD1:BU1"/>
    <mergeCell ref="BD2:BI2"/>
    <mergeCell ref="BJ2:BO2"/>
    <mergeCell ref="BP2:BU2"/>
    <mergeCell ref="AF2:AK2"/>
    <mergeCell ref="BV1:CA2"/>
    <mergeCell ref="CB1:CG2"/>
    <mergeCell ref="CH1:CS1"/>
    <mergeCell ref="CT1:CY2"/>
    <mergeCell ref="B2:G2"/>
    <mergeCell ref="H2:M2"/>
    <mergeCell ref="N2:S2"/>
    <mergeCell ref="T2:Y2"/>
    <mergeCell ref="Z2:AE2"/>
    <mergeCell ref="EK1:EL2"/>
    <mergeCell ref="ED2:EE2"/>
    <mergeCell ref="EF2:EG2"/>
    <mergeCell ref="EB2:EC2"/>
    <mergeCell ref="DL1:DP2"/>
    <mergeCell ref="DR2:DS2"/>
    <mergeCell ref="DT2:DU2"/>
    <mergeCell ref="DV2:DW2"/>
    <mergeCell ref="DX2:DY2"/>
    <mergeCell ref="DZ2:EA2"/>
    <mergeCell ref="DR1:EG1"/>
    <mergeCell ref="EH1:EI2"/>
  </mergeCells>
  <phoneticPr fontId="3"/>
  <conditionalFormatting sqref="B47:EV47">
    <cfRule type="cellIs" dxfId="11" priority="1" operator="equal">
      <formula>"×"</formula>
    </cfRule>
  </conditionalFormatting>
  <pageMargins left="0.6" right="0.61" top="1" bottom="0.61" header="0.51200000000000001" footer="0.51200000000000001"/>
  <pageSetup paperSize="8" orientation="landscape" horizontalDpi="300" verticalDpi="300" r:id="rId1"/>
  <headerFooter alignWithMargins="0">
    <oddHeader>&amp;L&amp;A&amp;R&amp;D&amp;C&amp;16平成31年分</oddHeader>
    <oddFooter>&amp;C&amp;P／&amp;N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47"/>
  <sheetViews>
    <sheetView zoomScale="55" zoomScaleNormal="55" workbookViewId="0">
      <selection activeCell="G41" sqref="G41"/>
    </sheetView>
  </sheetViews>
  <sheetFormatPr defaultRowHeight="13.5" x14ac:dyDescent="0.15"/>
  <cols>
    <col min="1" max="1" width="8.5" style="53" bestFit="1" customWidth="1"/>
    <col min="2" max="2" width="8.5" style="45" bestFit="1" customWidth="1"/>
    <col min="3" max="4" width="14.75" style="45" bestFit="1" customWidth="1"/>
    <col min="5" max="6" width="13.625" style="45" bestFit="1" customWidth="1"/>
    <col min="7" max="7" width="12.125" style="45" bestFit="1" customWidth="1"/>
    <col min="8" max="8" width="9.875" style="45" bestFit="1" customWidth="1"/>
    <col min="9" max="10" width="14.75" style="45" bestFit="1" customWidth="1"/>
    <col min="11" max="11" width="12.125" style="45" bestFit="1" customWidth="1"/>
    <col min="12" max="12" width="13.625" style="45" bestFit="1" customWidth="1"/>
    <col min="13" max="13" width="12.125" style="45" bestFit="1" customWidth="1"/>
    <col min="14" max="14" width="9.875" style="45" bestFit="1" customWidth="1"/>
    <col min="15" max="15" width="15.875" style="45" bestFit="1" customWidth="1"/>
    <col min="16" max="16" width="14.75" style="45" bestFit="1" customWidth="1"/>
    <col min="17" max="18" width="13.625" style="45" bestFit="1" customWidth="1"/>
    <col min="19" max="19" width="12.125" style="45" bestFit="1" customWidth="1"/>
    <col min="20" max="20" width="5.25" style="53" bestFit="1" customWidth="1"/>
    <col min="21" max="22" width="11" style="53" bestFit="1" customWidth="1"/>
    <col min="23" max="23" width="9.875" style="53" bestFit="1" customWidth="1"/>
    <col min="24" max="25" width="10.125" style="53" bestFit="1" customWidth="1"/>
    <col min="26" max="26" width="8.5" style="53" bestFit="1" customWidth="1"/>
    <col min="27" max="28" width="13.625" style="53" bestFit="1" customWidth="1"/>
    <col min="29" max="29" width="9.875" style="53" bestFit="1" customWidth="1"/>
    <col min="30" max="30" width="12.125" style="53" bestFit="1" customWidth="1"/>
    <col min="31" max="31" width="10.125" style="53" bestFit="1" customWidth="1"/>
    <col min="32" max="32" width="8.5" style="53" bestFit="1" customWidth="1"/>
    <col min="33" max="34" width="13.625" style="53" bestFit="1" customWidth="1"/>
    <col min="35" max="35" width="9.875" style="53" bestFit="1" customWidth="1"/>
    <col min="36" max="36" width="12.125" style="53" bestFit="1" customWidth="1"/>
    <col min="37" max="37" width="10.125" style="53" bestFit="1" customWidth="1"/>
    <col min="38" max="38" width="9.875" style="53" bestFit="1" customWidth="1"/>
    <col min="39" max="39" width="15.875" style="53" bestFit="1" customWidth="1"/>
    <col min="40" max="40" width="14.75" style="53" bestFit="1" customWidth="1"/>
    <col min="41" max="42" width="13.625" style="53" bestFit="1" customWidth="1"/>
    <col min="43" max="43" width="12.125" style="53" bestFit="1" customWidth="1"/>
    <col min="44" max="44" width="9.875" style="53" bestFit="1" customWidth="1"/>
    <col min="45" max="46" width="14.75" style="53" bestFit="1" customWidth="1"/>
    <col min="47" max="47" width="12.125" style="53" bestFit="1" customWidth="1"/>
    <col min="48" max="48" width="13.625" style="53" bestFit="1" customWidth="1"/>
    <col min="49" max="49" width="11" style="53" bestFit="1" customWidth="1"/>
    <col min="50" max="50" width="9.875" style="53" bestFit="1" customWidth="1"/>
    <col min="51" max="52" width="15.875" style="53" bestFit="1" customWidth="1"/>
    <col min="53" max="54" width="13.625" style="53" bestFit="1" customWidth="1"/>
    <col min="55" max="55" width="12.125" style="53" bestFit="1" customWidth="1"/>
    <col min="56" max="56" width="8.5" style="45" bestFit="1" customWidth="1"/>
    <col min="57" max="58" width="13.625" style="45" bestFit="1" customWidth="1"/>
    <col min="59" max="59" width="5.25" style="45" bestFit="1" customWidth="1"/>
    <col min="60" max="60" width="13.625" style="45" bestFit="1" customWidth="1"/>
    <col min="61" max="61" width="10.125" style="45" bestFit="1" customWidth="1"/>
    <col min="62" max="62" width="5.25" style="45" bestFit="1" customWidth="1"/>
    <col min="63" max="63" width="9.875" style="45" bestFit="1" customWidth="1"/>
    <col min="64" max="64" width="8.5" style="45" bestFit="1" customWidth="1"/>
    <col min="65" max="65" width="5.25" style="45" bestFit="1" customWidth="1"/>
    <col min="66" max="67" width="10.125" style="45" bestFit="1" customWidth="1"/>
    <col min="68" max="68" width="8.5" style="45" bestFit="1" customWidth="1"/>
    <col min="69" max="70" width="13.625" style="45" bestFit="1" customWidth="1"/>
    <col min="71" max="71" width="5.25" style="45" bestFit="1" customWidth="1"/>
    <col min="72" max="72" width="13.625" style="45" bestFit="1" customWidth="1"/>
    <col min="73" max="73" width="10.125" style="45" bestFit="1" customWidth="1"/>
    <col min="74" max="74" width="6.5" style="53" bestFit="1" customWidth="1"/>
    <col min="75" max="76" width="12.125" style="53" bestFit="1" customWidth="1"/>
    <col min="77" max="79" width="11" style="53" bestFit="1" customWidth="1"/>
    <col min="80" max="80" width="9.875" style="53" bestFit="1" customWidth="1"/>
    <col min="81" max="82" width="15.875" style="53" bestFit="1" customWidth="1"/>
    <col min="83" max="84" width="13.625" style="53" bestFit="1" customWidth="1"/>
    <col min="85" max="85" width="12.125" style="53" bestFit="1" customWidth="1"/>
    <col min="86" max="86" width="7.5" style="53" bestFit="1" customWidth="1"/>
    <col min="87" max="88" width="12.125" style="53" bestFit="1" customWidth="1"/>
    <col min="89" max="89" width="5.25" style="53" bestFit="1" customWidth="1"/>
    <col min="90" max="90" width="11" style="53" bestFit="1" customWidth="1"/>
    <col min="91" max="91" width="10.125" style="53" bestFit="1" customWidth="1"/>
    <col min="92" max="92" width="5.25" style="53" bestFit="1" customWidth="1"/>
    <col min="93" max="94" width="6.875" style="53" bestFit="1" customWidth="1"/>
    <col min="95" max="95" width="5.25" style="53" bestFit="1" customWidth="1"/>
    <col min="96" max="97" width="10.125" style="53" bestFit="1" customWidth="1"/>
    <col min="98" max="98" width="5.25" style="53" bestFit="1" customWidth="1"/>
    <col min="99" max="100" width="6.875" style="53" bestFit="1" customWidth="1"/>
    <col min="101" max="101" width="5.25" style="53" bestFit="1" customWidth="1"/>
    <col min="102" max="103" width="10.125" style="53" bestFit="1" customWidth="1"/>
    <col min="104" max="104" width="7.5" style="53" bestFit="1" customWidth="1"/>
    <col min="105" max="106" width="12.125" style="53" bestFit="1" customWidth="1"/>
    <col min="107" max="107" width="5.25" style="53" bestFit="1" customWidth="1"/>
    <col min="108" max="108" width="11" style="53" bestFit="1" customWidth="1"/>
    <col min="109" max="109" width="10.125" style="53" bestFit="1" customWidth="1"/>
    <col min="110" max="110" width="9.875" style="53" bestFit="1" customWidth="1"/>
    <col min="111" max="112" width="15.875" style="53" bestFit="1" customWidth="1"/>
    <col min="113" max="114" width="13.625" style="53" bestFit="1" customWidth="1"/>
    <col min="115" max="115" width="12.125" style="53" bestFit="1" customWidth="1"/>
    <col min="116" max="117" width="7.5" style="53" bestFit="1" customWidth="1"/>
    <col min="118" max="118" width="10.125" style="53" bestFit="1" customWidth="1"/>
    <col min="119" max="120" width="8.5" style="53" bestFit="1" customWidth="1"/>
    <col min="121" max="121" width="9" style="53"/>
    <col min="122" max="122" width="7.5" style="2" bestFit="1" customWidth="1"/>
    <col min="123" max="123" width="12.125" style="2" bestFit="1" customWidth="1"/>
    <col min="124" max="124" width="6.5" style="2" bestFit="1" customWidth="1"/>
    <col min="125" max="125" width="11" style="2" bestFit="1" customWidth="1"/>
    <col min="126" max="126" width="6.5" style="2" bestFit="1" customWidth="1"/>
    <col min="127" max="127" width="12.125" style="2" bestFit="1" customWidth="1"/>
    <col min="128" max="128" width="6.5" style="2" bestFit="1" customWidth="1"/>
    <col min="129" max="129" width="12.125" style="2" bestFit="1" customWidth="1"/>
    <col min="130" max="130" width="5.25" style="2" customWidth="1"/>
    <col min="131" max="131" width="9.875" style="2" bestFit="1" customWidth="1"/>
    <col min="132" max="132" width="5.25" style="2" bestFit="1" customWidth="1"/>
    <col min="133" max="133" width="9.875" style="2" bestFit="1" customWidth="1"/>
    <col min="134" max="134" width="5.25" style="2" bestFit="1" customWidth="1"/>
    <col min="135" max="135" width="6.875" style="2" bestFit="1" customWidth="1"/>
    <col min="136" max="136" width="6.5" style="2" bestFit="1" customWidth="1"/>
    <col min="137" max="137" width="9.875" style="2" bestFit="1" customWidth="1"/>
    <col min="138" max="138" width="7.5" style="2" bestFit="1" customWidth="1"/>
    <col min="139" max="139" width="12.125" style="2" bestFit="1" customWidth="1"/>
    <col min="140" max="140" width="9" style="2"/>
    <col min="141" max="141" width="9.875" style="2" bestFit="1" customWidth="1"/>
    <col min="142" max="142" width="15.875" style="2" bestFit="1" customWidth="1"/>
    <col min="143" max="143" width="9" style="2"/>
    <col min="144" max="144" width="15.25" style="2" bestFit="1" customWidth="1"/>
    <col min="145" max="145" width="5.25" style="2" bestFit="1" customWidth="1"/>
    <col min="146" max="147" width="14.75" style="2" bestFit="1" customWidth="1"/>
    <col min="148" max="148" width="20.625" style="2" bestFit="1" customWidth="1"/>
    <col min="149" max="149" width="15.25" style="2" bestFit="1" customWidth="1"/>
    <col min="150" max="150" width="3.875" style="2" bestFit="1" customWidth="1"/>
    <col min="151" max="151" width="15.25" style="2" bestFit="1" customWidth="1"/>
    <col min="152" max="152" width="3.875" style="2" bestFit="1" customWidth="1"/>
    <col min="153" max="16384" width="9" style="53"/>
  </cols>
  <sheetData>
    <row r="1" spans="1:152" s="52" customFormat="1" ht="24" customHeight="1" x14ac:dyDescent="0.15">
      <c r="B1" s="86" t="s">
        <v>84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 t="s">
        <v>85</v>
      </c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92" t="s">
        <v>86</v>
      </c>
      <c r="AM1" s="92"/>
      <c r="AN1" s="92"/>
      <c r="AO1" s="92"/>
      <c r="AP1" s="92"/>
      <c r="AQ1" s="92"/>
      <c r="AR1" s="86" t="s">
        <v>87</v>
      </c>
      <c r="AS1" s="86"/>
      <c r="AT1" s="86"/>
      <c r="AU1" s="86"/>
      <c r="AV1" s="86"/>
      <c r="AW1" s="86"/>
      <c r="AX1" s="92" t="s">
        <v>88</v>
      </c>
      <c r="AY1" s="92"/>
      <c r="AZ1" s="92"/>
      <c r="BA1" s="92"/>
      <c r="BB1" s="92"/>
      <c r="BC1" s="92"/>
      <c r="BD1" s="86" t="s">
        <v>89</v>
      </c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 t="s">
        <v>90</v>
      </c>
      <c r="BW1" s="86"/>
      <c r="BX1" s="86"/>
      <c r="BY1" s="86"/>
      <c r="BZ1" s="86"/>
      <c r="CA1" s="86"/>
      <c r="CB1" s="92" t="s">
        <v>91</v>
      </c>
      <c r="CC1" s="92"/>
      <c r="CD1" s="92"/>
      <c r="CE1" s="92"/>
      <c r="CF1" s="92"/>
      <c r="CG1" s="92"/>
      <c r="CH1" s="93" t="s">
        <v>92</v>
      </c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5"/>
      <c r="CT1" s="86" t="s">
        <v>93</v>
      </c>
      <c r="CU1" s="86"/>
      <c r="CV1" s="86"/>
      <c r="CW1" s="86"/>
      <c r="CX1" s="86"/>
      <c r="CY1" s="86"/>
      <c r="CZ1" s="92" t="s">
        <v>94</v>
      </c>
      <c r="DA1" s="92"/>
      <c r="DB1" s="92"/>
      <c r="DC1" s="92"/>
      <c r="DD1" s="92"/>
      <c r="DE1" s="92"/>
      <c r="DF1" s="92" t="s">
        <v>95</v>
      </c>
      <c r="DG1" s="92"/>
      <c r="DH1" s="92"/>
      <c r="DI1" s="92"/>
      <c r="DJ1" s="92"/>
      <c r="DK1" s="92"/>
      <c r="DL1" s="86" t="s">
        <v>96</v>
      </c>
      <c r="DM1" s="86"/>
      <c r="DN1" s="86"/>
      <c r="DO1" s="86"/>
      <c r="DP1" s="86"/>
      <c r="DR1" s="87" t="s">
        <v>97</v>
      </c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9"/>
      <c r="EH1" s="90" t="s">
        <v>98</v>
      </c>
      <c r="EI1" s="91"/>
      <c r="EJ1" s="30"/>
      <c r="EK1" s="90" t="s">
        <v>99</v>
      </c>
      <c r="EL1" s="91"/>
      <c r="EM1" s="30"/>
      <c r="EN1" s="30"/>
      <c r="EO1" s="30"/>
      <c r="EP1" s="30"/>
      <c r="EQ1" s="30"/>
      <c r="ER1" s="30"/>
      <c r="ES1" s="30"/>
      <c r="ET1" s="30"/>
      <c r="EU1" s="30"/>
      <c r="EV1" s="30"/>
    </row>
    <row r="2" spans="1:152" s="52" customFormat="1" ht="24" customHeight="1" x14ac:dyDescent="0.2">
      <c r="B2" s="86" t="s">
        <v>100</v>
      </c>
      <c r="C2" s="86"/>
      <c r="D2" s="86"/>
      <c r="E2" s="86"/>
      <c r="F2" s="86"/>
      <c r="G2" s="86"/>
      <c r="H2" s="86" t="s">
        <v>101</v>
      </c>
      <c r="I2" s="86"/>
      <c r="J2" s="86"/>
      <c r="K2" s="86"/>
      <c r="L2" s="86"/>
      <c r="M2" s="86"/>
      <c r="N2" s="92" t="s">
        <v>102</v>
      </c>
      <c r="O2" s="92"/>
      <c r="P2" s="92"/>
      <c r="Q2" s="92"/>
      <c r="R2" s="92"/>
      <c r="S2" s="92"/>
      <c r="T2" s="86" t="s">
        <v>100</v>
      </c>
      <c r="U2" s="86"/>
      <c r="V2" s="86"/>
      <c r="W2" s="86"/>
      <c r="X2" s="86"/>
      <c r="Y2" s="86"/>
      <c r="Z2" s="86" t="s">
        <v>101</v>
      </c>
      <c r="AA2" s="86"/>
      <c r="AB2" s="86"/>
      <c r="AC2" s="86"/>
      <c r="AD2" s="86"/>
      <c r="AE2" s="86"/>
      <c r="AF2" s="92" t="s">
        <v>102</v>
      </c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86"/>
      <c r="AS2" s="86"/>
      <c r="AT2" s="86"/>
      <c r="AU2" s="86"/>
      <c r="AV2" s="86"/>
      <c r="AW2" s="86"/>
      <c r="AX2" s="92"/>
      <c r="AY2" s="92"/>
      <c r="AZ2" s="92"/>
      <c r="BA2" s="92"/>
      <c r="BB2" s="92"/>
      <c r="BC2" s="92"/>
      <c r="BD2" s="86" t="s">
        <v>84</v>
      </c>
      <c r="BE2" s="86"/>
      <c r="BF2" s="86"/>
      <c r="BG2" s="86"/>
      <c r="BH2" s="86"/>
      <c r="BI2" s="86"/>
      <c r="BJ2" s="86" t="s">
        <v>85</v>
      </c>
      <c r="BK2" s="86"/>
      <c r="BL2" s="86"/>
      <c r="BM2" s="86"/>
      <c r="BN2" s="86"/>
      <c r="BO2" s="86"/>
      <c r="BP2" s="92" t="s">
        <v>102</v>
      </c>
      <c r="BQ2" s="92"/>
      <c r="BR2" s="92"/>
      <c r="BS2" s="92"/>
      <c r="BT2" s="92"/>
      <c r="BU2" s="92"/>
      <c r="BV2" s="86"/>
      <c r="BW2" s="86"/>
      <c r="BX2" s="86"/>
      <c r="BY2" s="86"/>
      <c r="BZ2" s="86"/>
      <c r="CA2" s="86"/>
      <c r="CB2" s="92"/>
      <c r="CC2" s="92"/>
      <c r="CD2" s="92"/>
      <c r="CE2" s="92"/>
      <c r="CF2" s="92"/>
      <c r="CG2" s="92"/>
      <c r="CH2" s="93" t="s">
        <v>103</v>
      </c>
      <c r="CI2" s="94"/>
      <c r="CJ2" s="94"/>
      <c r="CK2" s="94"/>
      <c r="CL2" s="94"/>
      <c r="CM2" s="95"/>
      <c r="CN2" s="93" t="s">
        <v>104</v>
      </c>
      <c r="CO2" s="94"/>
      <c r="CP2" s="94"/>
      <c r="CQ2" s="94"/>
      <c r="CR2" s="94"/>
      <c r="CS2" s="95"/>
      <c r="CT2" s="86"/>
      <c r="CU2" s="86"/>
      <c r="CV2" s="86"/>
      <c r="CW2" s="86"/>
      <c r="CX2" s="86"/>
      <c r="CY2" s="86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86"/>
      <c r="DM2" s="86"/>
      <c r="DN2" s="86"/>
      <c r="DO2" s="86"/>
      <c r="DP2" s="86"/>
      <c r="DR2" s="84" t="s">
        <v>103</v>
      </c>
      <c r="DS2" s="84"/>
      <c r="DT2" s="84" t="s">
        <v>105</v>
      </c>
      <c r="DU2" s="84"/>
      <c r="DV2" s="85" t="s">
        <v>106</v>
      </c>
      <c r="DW2" s="85"/>
      <c r="DX2" s="84" t="s">
        <v>107</v>
      </c>
      <c r="DY2" s="84"/>
      <c r="DZ2" s="84" t="s">
        <v>108</v>
      </c>
      <c r="EA2" s="84"/>
      <c r="EB2" s="84" t="s">
        <v>109</v>
      </c>
      <c r="EC2" s="84"/>
      <c r="ED2" s="84" t="s">
        <v>110</v>
      </c>
      <c r="EE2" s="84"/>
      <c r="EF2" s="84" t="s">
        <v>111</v>
      </c>
      <c r="EG2" s="84"/>
      <c r="EH2" s="91"/>
      <c r="EI2" s="91"/>
      <c r="EJ2" s="30"/>
      <c r="EK2" s="91"/>
      <c r="EL2" s="91"/>
      <c r="EM2" s="30"/>
      <c r="EN2" s="30"/>
      <c r="EO2" s="30"/>
      <c r="EP2" s="30"/>
      <c r="EQ2" s="30"/>
      <c r="ER2" s="30"/>
      <c r="ES2" s="30"/>
      <c r="ET2" s="30"/>
      <c r="EU2" s="30"/>
      <c r="EV2" s="30"/>
    </row>
    <row r="3" spans="1:152" s="52" customFormat="1" ht="30" customHeight="1" x14ac:dyDescent="0.15">
      <c r="A3" s="54" t="s">
        <v>112</v>
      </c>
      <c r="B3" s="31" t="s">
        <v>113</v>
      </c>
      <c r="C3" s="32" t="s">
        <v>114</v>
      </c>
      <c r="D3" s="33" t="s">
        <v>115</v>
      </c>
      <c r="E3" s="32" t="s">
        <v>116</v>
      </c>
      <c r="F3" s="33" t="s">
        <v>117</v>
      </c>
      <c r="G3" s="33" t="s">
        <v>118</v>
      </c>
      <c r="H3" s="32" t="s">
        <v>113</v>
      </c>
      <c r="I3" s="32" t="s">
        <v>114</v>
      </c>
      <c r="J3" s="33" t="s">
        <v>115</v>
      </c>
      <c r="K3" s="32" t="s">
        <v>116</v>
      </c>
      <c r="L3" s="33" t="s">
        <v>117</v>
      </c>
      <c r="M3" s="33" t="s">
        <v>118</v>
      </c>
      <c r="N3" s="32" t="s">
        <v>113</v>
      </c>
      <c r="O3" s="32" t="s">
        <v>114</v>
      </c>
      <c r="P3" s="33" t="s">
        <v>115</v>
      </c>
      <c r="Q3" s="32" t="s">
        <v>116</v>
      </c>
      <c r="R3" s="33" t="s">
        <v>117</v>
      </c>
      <c r="S3" s="33" t="s">
        <v>118</v>
      </c>
      <c r="T3" s="31" t="s">
        <v>113</v>
      </c>
      <c r="U3" s="32" t="s">
        <v>114</v>
      </c>
      <c r="V3" s="33" t="s">
        <v>115</v>
      </c>
      <c r="W3" s="32" t="s">
        <v>116</v>
      </c>
      <c r="X3" s="33" t="s">
        <v>117</v>
      </c>
      <c r="Y3" s="33" t="s">
        <v>118</v>
      </c>
      <c r="Z3" s="32" t="s">
        <v>113</v>
      </c>
      <c r="AA3" s="32" t="s">
        <v>114</v>
      </c>
      <c r="AB3" s="33" t="s">
        <v>115</v>
      </c>
      <c r="AC3" s="32" t="s">
        <v>116</v>
      </c>
      <c r="AD3" s="33" t="s">
        <v>117</v>
      </c>
      <c r="AE3" s="33" t="s">
        <v>118</v>
      </c>
      <c r="AF3" s="32" t="s">
        <v>113</v>
      </c>
      <c r="AG3" s="32" t="s">
        <v>114</v>
      </c>
      <c r="AH3" s="33" t="s">
        <v>115</v>
      </c>
      <c r="AI3" s="32" t="s">
        <v>116</v>
      </c>
      <c r="AJ3" s="33" t="s">
        <v>117</v>
      </c>
      <c r="AK3" s="33" t="s">
        <v>118</v>
      </c>
      <c r="AL3" s="31" t="s">
        <v>113</v>
      </c>
      <c r="AM3" s="32" t="s">
        <v>114</v>
      </c>
      <c r="AN3" s="33" t="s">
        <v>115</v>
      </c>
      <c r="AO3" s="32" t="s">
        <v>116</v>
      </c>
      <c r="AP3" s="33" t="s">
        <v>117</v>
      </c>
      <c r="AQ3" s="33" t="s">
        <v>118</v>
      </c>
      <c r="AR3" s="32" t="s">
        <v>113</v>
      </c>
      <c r="AS3" s="32" t="s">
        <v>114</v>
      </c>
      <c r="AT3" s="33" t="s">
        <v>115</v>
      </c>
      <c r="AU3" s="32" t="s">
        <v>116</v>
      </c>
      <c r="AV3" s="33" t="s">
        <v>117</v>
      </c>
      <c r="AW3" s="33" t="s">
        <v>118</v>
      </c>
      <c r="AX3" s="32" t="s">
        <v>113</v>
      </c>
      <c r="AY3" s="32" t="s">
        <v>114</v>
      </c>
      <c r="AZ3" s="33" t="s">
        <v>115</v>
      </c>
      <c r="BA3" s="32" t="s">
        <v>116</v>
      </c>
      <c r="BB3" s="33" t="s">
        <v>117</v>
      </c>
      <c r="BC3" s="33" t="s">
        <v>118</v>
      </c>
      <c r="BD3" s="31" t="s">
        <v>113</v>
      </c>
      <c r="BE3" s="32" t="s">
        <v>114</v>
      </c>
      <c r="BF3" s="33" t="s">
        <v>115</v>
      </c>
      <c r="BG3" s="32" t="s">
        <v>116</v>
      </c>
      <c r="BH3" s="33" t="s">
        <v>117</v>
      </c>
      <c r="BI3" s="33" t="s">
        <v>118</v>
      </c>
      <c r="BJ3" s="32" t="s">
        <v>113</v>
      </c>
      <c r="BK3" s="32" t="s">
        <v>114</v>
      </c>
      <c r="BL3" s="33" t="s">
        <v>115</v>
      </c>
      <c r="BM3" s="32" t="s">
        <v>116</v>
      </c>
      <c r="BN3" s="33" t="s">
        <v>117</v>
      </c>
      <c r="BO3" s="33" t="s">
        <v>118</v>
      </c>
      <c r="BP3" s="32" t="s">
        <v>113</v>
      </c>
      <c r="BQ3" s="32" t="s">
        <v>114</v>
      </c>
      <c r="BR3" s="33" t="s">
        <v>115</v>
      </c>
      <c r="BS3" s="32" t="s">
        <v>116</v>
      </c>
      <c r="BT3" s="33" t="s">
        <v>117</v>
      </c>
      <c r="BU3" s="33" t="s">
        <v>118</v>
      </c>
      <c r="BV3" s="31" t="s">
        <v>113</v>
      </c>
      <c r="BW3" s="32" t="s">
        <v>114</v>
      </c>
      <c r="BX3" s="33" t="s">
        <v>115</v>
      </c>
      <c r="BY3" s="32" t="s">
        <v>116</v>
      </c>
      <c r="BZ3" s="33" t="s">
        <v>117</v>
      </c>
      <c r="CA3" s="33" t="s">
        <v>118</v>
      </c>
      <c r="CB3" s="32" t="s">
        <v>113</v>
      </c>
      <c r="CC3" s="32" t="s">
        <v>114</v>
      </c>
      <c r="CD3" s="33" t="s">
        <v>115</v>
      </c>
      <c r="CE3" s="32" t="s">
        <v>116</v>
      </c>
      <c r="CF3" s="33" t="s">
        <v>117</v>
      </c>
      <c r="CG3" s="33" t="s">
        <v>118</v>
      </c>
      <c r="CH3" s="34" t="s">
        <v>113</v>
      </c>
      <c r="CI3" s="32" t="s">
        <v>114</v>
      </c>
      <c r="CJ3" s="33" t="s">
        <v>115</v>
      </c>
      <c r="CK3" s="32" t="s">
        <v>116</v>
      </c>
      <c r="CL3" s="33" t="s">
        <v>117</v>
      </c>
      <c r="CM3" s="33" t="s">
        <v>118</v>
      </c>
      <c r="CN3" s="32" t="s">
        <v>113</v>
      </c>
      <c r="CO3" s="32" t="s">
        <v>114</v>
      </c>
      <c r="CP3" s="33" t="s">
        <v>115</v>
      </c>
      <c r="CQ3" s="32" t="s">
        <v>116</v>
      </c>
      <c r="CR3" s="33" t="s">
        <v>117</v>
      </c>
      <c r="CS3" s="33" t="s">
        <v>118</v>
      </c>
      <c r="CT3" s="32" t="s">
        <v>113</v>
      </c>
      <c r="CU3" s="32" t="s">
        <v>114</v>
      </c>
      <c r="CV3" s="33" t="s">
        <v>115</v>
      </c>
      <c r="CW3" s="32" t="s">
        <v>116</v>
      </c>
      <c r="CX3" s="33" t="s">
        <v>117</v>
      </c>
      <c r="CY3" s="33" t="s">
        <v>118</v>
      </c>
      <c r="CZ3" s="31" t="s">
        <v>113</v>
      </c>
      <c r="DA3" s="32" t="s">
        <v>114</v>
      </c>
      <c r="DB3" s="33" t="s">
        <v>115</v>
      </c>
      <c r="DC3" s="32" t="s">
        <v>116</v>
      </c>
      <c r="DD3" s="33" t="s">
        <v>117</v>
      </c>
      <c r="DE3" s="33" t="s">
        <v>118</v>
      </c>
      <c r="DF3" s="32" t="s">
        <v>113</v>
      </c>
      <c r="DG3" s="32" t="s">
        <v>114</v>
      </c>
      <c r="DH3" s="33" t="s">
        <v>115</v>
      </c>
      <c r="DI3" s="32" t="s">
        <v>116</v>
      </c>
      <c r="DJ3" s="33" t="s">
        <v>117</v>
      </c>
      <c r="DK3" s="33" t="s">
        <v>118</v>
      </c>
      <c r="DL3" s="32" t="s">
        <v>100</v>
      </c>
      <c r="DM3" s="32" t="s">
        <v>101</v>
      </c>
      <c r="DN3" s="33" t="s">
        <v>121</v>
      </c>
      <c r="DO3" s="33" t="s">
        <v>119</v>
      </c>
      <c r="DP3" s="33" t="s">
        <v>120</v>
      </c>
      <c r="DR3" s="36" t="s">
        <v>113</v>
      </c>
      <c r="DS3" s="36" t="s">
        <v>114</v>
      </c>
      <c r="DT3" s="36" t="s">
        <v>113</v>
      </c>
      <c r="DU3" s="36" t="s">
        <v>114</v>
      </c>
      <c r="DV3" s="36" t="s">
        <v>113</v>
      </c>
      <c r="DW3" s="36" t="s">
        <v>114</v>
      </c>
      <c r="DX3" s="36" t="s">
        <v>113</v>
      </c>
      <c r="DY3" s="36" t="s">
        <v>114</v>
      </c>
      <c r="DZ3" s="36" t="s">
        <v>113</v>
      </c>
      <c r="EA3" s="36" t="s">
        <v>114</v>
      </c>
      <c r="EB3" s="36" t="s">
        <v>113</v>
      </c>
      <c r="EC3" s="36" t="s">
        <v>114</v>
      </c>
      <c r="ED3" s="36" t="s">
        <v>113</v>
      </c>
      <c r="EE3" s="36" t="s">
        <v>114</v>
      </c>
      <c r="EF3" s="36" t="s">
        <v>113</v>
      </c>
      <c r="EG3" s="36" t="s">
        <v>114</v>
      </c>
      <c r="EH3" s="36" t="s">
        <v>113</v>
      </c>
      <c r="EI3" s="36" t="s">
        <v>114</v>
      </c>
      <c r="EJ3" s="35"/>
      <c r="EK3" s="36" t="s">
        <v>113</v>
      </c>
      <c r="EL3" s="36" t="s">
        <v>114</v>
      </c>
      <c r="EM3" s="35"/>
      <c r="EN3" s="47" t="s">
        <v>134</v>
      </c>
      <c r="EO3" s="47" t="s">
        <v>130</v>
      </c>
      <c r="EP3" s="47" t="s">
        <v>131</v>
      </c>
      <c r="EQ3" s="47" t="s">
        <v>132</v>
      </c>
      <c r="ER3" s="48" t="s">
        <v>133</v>
      </c>
      <c r="ES3" s="47" t="s">
        <v>135</v>
      </c>
      <c r="ET3" s="47"/>
      <c r="EU3" s="47" t="s">
        <v>136</v>
      </c>
      <c r="EV3" s="35"/>
    </row>
    <row r="4" spans="1:152" s="52" customFormat="1" ht="15.95" customHeight="1" x14ac:dyDescent="0.15">
      <c r="A4" s="54" t="s">
        <v>10</v>
      </c>
      <c r="B4" s="80">
        <v>28832</v>
      </c>
      <c r="C4" s="80">
        <v>17901324690</v>
      </c>
      <c r="D4" s="80">
        <v>16110732620</v>
      </c>
      <c r="E4" s="80">
        <v>961873402</v>
      </c>
      <c r="F4" s="80">
        <v>765938710</v>
      </c>
      <c r="G4" s="80">
        <v>62779958</v>
      </c>
      <c r="H4" s="80">
        <v>444351</v>
      </c>
      <c r="I4" s="80">
        <v>7567481570</v>
      </c>
      <c r="J4" s="80">
        <v>6810710822</v>
      </c>
      <c r="K4" s="80">
        <v>126797884</v>
      </c>
      <c r="L4" s="80">
        <v>551499732</v>
      </c>
      <c r="M4" s="80">
        <v>78473132</v>
      </c>
      <c r="N4" s="80">
        <f t="shared" ref="N4:S25" si="0">B4+H4</f>
        <v>473183</v>
      </c>
      <c r="O4" s="80">
        <f t="shared" si="0"/>
        <v>25468806260</v>
      </c>
      <c r="P4" s="80">
        <f t="shared" si="0"/>
        <v>22921443442</v>
      </c>
      <c r="Q4" s="80">
        <f t="shared" si="0"/>
        <v>1088671286</v>
      </c>
      <c r="R4" s="80">
        <f t="shared" si="0"/>
        <v>1317438442</v>
      </c>
      <c r="S4" s="80">
        <f t="shared" si="0"/>
        <v>141253090</v>
      </c>
      <c r="T4" s="80">
        <v>132</v>
      </c>
      <c r="U4" s="80">
        <v>22934040</v>
      </c>
      <c r="V4" s="80">
        <v>20640605</v>
      </c>
      <c r="W4" s="80">
        <v>388112</v>
      </c>
      <c r="X4" s="80">
        <v>1854603</v>
      </c>
      <c r="Y4" s="80">
        <v>50720</v>
      </c>
      <c r="Z4" s="80">
        <v>51687</v>
      </c>
      <c r="AA4" s="80">
        <v>761695910</v>
      </c>
      <c r="AB4" s="80">
        <v>685526319</v>
      </c>
      <c r="AC4" s="80">
        <v>208651</v>
      </c>
      <c r="AD4" s="80">
        <v>75781205</v>
      </c>
      <c r="AE4" s="80">
        <v>179735</v>
      </c>
      <c r="AF4" s="80">
        <f t="shared" ref="AF4:AK25" si="1">T4+Z4</f>
        <v>51819</v>
      </c>
      <c r="AG4" s="80">
        <f t="shared" si="1"/>
        <v>784629950</v>
      </c>
      <c r="AH4" s="80">
        <f t="shared" si="1"/>
        <v>706166924</v>
      </c>
      <c r="AI4" s="80">
        <f t="shared" si="1"/>
        <v>596763</v>
      </c>
      <c r="AJ4" s="80">
        <f t="shared" si="1"/>
        <v>77635808</v>
      </c>
      <c r="AK4" s="80">
        <f t="shared" si="1"/>
        <v>230455</v>
      </c>
      <c r="AL4" s="80">
        <f t="shared" ref="AL4:AQ25" si="2">N4+AF4</f>
        <v>525002</v>
      </c>
      <c r="AM4" s="80">
        <f t="shared" si="2"/>
        <v>26253436210</v>
      </c>
      <c r="AN4" s="80">
        <f t="shared" si="2"/>
        <v>23627610366</v>
      </c>
      <c r="AO4" s="80">
        <f t="shared" si="2"/>
        <v>1089268049</v>
      </c>
      <c r="AP4" s="80">
        <f t="shared" si="2"/>
        <v>1395074250</v>
      </c>
      <c r="AQ4" s="80">
        <f t="shared" si="2"/>
        <v>141483545</v>
      </c>
      <c r="AR4" s="80">
        <v>336397</v>
      </c>
      <c r="AS4" s="80">
        <v>4511845990</v>
      </c>
      <c r="AT4" s="80">
        <v>4060662992</v>
      </c>
      <c r="AU4" s="80">
        <v>28306630</v>
      </c>
      <c r="AV4" s="80">
        <v>398984769</v>
      </c>
      <c r="AW4" s="80">
        <v>23891599</v>
      </c>
      <c r="AX4" s="80">
        <f t="shared" ref="AX4:BC25" si="3">AL4+AR4</f>
        <v>861399</v>
      </c>
      <c r="AY4" s="80">
        <f t="shared" si="3"/>
        <v>30765282200</v>
      </c>
      <c r="AZ4" s="80">
        <f t="shared" si="3"/>
        <v>27688273358</v>
      </c>
      <c r="BA4" s="80">
        <f t="shared" si="3"/>
        <v>1117574679</v>
      </c>
      <c r="BB4" s="80">
        <f t="shared" si="3"/>
        <v>1794059019</v>
      </c>
      <c r="BC4" s="80">
        <f t="shared" si="3"/>
        <v>165375144</v>
      </c>
      <c r="BD4" s="80">
        <v>26837</v>
      </c>
      <c r="BE4" s="80">
        <v>886454331</v>
      </c>
      <c r="BF4" s="80">
        <v>474729311</v>
      </c>
      <c r="BG4" s="80">
        <v>0</v>
      </c>
      <c r="BH4" s="80">
        <v>409002750</v>
      </c>
      <c r="BI4" s="80">
        <v>2722270</v>
      </c>
      <c r="BJ4" s="80">
        <v>132</v>
      </c>
      <c r="BK4" s="80">
        <v>621323</v>
      </c>
      <c r="BL4" s="80">
        <v>304423</v>
      </c>
      <c r="BM4" s="80">
        <v>0</v>
      </c>
      <c r="BN4" s="80">
        <v>316900</v>
      </c>
      <c r="BO4" s="80">
        <v>0</v>
      </c>
      <c r="BP4" s="80">
        <f t="shared" ref="BP4:BU25" si="4">BD4+BJ4</f>
        <v>26969</v>
      </c>
      <c r="BQ4" s="80">
        <f t="shared" si="4"/>
        <v>887075654</v>
      </c>
      <c r="BR4" s="80">
        <f t="shared" si="4"/>
        <v>475033734</v>
      </c>
      <c r="BS4" s="80">
        <f t="shared" si="4"/>
        <v>0</v>
      </c>
      <c r="BT4" s="80">
        <f t="shared" si="4"/>
        <v>409319650</v>
      </c>
      <c r="BU4" s="80">
        <f t="shared" si="4"/>
        <v>2722270</v>
      </c>
      <c r="BV4" s="80">
        <v>2199</v>
      </c>
      <c r="BW4" s="80">
        <v>311150650</v>
      </c>
      <c r="BX4" s="80">
        <v>280005547</v>
      </c>
      <c r="BY4" s="80">
        <v>10853871</v>
      </c>
      <c r="BZ4" s="80">
        <v>14524382</v>
      </c>
      <c r="CA4" s="80">
        <v>5766850</v>
      </c>
      <c r="CB4" s="80">
        <f t="shared" ref="CB4:CB45" si="5">AX4+BV4</f>
        <v>863598</v>
      </c>
      <c r="CC4" s="80">
        <f t="shared" ref="CC4:CG20" si="6">AY4+BQ4+BW4</f>
        <v>31963508504</v>
      </c>
      <c r="CD4" s="80">
        <f t="shared" si="6"/>
        <v>28443312639</v>
      </c>
      <c r="CE4" s="80">
        <f t="shared" si="6"/>
        <v>1128428550</v>
      </c>
      <c r="CF4" s="80">
        <f t="shared" si="6"/>
        <v>2217903051</v>
      </c>
      <c r="CG4" s="80">
        <f t="shared" si="6"/>
        <v>173864264</v>
      </c>
      <c r="CH4" s="81">
        <v>4647</v>
      </c>
      <c r="CI4" s="81">
        <v>28347418</v>
      </c>
      <c r="CJ4" s="81">
        <v>25512159</v>
      </c>
      <c r="CK4" s="81">
        <v>0</v>
      </c>
      <c r="CL4" s="81">
        <v>2835259</v>
      </c>
      <c r="CM4" s="81">
        <v>0</v>
      </c>
      <c r="CN4" s="81">
        <v>0</v>
      </c>
      <c r="CO4" s="81">
        <v>0</v>
      </c>
      <c r="CP4" s="81">
        <v>0</v>
      </c>
      <c r="CQ4" s="81">
        <v>0</v>
      </c>
      <c r="CR4" s="81">
        <v>0</v>
      </c>
      <c r="CS4" s="81">
        <v>0</v>
      </c>
      <c r="CT4" s="81">
        <v>0</v>
      </c>
      <c r="CU4" s="81">
        <v>0</v>
      </c>
      <c r="CV4" s="81">
        <v>0</v>
      </c>
      <c r="CW4" s="81">
        <v>0</v>
      </c>
      <c r="CX4" s="81">
        <v>0</v>
      </c>
      <c r="CY4" s="81">
        <v>0</v>
      </c>
      <c r="CZ4" s="80">
        <f t="shared" ref="CZ4:DE25" si="7">CH4+CN4+CT4</f>
        <v>4647</v>
      </c>
      <c r="DA4" s="80">
        <f t="shared" si="7"/>
        <v>28347418</v>
      </c>
      <c r="DB4" s="80">
        <f t="shared" si="7"/>
        <v>25512159</v>
      </c>
      <c r="DC4" s="80">
        <f t="shared" si="7"/>
        <v>0</v>
      </c>
      <c r="DD4" s="80">
        <f t="shared" si="7"/>
        <v>2835259</v>
      </c>
      <c r="DE4" s="80">
        <f t="shared" si="7"/>
        <v>0</v>
      </c>
      <c r="DF4" s="80">
        <f t="shared" ref="DF4:DK25" si="8">CB4+CZ4</f>
        <v>868245</v>
      </c>
      <c r="DG4" s="80">
        <f t="shared" si="8"/>
        <v>31991855922</v>
      </c>
      <c r="DH4" s="80">
        <f t="shared" si="8"/>
        <v>28468824798</v>
      </c>
      <c r="DI4" s="80">
        <f t="shared" si="8"/>
        <v>1128428550</v>
      </c>
      <c r="DJ4" s="80">
        <f t="shared" si="8"/>
        <v>2220738310</v>
      </c>
      <c r="DK4" s="80">
        <f t="shared" si="8"/>
        <v>173864264</v>
      </c>
      <c r="DL4" s="81">
        <v>18623</v>
      </c>
      <c r="DM4" s="81">
        <v>10277</v>
      </c>
      <c r="DN4" s="81">
        <v>28900</v>
      </c>
      <c r="DO4" s="81">
        <v>4026</v>
      </c>
      <c r="DP4" s="81">
        <v>1395</v>
      </c>
      <c r="DR4" s="38">
        <v>4647</v>
      </c>
      <c r="DS4" s="38">
        <v>25512159</v>
      </c>
      <c r="DT4" s="38">
        <v>1639</v>
      </c>
      <c r="DU4" s="38">
        <v>29204937</v>
      </c>
      <c r="DV4" s="38">
        <v>2772</v>
      </c>
      <c r="DW4" s="38">
        <v>83986938</v>
      </c>
      <c r="DX4" s="38">
        <v>958</v>
      </c>
      <c r="DY4" s="38">
        <v>28158658</v>
      </c>
      <c r="DZ4" s="38">
        <v>24</v>
      </c>
      <c r="EA4" s="38">
        <v>716256</v>
      </c>
      <c r="EB4" s="38">
        <v>13</v>
      </c>
      <c r="EC4" s="38">
        <v>1653039</v>
      </c>
      <c r="ED4" s="38">
        <v>0</v>
      </c>
      <c r="EE4" s="38">
        <v>0</v>
      </c>
      <c r="EF4" s="38">
        <v>891</v>
      </c>
      <c r="EG4" s="38">
        <v>3564037</v>
      </c>
      <c r="EH4" s="38">
        <f>SUM(DR4,DT4,DV4,DX4,DZ4,EB4,ED4,EF4)</f>
        <v>10944</v>
      </c>
      <c r="EI4" s="38">
        <f>SUM(DS4,DU4,DW4,DY4,EA4,EC4,EE4,EG4)</f>
        <v>172796024</v>
      </c>
      <c r="EJ4" s="35"/>
      <c r="EK4" s="38">
        <f>DF4+EH4</f>
        <v>879189</v>
      </c>
      <c r="EL4" s="38">
        <f>EI4+DG4</f>
        <v>32164651946</v>
      </c>
      <c r="EM4" s="35"/>
      <c r="EN4" s="46">
        <f>ROUND(EL4/被保険者数!O4,0)</f>
        <v>959085</v>
      </c>
      <c r="EO4" s="35">
        <f>RANK(EN4,$EN$4:$EN$45)</f>
        <v>13</v>
      </c>
      <c r="EP4" s="46">
        <f t="shared" ref="EP4:EP45" si="9">C4+U4</f>
        <v>17924258730</v>
      </c>
      <c r="EQ4" s="46">
        <f t="shared" ref="EQ4:EQ45" si="10">I4+AA4</f>
        <v>8329177480</v>
      </c>
      <c r="ER4" s="46">
        <f t="shared" ref="ER4:ER45" si="11">EL4-EP4-EQ4</f>
        <v>5911215736</v>
      </c>
      <c r="ES4" s="46">
        <f>ROUND(EP4/被保険者数!O4,0)</f>
        <v>534465</v>
      </c>
      <c r="ET4" s="46">
        <f>RANK(ES4,$ES$4:$ES$45)</f>
        <v>20</v>
      </c>
      <c r="EU4" s="46">
        <f>ROUND(EQ4/被保険者数!O4,0)</f>
        <v>248359</v>
      </c>
      <c r="EV4" s="35">
        <f>RANK(EU4,$EU$4:$EU$45)</f>
        <v>2</v>
      </c>
    </row>
    <row r="5" spans="1:152" s="52" customFormat="1" ht="15.95" customHeight="1" x14ac:dyDescent="0.15">
      <c r="A5" s="54" t="s">
        <v>15</v>
      </c>
      <c r="B5" s="80">
        <v>7197</v>
      </c>
      <c r="C5" s="80">
        <v>4454031470</v>
      </c>
      <c r="D5" s="80">
        <v>4008456733</v>
      </c>
      <c r="E5" s="80">
        <v>240237247</v>
      </c>
      <c r="F5" s="80">
        <v>190224030</v>
      </c>
      <c r="G5" s="80">
        <v>15113460</v>
      </c>
      <c r="H5" s="80">
        <v>101104</v>
      </c>
      <c r="I5" s="80">
        <v>1724969870</v>
      </c>
      <c r="J5" s="80">
        <v>1552472836</v>
      </c>
      <c r="K5" s="80">
        <v>34276409</v>
      </c>
      <c r="L5" s="80">
        <v>127759055</v>
      </c>
      <c r="M5" s="80">
        <v>10461570</v>
      </c>
      <c r="N5" s="80">
        <f t="shared" si="0"/>
        <v>108301</v>
      </c>
      <c r="O5" s="80">
        <f t="shared" si="0"/>
        <v>6179001340</v>
      </c>
      <c r="P5" s="80">
        <f t="shared" si="0"/>
        <v>5560929569</v>
      </c>
      <c r="Q5" s="80">
        <f t="shared" si="0"/>
        <v>274513656</v>
      </c>
      <c r="R5" s="80">
        <f t="shared" si="0"/>
        <v>317983085</v>
      </c>
      <c r="S5" s="80">
        <f t="shared" si="0"/>
        <v>25575030</v>
      </c>
      <c r="T5" s="80">
        <v>13</v>
      </c>
      <c r="U5" s="80">
        <v>2774290</v>
      </c>
      <c r="V5" s="80">
        <v>2496862</v>
      </c>
      <c r="W5" s="80">
        <v>41595</v>
      </c>
      <c r="X5" s="80">
        <v>235833</v>
      </c>
      <c r="Y5" s="80">
        <v>0</v>
      </c>
      <c r="Z5" s="80">
        <v>11917</v>
      </c>
      <c r="AA5" s="80">
        <v>168934500</v>
      </c>
      <c r="AB5" s="80">
        <v>152041050</v>
      </c>
      <c r="AC5" s="80">
        <v>76184</v>
      </c>
      <c r="AD5" s="80">
        <v>16796110</v>
      </c>
      <c r="AE5" s="80">
        <v>21156</v>
      </c>
      <c r="AF5" s="80">
        <f t="shared" si="1"/>
        <v>11930</v>
      </c>
      <c r="AG5" s="80">
        <f t="shared" si="1"/>
        <v>171708790</v>
      </c>
      <c r="AH5" s="80">
        <f t="shared" si="1"/>
        <v>154537912</v>
      </c>
      <c r="AI5" s="80">
        <f t="shared" si="1"/>
        <v>117779</v>
      </c>
      <c r="AJ5" s="80">
        <f t="shared" si="1"/>
        <v>17031943</v>
      </c>
      <c r="AK5" s="80">
        <f t="shared" si="1"/>
        <v>21156</v>
      </c>
      <c r="AL5" s="80">
        <f t="shared" si="2"/>
        <v>120231</v>
      </c>
      <c r="AM5" s="80">
        <f t="shared" si="2"/>
        <v>6350710130</v>
      </c>
      <c r="AN5" s="80">
        <f t="shared" si="2"/>
        <v>5715467481</v>
      </c>
      <c r="AO5" s="80">
        <f t="shared" si="2"/>
        <v>274631435</v>
      </c>
      <c r="AP5" s="80">
        <f t="shared" si="2"/>
        <v>335015028</v>
      </c>
      <c r="AQ5" s="80">
        <f t="shared" si="2"/>
        <v>25596186</v>
      </c>
      <c r="AR5" s="80">
        <v>71757</v>
      </c>
      <c r="AS5" s="80">
        <v>1015914760</v>
      </c>
      <c r="AT5" s="80">
        <v>914323271</v>
      </c>
      <c r="AU5" s="80">
        <v>6157459</v>
      </c>
      <c r="AV5" s="80">
        <v>89164430</v>
      </c>
      <c r="AW5" s="80">
        <v>6269600</v>
      </c>
      <c r="AX5" s="80">
        <f t="shared" si="3"/>
        <v>191988</v>
      </c>
      <c r="AY5" s="80">
        <f t="shared" si="3"/>
        <v>7366624890</v>
      </c>
      <c r="AZ5" s="80">
        <f t="shared" si="3"/>
        <v>6629790752</v>
      </c>
      <c r="BA5" s="80">
        <f t="shared" si="3"/>
        <v>280788894</v>
      </c>
      <c r="BB5" s="80">
        <f t="shared" si="3"/>
        <v>424179458</v>
      </c>
      <c r="BC5" s="80">
        <f t="shared" si="3"/>
        <v>31865786</v>
      </c>
      <c r="BD5" s="80">
        <v>6847</v>
      </c>
      <c r="BE5" s="80">
        <v>239986095</v>
      </c>
      <c r="BF5" s="80">
        <v>132874465</v>
      </c>
      <c r="BG5" s="80">
        <v>0</v>
      </c>
      <c r="BH5" s="80">
        <v>106843590</v>
      </c>
      <c r="BI5" s="80">
        <v>268040</v>
      </c>
      <c r="BJ5" s="80">
        <v>13</v>
      </c>
      <c r="BK5" s="80">
        <v>94622</v>
      </c>
      <c r="BL5" s="80">
        <v>46042</v>
      </c>
      <c r="BM5" s="80">
        <v>0</v>
      </c>
      <c r="BN5" s="80">
        <v>48580</v>
      </c>
      <c r="BO5" s="80">
        <v>0</v>
      </c>
      <c r="BP5" s="80">
        <f t="shared" si="4"/>
        <v>6860</v>
      </c>
      <c r="BQ5" s="80">
        <f t="shared" si="4"/>
        <v>240080717</v>
      </c>
      <c r="BR5" s="80">
        <f t="shared" si="4"/>
        <v>132920507</v>
      </c>
      <c r="BS5" s="80">
        <f t="shared" si="4"/>
        <v>0</v>
      </c>
      <c r="BT5" s="80">
        <f t="shared" si="4"/>
        <v>106892170</v>
      </c>
      <c r="BU5" s="80">
        <f t="shared" si="4"/>
        <v>268040</v>
      </c>
      <c r="BV5" s="80">
        <v>313</v>
      </c>
      <c r="BW5" s="80">
        <v>37134120</v>
      </c>
      <c r="BX5" s="80">
        <v>33420708</v>
      </c>
      <c r="BY5" s="80">
        <v>830071</v>
      </c>
      <c r="BZ5" s="80">
        <v>1892844</v>
      </c>
      <c r="CA5" s="80">
        <v>990497</v>
      </c>
      <c r="CB5" s="80">
        <f t="shared" si="5"/>
        <v>192301</v>
      </c>
      <c r="CC5" s="80">
        <f t="shared" si="6"/>
        <v>7643839727</v>
      </c>
      <c r="CD5" s="80">
        <f t="shared" si="6"/>
        <v>6796131967</v>
      </c>
      <c r="CE5" s="80">
        <f t="shared" si="6"/>
        <v>281618965</v>
      </c>
      <c r="CF5" s="80">
        <f t="shared" si="6"/>
        <v>532964472</v>
      </c>
      <c r="CG5" s="80">
        <f t="shared" si="6"/>
        <v>33124323</v>
      </c>
      <c r="CH5" s="81">
        <v>1158</v>
      </c>
      <c r="CI5" s="81">
        <v>8231368</v>
      </c>
      <c r="CJ5" s="81">
        <v>7408108</v>
      </c>
      <c r="CK5" s="81">
        <v>0</v>
      </c>
      <c r="CL5" s="81">
        <v>823260</v>
      </c>
      <c r="CM5" s="81">
        <v>0</v>
      </c>
      <c r="CN5" s="81">
        <v>0</v>
      </c>
      <c r="CO5" s="81">
        <v>0</v>
      </c>
      <c r="CP5" s="81">
        <v>0</v>
      </c>
      <c r="CQ5" s="81">
        <v>0</v>
      </c>
      <c r="CR5" s="81">
        <v>0</v>
      </c>
      <c r="CS5" s="81">
        <v>0</v>
      </c>
      <c r="CT5" s="81">
        <v>0</v>
      </c>
      <c r="CU5" s="81">
        <v>0</v>
      </c>
      <c r="CV5" s="81">
        <v>0</v>
      </c>
      <c r="CW5" s="81">
        <v>0</v>
      </c>
      <c r="CX5" s="81">
        <v>0</v>
      </c>
      <c r="CY5" s="81">
        <v>0</v>
      </c>
      <c r="CZ5" s="80">
        <f t="shared" si="7"/>
        <v>1158</v>
      </c>
      <c r="DA5" s="80">
        <f t="shared" si="7"/>
        <v>8231368</v>
      </c>
      <c r="DB5" s="80">
        <f t="shared" si="7"/>
        <v>7408108</v>
      </c>
      <c r="DC5" s="80">
        <f t="shared" si="7"/>
        <v>0</v>
      </c>
      <c r="DD5" s="80">
        <f t="shared" si="7"/>
        <v>823260</v>
      </c>
      <c r="DE5" s="80">
        <f t="shared" si="7"/>
        <v>0</v>
      </c>
      <c r="DF5" s="80">
        <f t="shared" si="8"/>
        <v>193459</v>
      </c>
      <c r="DG5" s="80">
        <f t="shared" si="8"/>
        <v>7652071095</v>
      </c>
      <c r="DH5" s="80">
        <f t="shared" si="8"/>
        <v>6803540075</v>
      </c>
      <c r="DI5" s="80">
        <f t="shared" si="8"/>
        <v>281618965</v>
      </c>
      <c r="DJ5" s="80">
        <f t="shared" si="8"/>
        <v>533787732</v>
      </c>
      <c r="DK5" s="80">
        <f t="shared" si="8"/>
        <v>33124323</v>
      </c>
      <c r="DL5" s="81">
        <v>4902</v>
      </c>
      <c r="DM5" s="81">
        <v>2308</v>
      </c>
      <c r="DN5" s="81">
        <v>7210</v>
      </c>
      <c r="DO5" s="81">
        <v>1135</v>
      </c>
      <c r="DP5" s="81">
        <v>330</v>
      </c>
      <c r="DR5" s="38">
        <v>1158</v>
      </c>
      <c r="DS5" s="38">
        <v>7408108</v>
      </c>
      <c r="DT5" s="38">
        <v>477</v>
      </c>
      <c r="DU5" s="38">
        <v>8999235</v>
      </c>
      <c r="DV5" s="38">
        <v>510</v>
      </c>
      <c r="DW5" s="38">
        <v>9616590</v>
      </c>
      <c r="DX5" s="38">
        <v>249</v>
      </c>
      <c r="DY5" s="38">
        <v>6819907</v>
      </c>
      <c r="DZ5" s="38">
        <v>1</v>
      </c>
      <c r="EA5" s="38">
        <v>9855</v>
      </c>
      <c r="EB5" s="38">
        <v>0</v>
      </c>
      <c r="EC5" s="38">
        <v>0</v>
      </c>
      <c r="ED5" s="38">
        <v>0</v>
      </c>
      <c r="EE5" s="38">
        <v>0</v>
      </c>
      <c r="EF5" s="38">
        <v>0</v>
      </c>
      <c r="EG5" s="38">
        <v>0</v>
      </c>
      <c r="EH5" s="38">
        <f>SUM(DR5,DT5,DV5,DX5,DZ5,EB5,ED5,EF5)</f>
        <v>2395</v>
      </c>
      <c r="EI5" s="38">
        <f t="shared" ref="EI5:EI45" si="12">SUM(DS5,DU5,DW5,DY5,EA5,EC5,EE5,EG5)</f>
        <v>32853695</v>
      </c>
      <c r="EJ5" s="35"/>
      <c r="EK5" s="38">
        <f t="shared" ref="EK5:EK45" si="13">DF5+EH5</f>
        <v>195854</v>
      </c>
      <c r="EL5" s="38">
        <f t="shared" ref="EL5:EL45" si="14">EI5+DG5</f>
        <v>7684924790</v>
      </c>
      <c r="EM5" s="35"/>
      <c r="EN5" s="46">
        <f>ROUND(EL5/被保険者数!O5,0)</f>
        <v>886790</v>
      </c>
      <c r="EO5" s="35">
        <f t="shared" ref="EO5:EO45" si="15">RANK(EN5,$EN$4:$EN$45)</f>
        <v>25</v>
      </c>
      <c r="EP5" s="46">
        <f t="shared" si="9"/>
        <v>4456805760</v>
      </c>
      <c r="EQ5" s="46">
        <f t="shared" si="10"/>
        <v>1893904370</v>
      </c>
      <c r="ER5" s="46">
        <f t="shared" si="11"/>
        <v>1334214660</v>
      </c>
      <c r="ES5" s="46">
        <f>ROUND(EP5/被保険者数!O5,0)</f>
        <v>514286</v>
      </c>
      <c r="ET5" s="46">
        <f t="shared" ref="ET5:ET45" si="16">RANK(ES5,$ES$4:$ES$45)</f>
        <v>24</v>
      </c>
      <c r="EU5" s="46">
        <f>ROUND(EQ5/被保険者数!O5,0)</f>
        <v>218544</v>
      </c>
      <c r="EV5" s="35">
        <f t="shared" ref="EV5:EV45" si="17">RANK(EU5,$EU$4:$EU$45)</f>
        <v>21</v>
      </c>
    </row>
    <row r="6" spans="1:152" s="52" customFormat="1" ht="15.95" customHeight="1" x14ac:dyDescent="0.15">
      <c r="A6" s="54" t="s">
        <v>27</v>
      </c>
      <c r="B6" s="80">
        <v>3989</v>
      </c>
      <c r="C6" s="80">
        <v>2260012850</v>
      </c>
      <c r="D6" s="80">
        <v>2033805598</v>
      </c>
      <c r="E6" s="80">
        <v>125027220</v>
      </c>
      <c r="F6" s="80">
        <v>94063939</v>
      </c>
      <c r="G6" s="80">
        <v>7116093</v>
      </c>
      <c r="H6" s="80">
        <v>64586</v>
      </c>
      <c r="I6" s="80">
        <v>1007014390</v>
      </c>
      <c r="J6" s="80">
        <v>906315795</v>
      </c>
      <c r="K6" s="80">
        <v>12662913</v>
      </c>
      <c r="L6" s="80">
        <v>85339176</v>
      </c>
      <c r="M6" s="80">
        <v>2696506</v>
      </c>
      <c r="N6" s="80">
        <f t="shared" si="0"/>
        <v>68575</v>
      </c>
      <c r="O6" s="80">
        <f t="shared" si="0"/>
        <v>3267027240</v>
      </c>
      <c r="P6" s="80">
        <f t="shared" si="0"/>
        <v>2940121393</v>
      </c>
      <c r="Q6" s="80">
        <f t="shared" si="0"/>
        <v>137690133</v>
      </c>
      <c r="R6" s="80">
        <f t="shared" si="0"/>
        <v>179403115</v>
      </c>
      <c r="S6" s="80">
        <f t="shared" si="0"/>
        <v>9812599</v>
      </c>
      <c r="T6" s="80">
        <v>4</v>
      </c>
      <c r="U6" s="80">
        <v>294290</v>
      </c>
      <c r="V6" s="80">
        <v>264865</v>
      </c>
      <c r="W6" s="80">
        <v>0</v>
      </c>
      <c r="X6" s="80">
        <v>29425</v>
      </c>
      <c r="Y6" s="80">
        <v>0</v>
      </c>
      <c r="Z6" s="80">
        <v>5818</v>
      </c>
      <c r="AA6" s="80">
        <v>79386460</v>
      </c>
      <c r="AB6" s="80">
        <v>71447814</v>
      </c>
      <c r="AC6" s="80">
        <v>112390</v>
      </c>
      <c r="AD6" s="80">
        <v>7803502</v>
      </c>
      <c r="AE6" s="80">
        <v>22754</v>
      </c>
      <c r="AF6" s="80">
        <f t="shared" si="1"/>
        <v>5822</v>
      </c>
      <c r="AG6" s="80">
        <f t="shared" si="1"/>
        <v>79680750</v>
      </c>
      <c r="AH6" s="80">
        <f t="shared" si="1"/>
        <v>71712679</v>
      </c>
      <c r="AI6" s="80">
        <f t="shared" si="1"/>
        <v>112390</v>
      </c>
      <c r="AJ6" s="80">
        <f t="shared" si="1"/>
        <v>7832927</v>
      </c>
      <c r="AK6" s="80">
        <f t="shared" si="1"/>
        <v>22754</v>
      </c>
      <c r="AL6" s="80">
        <f t="shared" si="2"/>
        <v>74397</v>
      </c>
      <c r="AM6" s="80">
        <f t="shared" si="2"/>
        <v>3346707990</v>
      </c>
      <c r="AN6" s="80">
        <f t="shared" si="2"/>
        <v>3011834072</v>
      </c>
      <c r="AO6" s="80">
        <f t="shared" si="2"/>
        <v>137802523</v>
      </c>
      <c r="AP6" s="80">
        <f t="shared" si="2"/>
        <v>187236042</v>
      </c>
      <c r="AQ6" s="80">
        <f t="shared" si="2"/>
        <v>9835353</v>
      </c>
      <c r="AR6" s="80">
        <v>48371</v>
      </c>
      <c r="AS6" s="80">
        <v>647793570</v>
      </c>
      <c r="AT6" s="80">
        <v>583025654</v>
      </c>
      <c r="AU6" s="80">
        <v>3586415</v>
      </c>
      <c r="AV6" s="80">
        <v>58863946</v>
      </c>
      <c r="AW6" s="80">
        <v>2317555</v>
      </c>
      <c r="AX6" s="80">
        <f t="shared" si="3"/>
        <v>122768</v>
      </c>
      <c r="AY6" s="80">
        <f t="shared" si="3"/>
        <v>3994501560</v>
      </c>
      <c r="AZ6" s="80">
        <f t="shared" si="3"/>
        <v>3594859726</v>
      </c>
      <c r="BA6" s="80">
        <f t="shared" si="3"/>
        <v>141388938</v>
      </c>
      <c r="BB6" s="80">
        <f t="shared" si="3"/>
        <v>246099988</v>
      </c>
      <c r="BC6" s="80">
        <f t="shared" si="3"/>
        <v>12152908</v>
      </c>
      <c r="BD6" s="80">
        <v>3858</v>
      </c>
      <c r="BE6" s="80">
        <v>115040742</v>
      </c>
      <c r="BF6" s="80">
        <v>68485972</v>
      </c>
      <c r="BG6" s="80">
        <v>0</v>
      </c>
      <c r="BH6" s="80">
        <v>46244870</v>
      </c>
      <c r="BI6" s="80">
        <v>309900</v>
      </c>
      <c r="BJ6" s="80">
        <v>4</v>
      </c>
      <c r="BK6" s="80">
        <v>7390</v>
      </c>
      <c r="BL6" s="80">
        <v>3830</v>
      </c>
      <c r="BM6" s="80">
        <v>0</v>
      </c>
      <c r="BN6" s="80">
        <v>3560</v>
      </c>
      <c r="BO6" s="80">
        <v>0</v>
      </c>
      <c r="BP6" s="80">
        <f t="shared" si="4"/>
        <v>3862</v>
      </c>
      <c r="BQ6" s="80">
        <f t="shared" si="4"/>
        <v>115048132</v>
      </c>
      <c r="BR6" s="80">
        <f t="shared" si="4"/>
        <v>68489802</v>
      </c>
      <c r="BS6" s="80">
        <f t="shared" si="4"/>
        <v>0</v>
      </c>
      <c r="BT6" s="80">
        <f t="shared" si="4"/>
        <v>46248430</v>
      </c>
      <c r="BU6" s="80">
        <f t="shared" si="4"/>
        <v>309900</v>
      </c>
      <c r="BV6" s="80">
        <v>218</v>
      </c>
      <c r="BW6" s="80">
        <v>16168230</v>
      </c>
      <c r="BX6" s="80">
        <v>14551407</v>
      </c>
      <c r="BY6" s="80">
        <v>454457</v>
      </c>
      <c r="BZ6" s="80">
        <v>708970</v>
      </c>
      <c r="CA6" s="80">
        <v>453396</v>
      </c>
      <c r="CB6" s="80">
        <f t="shared" si="5"/>
        <v>122986</v>
      </c>
      <c r="CC6" s="80">
        <f t="shared" si="6"/>
        <v>4125717922</v>
      </c>
      <c r="CD6" s="80">
        <f t="shared" si="6"/>
        <v>3677900935</v>
      </c>
      <c r="CE6" s="80">
        <f t="shared" si="6"/>
        <v>141843395</v>
      </c>
      <c r="CF6" s="80">
        <f t="shared" si="6"/>
        <v>293057388</v>
      </c>
      <c r="CG6" s="80">
        <f t="shared" si="6"/>
        <v>12916204</v>
      </c>
      <c r="CH6" s="81">
        <v>723</v>
      </c>
      <c r="CI6" s="81">
        <v>4620591</v>
      </c>
      <c r="CJ6" s="81">
        <v>4158425</v>
      </c>
      <c r="CK6" s="81">
        <v>0</v>
      </c>
      <c r="CL6" s="81">
        <v>462166</v>
      </c>
      <c r="CM6" s="81">
        <v>0</v>
      </c>
      <c r="CN6" s="81">
        <v>0</v>
      </c>
      <c r="CO6" s="81">
        <v>0</v>
      </c>
      <c r="CP6" s="81">
        <v>0</v>
      </c>
      <c r="CQ6" s="81">
        <v>0</v>
      </c>
      <c r="CR6" s="81">
        <v>0</v>
      </c>
      <c r="CS6" s="81">
        <v>0</v>
      </c>
      <c r="CT6" s="81">
        <v>0</v>
      </c>
      <c r="CU6" s="81">
        <v>0</v>
      </c>
      <c r="CV6" s="81">
        <v>0</v>
      </c>
      <c r="CW6" s="81">
        <v>0</v>
      </c>
      <c r="CX6" s="81">
        <v>0</v>
      </c>
      <c r="CY6" s="81">
        <v>0</v>
      </c>
      <c r="CZ6" s="80">
        <f t="shared" si="7"/>
        <v>723</v>
      </c>
      <c r="DA6" s="80">
        <f t="shared" si="7"/>
        <v>4620591</v>
      </c>
      <c r="DB6" s="80">
        <f t="shared" si="7"/>
        <v>4158425</v>
      </c>
      <c r="DC6" s="80">
        <f t="shared" si="7"/>
        <v>0</v>
      </c>
      <c r="DD6" s="80">
        <f t="shared" si="7"/>
        <v>462166</v>
      </c>
      <c r="DE6" s="80">
        <f t="shared" si="7"/>
        <v>0</v>
      </c>
      <c r="DF6" s="80">
        <f t="shared" si="8"/>
        <v>123709</v>
      </c>
      <c r="DG6" s="80">
        <f t="shared" si="8"/>
        <v>4130338513</v>
      </c>
      <c r="DH6" s="80">
        <f t="shared" si="8"/>
        <v>3682059360</v>
      </c>
      <c r="DI6" s="80">
        <f t="shared" si="8"/>
        <v>141843395</v>
      </c>
      <c r="DJ6" s="80">
        <f t="shared" si="8"/>
        <v>293519554</v>
      </c>
      <c r="DK6" s="80">
        <f t="shared" si="8"/>
        <v>12916204</v>
      </c>
      <c r="DL6" s="81">
        <v>2710</v>
      </c>
      <c r="DM6" s="81">
        <v>1084</v>
      </c>
      <c r="DN6" s="81">
        <v>3794</v>
      </c>
      <c r="DO6" s="81">
        <v>449</v>
      </c>
      <c r="DP6" s="81">
        <v>63</v>
      </c>
      <c r="DR6" s="38">
        <v>723</v>
      </c>
      <c r="DS6" s="38">
        <v>4158425</v>
      </c>
      <c r="DT6" s="38">
        <v>145</v>
      </c>
      <c r="DU6" s="38">
        <v>1320678</v>
      </c>
      <c r="DV6" s="38">
        <v>350</v>
      </c>
      <c r="DW6" s="38">
        <v>7034823</v>
      </c>
      <c r="DX6" s="38">
        <v>154</v>
      </c>
      <c r="DY6" s="38">
        <v>4889006</v>
      </c>
      <c r="DZ6" s="38">
        <v>27</v>
      </c>
      <c r="EA6" s="38">
        <v>1447090</v>
      </c>
      <c r="EB6" s="38">
        <v>0</v>
      </c>
      <c r="EC6" s="38">
        <v>0</v>
      </c>
      <c r="ED6" s="38">
        <v>0</v>
      </c>
      <c r="EE6" s="38">
        <v>0</v>
      </c>
      <c r="EF6" s="38">
        <v>0</v>
      </c>
      <c r="EG6" s="38">
        <v>0</v>
      </c>
      <c r="EH6" s="38">
        <f t="shared" ref="EH6:EH45" si="18">SUM(DR6,DT6,DV6,DX6,DZ6,EB6,ED6,EF6)</f>
        <v>1399</v>
      </c>
      <c r="EI6" s="38">
        <f t="shared" si="12"/>
        <v>18850022</v>
      </c>
      <c r="EJ6" s="35"/>
      <c r="EK6" s="38">
        <f t="shared" si="13"/>
        <v>125108</v>
      </c>
      <c r="EL6" s="38">
        <f t="shared" si="14"/>
        <v>4149188535</v>
      </c>
      <c r="EM6" s="35"/>
      <c r="EN6" s="46">
        <f>ROUND(EL6/被保険者数!O6,0)</f>
        <v>899261</v>
      </c>
      <c r="EO6" s="35">
        <f t="shared" si="15"/>
        <v>21</v>
      </c>
      <c r="EP6" s="46">
        <f t="shared" si="9"/>
        <v>2260307140</v>
      </c>
      <c r="EQ6" s="46">
        <f t="shared" si="10"/>
        <v>1086400850</v>
      </c>
      <c r="ER6" s="46">
        <f t="shared" si="11"/>
        <v>802480545</v>
      </c>
      <c r="ES6" s="46">
        <f>ROUND(EP6/被保険者数!O6,0)</f>
        <v>489880</v>
      </c>
      <c r="ET6" s="46">
        <f t="shared" si="16"/>
        <v>27</v>
      </c>
      <c r="EU6" s="46">
        <f>ROUND(EQ6/被保険者数!O6,0)</f>
        <v>235457</v>
      </c>
      <c r="EV6" s="35">
        <f t="shared" si="17"/>
        <v>8</v>
      </c>
    </row>
    <row r="7" spans="1:152" s="52" customFormat="1" ht="15.95" customHeight="1" x14ac:dyDescent="0.15">
      <c r="A7" s="54" t="s">
        <v>8</v>
      </c>
      <c r="B7" s="80">
        <v>7760</v>
      </c>
      <c r="C7" s="80">
        <v>5066975100</v>
      </c>
      <c r="D7" s="80">
        <v>4559916427</v>
      </c>
      <c r="E7" s="80">
        <v>281729951</v>
      </c>
      <c r="F7" s="80">
        <v>206738591</v>
      </c>
      <c r="G7" s="80">
        <v>18590131</v>
      </c>
      <c r="H7" s="80">
        <v>131661</v>
      </c>
      <c r="I7" s="80">
        <v>2223738540</v>
      </c>
      <c r="J7" s="80">
        <v>2001364229</v>
      </c>
      <c r="K7" s="80">
        <v>39986891</v>
      </c>
      <c r="L7" s="80">
        <v>168900135</v>
      </c>
      <c r="M7" s="80">
        <v>13487285</v>
      </c>
      <c r="N7" s="80">
        <f t="shared" si="0"/>
        <v>139421</v>
      </c>
      <c r="O7" s="80">
        <f t="shared" si="0"/>
        <v>7290713640</v>
      </c>
      <c r="P7" s="80">
        <f t="shared" si="0"/>
        <v>6561280656</v>
      </c>
      <c r="Q7" s="80">
        <f t="shared" si="0"/>
        <v>321716842</v>
      </c>
      <c r="R7" s="80">
        <f t="shared" si="0"/>
        <v>375638726</v>
      </c>
      <c r="S7" s="80">
        <f t="shared" si="0"/>
        <v>32077416</v>
      </c>
      <c r="T7" s="80">
        <v>20</v>
      </c>
      <c r="U7" s="80">
        <v>5407030</v>
      </c>
      <c r="V7" s="80">
        <v>4866303</v>
      </c>
      <c r="W7" s="80">
        <v>109471</v>
      </c>
      <c r="X7" s="80">
        <v>429176</v>
      </c>
      <c r="Y7" s="80">
        <v>2080</v>
      </c>
      <c r="Z7" s="80">
        <v>15581</v>
      </c>
      <c r="AA7" s="80">
        <v>226569520</v>
      </c>
      <c r="AB7" s="80">
        <v>203912568</v>
      </c>
      <c r="AC7" s="80">
        <v>61250</v>
      </c>
      <c r="AD7" s="80">
        <v>22535892</v>
      </c>
      <c r="AE7" s="80">
        <v>59810</v>
      </c>
      <c r="AF7" s="80">
        <f t="shared" si="1"/>
        <v>15601</v>
      </c>
      <c r="AG7" s="80">
        <f t="shared" si="1"/>
        <v>231976550</v>
      </c>
      <c r="AH7" s="80">
        <f t="shared" si="1"/>
        <v>208778871</v>
      </c>
      <c r="AI7" s="80">
        <f t="shared" si="1"/>
        <v>170721</v>
      </c>
      <c r="AJ7" s="80">
        <f t="shared" si="1"/>
        <v>22965068</v>
      </c>
      <c r="AK7" s="80">
        <f t="shared" si="1"/>
        <v>61890</v>
      </c>
      <c r="AL7" s="80">
        <f t="shared" si="2"/>
        <v>155022</v>
      </c>
      <c r="AM7" s="80">
        <f t="shared" si="2"/>
        <v>7522690190</v>
      </c>
      <c r="AN7" s="80">
        <f t="shared" si="2"/>
        <v>6770059527</v>
      </c>
      <c r="AO7" s="80">
        <f t="shared" si="2"/>
        <v>321887563</v>
      </c>
      <c r="AP7" s="80">
        <f t="shared" si="2"/>
        <v>398603794</v>
      </c>
      <c r="AQ7" s="80">
        <f t="shared" si="2"/>
        <v>32139306</v>
      </c>
      <c r="AR7" s="80">
        <v>99403</v>
      </c>
      <c r="AS7" s="80">
        <v>1370250570</v>
      </c>
      <c r="AT7" s="80">
        <v>1233225491</v>
      </c>
      <c r="AU7" s="80">
        <v>9638467</v>
      </c>
      <c r="AV7" s="80">
        <v>116909696</v>
      </c>
      <c r="AW7" s="80">
        <v>10476916</v>
      </c>
      <c r="AX7" s="80">
        <f t="shared" si="3"/>
        <v>254425</v>
      </c>
      <c r="AY7" s="80">
        <f t="shared" si="3"/>
        <v>8892940760</v>
      </c>
      <c r="AZ7" s="80">
        <f t="shared" si="3"/>
        <v>8003285018</v>
      </c>
      <c r="BA7" s="80">
        <f t="shared" si="3"/>
        <v>331526030</v>
      </c>
      <c r="BB7" s="80">
        <f t="shared" si="3"/>
        <v>515513490</v>
      </c>
      <c r="BC7" s="80">
        <f t="shared" si="3"/>
        <v>42616222</v>
      </c>
      <c r="BD7" s="80">
        <v>7391</v>
      </c>
      <c r="BE7" s="80">
        <v>247705051</v>
      </c>
      <c r="BF7" s="80">
        <v>131446181</v>
      </c>
      <c r="BG7" s="80">
        <v>0</v>
      </c>
      <c r="BH7" s="80">
        <v>115204620</v>
      </c>
      <c r="BI7" s="80">
        <v>1054250</v>
      </c>
      <c r="BJ7" s="80">
        <v>20</v>
      </c>
      <c r="BK7" s="80">
        <v>146994</v>
      </c>
      <c r="BL7" s="80">
        <v>52774</v>
      </c>
      <c r="BM7" s="80">
        <v>0</v>
      </c>
      <c r="BN7" s="80">
        <v>94220</v>
      </c>
      <c r="BO7" s="80">
        <v>0</v>
      </c>
      <c r="BP7" s="80">
        <f t="shared" si="4"/>
        <v>7411</v>
      </c>
      <c r="BQ7" s="80">
        <f t="shared" si="4"/>
        <v>247852045</v>
      </c>
      <c r="BR7" s="80">
        <f t="shared" si="4"/>
        <v>131498955</v>
      </c>
      <c r="BS7" s="80">
        <f t="shared" si="4"/>
        <v>0</v>
      </c>
      <c r="BT7" s="80">
        <f t="shared" si="4"/>
        <v>115298840</v>
      </c>
      <c r="BU7" s="80">
        <f t="shared" si="4"/>
        <v>1054250</v>
      </c>
      <c r="BV7" s="80">
        <v>719</v>
      </c>
      <c r="BW7" s="80">
        <v>77414790</v>
      </c>
      <c r="BX7" s="80">
        <v>69675885</v>
      </c>
      <c r="BY7" s="80">
        <v>1857263</v>
      </c>
      <c r="BZ7" s="80">
        <v>3220736</v>
      </c>
      <c r="CA7" s="80">
        <v>2660906</v>
      </c>
      <c r="CB7" s="80">
        <f t="shared" si="5"/>
        <v>255144</v>
      </c>
      <c r="CC7" s="80">
        <f t="shared" si="6"/>
        <v>9218207595</v>
      </c>
      <c r="CD7" s="80">
        <f t="shared" si="6"/>
        <v>8204459858</v>
      </c>
      <c r="CE7" s="80">
        <f t="shared" si="6"/>
        <v>333383293</v>
      </c>
      <c r="CF7" s="80">
        <f t="shared" si="6"/>
        <v>634033066</v>
      </c>
      <c r="CG7" s="80">
        <f t="shared" si="6"/>
        <v>46331378</v>
      </c>
      <c r="CH7" s="81">
        <v>1074</v>
      </c>
      <c r="CI7" s="81">
        <v>7594981</v>
      </c>
      <c r="CJ7" s="81">
        <v>6835321</v>
      </c>
      <c r="CK7" s="81">
        <v>0</v>
      </c>
      <c r="CL7" s="81">
        <v>759660</v>
      </c>
      <c r="CM7" s="81">
        <v>0</v>
      </c>
      <c r="CN7" s="81">
        <v>0</v>
      </c>
      <c r="CO7" s="81">
        <v>0</v>
      </c>
      <c r="CP7" s="81">
        <v>0</v>
      </c>
      <c r="CQ7" s="81">
        <v>0</v>
      </c>
      <c r="CR7" s="81">
        <v>0</v>
      </c>
      <c r="CS7" s="81">
        <v>0</v>
      </c>
      <c r="CT7" s="81">
        <v>0</v>
      </c>
      <c r="CU7" s="81">
        <v>0</v>
      </c>
      <c r="CV7" s="81">
        <v>0</v>
      </c>
      <c r="CW7" s="81">
        <v>0</v>
      </c>
      <c r="CX7" s="81">
        <v>0</v>
      </c>
      <c r="CY7" s="81">
        <v>0</v>
      </c>
      <c r="CZ7" s="80">
        <f t="shared" si="7"/>
        <v>1074</v>
      </c>
      <c r="DA7" s="80">
        <f t="shared" si="7"/>
        <v>7594981</v>
      </c>
      <c r="DB7" s="80">
        <f t="shared" si="7"/>
        <v>6835321</v>
      </c>
      <c r="DC7" s="80">
        <f t="shared" si="7"/>
        <v>0</v>
      </c>
      <c r="DD7" s="80">
        <f t="shared" si="7"/>
        <v>759660</v>
      </c>
      <c r="DE7" s="80">
        <f t="shared" si="7"/>
        <v>0</v>
      </c>
      <c r="DF7" s="80">
        <f t="shared" si="8"/>
        <v>256218</v>
      </c>
      <c r="DG7" s="80">
        <f t="shared" si="8"/>
        <v>9225802576</v>
      </c>
      <c r="DH7" s="80">
        <f t="shared" si="8"/>
        <v>8211295179</v>
      </c>
      <c r="DI7" s="80">
        <f t="shared" si="8"/>
        <v>333383293</v>
      </c>
      <c r="DJ7" s="80">
        <f t="shared" si="8"/>
        <v>634792726</v>
      </c>
      <c r="DK7" s="80">
        <f t="shared" si="8"/>
        <v>46331378</v>
      </c>
      <c r="DL7" s="81">
        <v>5108</v>
      </c>
      <c r="DM7" s="81">
        <v>2927</v>
      </c>
      <c r="DN7" s="81">
        <v>8035</v>
      </c>
      <c r="DO7" s="81">
        <v>1187</v>
      </c>
      <c r="DP7" s="81">
        <v>386</v>
      </c>
      <c r="DR7" s="38">
        <v>1074</v>
      </c>
      <c r="DS7" s="38">
        <v>6835321</v>
      </c>
      <c r="DT7" s="38">
        <v>377</v>
      </c>
      <c r="DU7" s="38">
        <v>7216290</v>
      </c>
      <c r="DV7" s="38">
        <v>565</v>
      </c>
      <c r="DW7" s="38">
        <v>15215400</v>
      </c>
      <c r="DX7" s="38">
        <v>276</v>
      </c>
      <c r="DY7" s="38">
        <v>8588379</v>
      </c>
      <c r="DZ7" s="38">
        <v>2</v>
      </c>
      <c r="EA7" s="38">
        <v>14787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f t="shared" si="18"/>
        <v>2294</v>
      </c>
      <c r="EI7" s="38">
        <f t="shared" si="12"/>
        <v>37870177</v>
      </c>
      <c r="EJ7" s="35"/>
      <c r="EK7" s="38">
        <f t="shared" si="13"/>
        <v>258512</v>
      </c>
      <c r="EL7" s="38">
        <f t="shared" si="14"/>
        <v>9263672753</v>
      </c>
      <c r="EM7" s="35"/>
      <c r="EN7" s="46">
        <f>ROUND(EL7/被保険者数!O7,0)</f>
        <v>923238</v>
      </c>
      <c r="EO7" s="35">
        <f t="shared" si="15"/>
        <v>17</v>
      </c>
      <c r="EP7" s="46">
        <f t="shared" si="9"/>
        <v>5072382130</v>
      </c>
      <c r="EQ7" s="46">
        <f t="shared" si="10"/>
        <v>2450308060</v>
      </c>
      <c r="ER7" s="46">
        <f t="shared" si="11"/>
        <v>1740982563</v>
      </c>
      <c r="ES7" s="46">
        <f>ROUND(EP7/被保険者数!O7,0)</f>
        <v>505524</v>
      </c>
      <c r="ET7" s="46">
        <f t="shared" si="16"/>
        <v>25</v>
      </c>
      <c r="EU7" s="46">
        <f>ROUND(EQ7/被保険者数!O7,0)</f>
        <v>244203</v>
      </c>
      <c r="EV7" s="35">
        <f t="shared" si="17"/>
        <v>5</v>
      </c>
    </row>
    <row r="8" spans="1:152" s="52" customFormat="1" ht="15.95" customHeight="1" x14ac:dyDescent="0.15">
      <c r="A8" s="54" t="s">
        <v>16</v>
      </c>
      <c r="B8" s="80">
        <v>5698</v>
      </c>
      <c r="C8" s="80">
        <v>3400701970</v>
      </c>
      <c r="D8" s="80">
        <v>3060643876</v>
      </c>
      <c r="E8" s="80">
        <v>188798546</v>
      </c>
      <c r="F8" s="80">
        <v>141231638</v>
      </c>
      <c r="G8" s="80">
        <v>10027910</v>
      </c>
      <c r="H8" s="80">
        <v>78770</v>
      </c>
      <c r="I8" s="80">
        <v>1386772120</v>
      </c>
      <c r="J8" s="80">
        <v>1248094921</v>
      </c>
      <c r="K8" s="80">
        <v>27576678</v>
      </c>
      <c r="L8" s="80">
        <v>95125113</v>
      </c>
      <c r="M8" s="80">
        <v>15975408</v>
      </c>
      <c r="N8" s="80">
        <f t="shared" si="0"/>
        <v>84468</v>
      </c>
      <c r="O8" s="80">
        <f t="shared" si="0"/>
        <v>4787474090</v>
      </c>
      <c r="P8" s="80">
        <f t="shared" si="0"/>
        <v>4308738797</v>
      </c>
      <c r="Q8" s="80">
        <f t="shared" si="0"/>
        <v>216375224</v>
      </c>
      <c r="R8" s="80">
        <f t="shared" si="0"/>
        <v>236356751</v>
      </c>
      <c r="S8" s="80">
        <f t="shared" si="0"/>
        <v>26003318</v>
      </c>
      <c r="T8" s="80">
        <v>21</v>
      </c>
      <c r="U8" s="80">
        <v>5867450</v>
      </c>
      <c r="V8" s="80">
        <v>5280707</v>
      </c>
      <c r="W8" s="80">
        <v>202917</v>
      </c>
      <c r="X8" s="80">
        <v>383826</v>
      </c>
      <c r="Y8" s="80">
        <v>0</v>
      </c>
      <c r="Z8" s="80">
        <v>9685</v>
      </c>
      <c r="AA8" s="80">
        <v>129033270</v>
      </c>
      <c r="AB8" s="80">
        <v>116129943</v>
      </c>
      <c r="AC8" s="80">
        <v>38159</v>
      </c>
      <c r="AD8" s="80">
        <v>12858166</v>
      </c>
      <c r="AE8" s="80">
        <v>7002</v>
      </c>
      <c r="AF8" s="80">
        <f t="shared" si="1"/>
        <v>9706</v>
      </c>
      <c r="AG8" s="80">
        <f t="shared" si="1"/>
        <v>134900720</v>
      </c>
      <c r="AH8" s="80">
        <f t="shared" si="1"/>
        <v>121410650</v>
      </c>
      <c r="AI8" s="80">
        <f t="shared" si="1"/>
        <v>241076</v>
      </c>
      <c r="AJ8" s="80">
        <f t="shared" si="1"/>
        <v>13241992</v>
      </c>
      <c r="AK8" s="80">
        <f t="shared" si="1"/>
        <v>7002</v>
      </c>
      <c r="AL8" s="80">
        <f t="shared" si="2"/>
        <v>94174</v>
      </c>
      <c r="AM8" s="80">
        <f t="shared" si="2"/>
        <v>4922374810</v>
      </c>
      <c r="AN8" s="80">
        <f t="shared" si="2"/>
        <v>4430149447</v>
      </c>
      <c r="AO8" s="80">
        <f t="shared" si="2"/>
        <v>216616300</v>
      </c>
      <c r="AP8" s="80">
        <f t="shared" si="2"/>
        <v>249598743</v>
      </c>
      <c r="AQ8" s="80">
        <f t="shared" si="2"/>
        <v>26010320</v>
      </c>
      <c r="AR8" s="80">
        <v>61154</v>
      </c>
      <c r="AS8" s="80">
        <v>898079380</v>
      </c>
      <c r="AT8" s="80">
        <v>808271462</v>
      </c>
      <c r="AU8" s="80">
        <v>5805235</v>
      </c>
      <c r="AV8" s="80">
        <v>79452345</v>
      </c>
      <c r="AW8" s="80">
        <v>4550338</v>
      </c>
      <c r="AX8" s="80">
        <f t="shared" si="3"/>
        <v>155328</v>
      </c>
      <c r="AY8" s="80">
        <f t="shared" si="3"/>
        <v>5820454190</v>
      </c>
      <c r="AZ8" s="80">
        <f t="shared" si="3"/>
        <v>5238420909</v>
      </c>
      <c r="BA8" s="80">
        <f t="shared" si="3"/>
        <v>222421535</v>
      </c>
      <c r="BB8" s="80">
        <f t="shared" si="3"/>
        <v>329051088</v>
      </c>
      <c r="BC8" s="80">
        <f t="shared" si="3"/>
        <v>30560658</v>
      </c>
      <c r="BD8" s="80">
        <v>5370</v>
      </c>
      <c r="BE8" s="80">
        <v>196480737</v>
      </c>
      <c r="BF8" s="80">
        <v>110310187</v>
      </c>
      <c r="BG8" s="80">
        <v>0</v>
      </c>
      <c r="BH8" s="80">
        <v>86053660</v>
      </c>
      <c r="BI8" s="80">
        <v>116890</v>
      </c>
      <c r="BJ8" s="80">
        <v>21</v>
      </c>
      <c r="BK8" s="80">
        <v>171940</v>
      </c>
      <c r="BL8" s="80">
        <v>92790</v>
      </c>
      <c r="BM8" s="80">
        <v>0</v>
      </c>
      <c r="BN8" s="80">
        <v>79150</v>
      </c>
      <c r="BO8" s="80">
        <v>0</v>
      </c>
      <c r="BP8" s="80">
        <f t="shared" si="4"/>
        <v>5391</v>
      </c>
      <c r="BQ8" s="80">
        <f t="shared" si="4"/>
        <v>196652677</v>
      </c>
      <c r="BR8" s="80">
        <f t="shared" si="4"/>
        <v>110402977</v>
      </c>
      <c r="BS8" s="80">
        <f t="shared" si="4"/>
        <v>0</v>
      </c>
      <c r="BT8" s="80">
        <f t="shared" si="4"/>
        <v>86132810</v>
      </c>
      <c r="BU8" s="80">
        <f t="shared" si="4"/>
        <v>116890</v>
      </c>
      <c r="BV8" s="80">
        <v>366</v>
      </c>
      <c r="BW8" s="80">
        <v>38284320</v>
      </c>
      <c r="BX8" s="80">
        <v>34455888</v>
      </c>
      <c r="BY8" s="80">
        <v>826225</v>
      </c>
      <c r="BZ8" s="80">
        <v>1991354</v>
      </c>
      <c r="CA8" s="80">
        <v>1010853</v>
      </c>
      <c r="CB8" s="80">
        <f t="shared" si="5"/>
        <v>155694</v>
      </c>
      <c r="CC8" s="80">
        <f t="shared" si="6"/>
        <v>6055391187</v>
      </c>
      <c r="CD8" s="80">
        <f t="shared" si="6"/>
        <v>5383279774</v>
      </c>
      <c r="CE8" s="80">
        <f t="shared" si="6"/>
        <v>223247760</v>
      </c>
      <c r="CF8" s="80">
        <f t="shared" si="6"/>
        <v>417175252</v>
      </c>
      <c r="CG8" s="80">
        <f t="shared" si="6"/>
        <v>31688401</v>
      </c>
      <c r="CH8" s="81">
        <v>390</v>
      </c>
      <c r="CI8" s="81">
        <v>2549147</v>
      </c>
      <c r="CJ8" s="81">
        <v>2294187</v>
      </c>
      <c r="CK8" s="81">
        <v>0</v>
      </c>
      <c r="CL8" s="81">
        <v>254960</v>
      </c>
      <c r="CM8" s="81">
        <v>0</v>
      </c>
      <c r="CN8" s="81">
        <v>0</v>
      </c>
      <c r="CO8" s="81">
        <v>0</v>
      </c>
      <c r="CP8" s="81">
        <v>0</v>
      </c>
      <c r="CQ8" s="81">
        <v>0</v>
      </c>
      <c r="CR8" s="81">
        <v>0</v>
      </c>
      <c r="CS8" s="81">
        <v>0</v>
      </c>
      <c r="CT8" s="81">
        <v>0</v>
      </c>
      <c r="CU8" s="81">
        <v>0</v>
      </c>
      <c r="CV8" s="81">
        <v>0</v>
      </c>
      <c r="CW8" s="81">
        <v>0</v>
      </c>
      <c r="CX8" s="81">
        <v>0</v>
      </c>
      <c r="CY8" s="81">
        <v>0</v>
      </c>
      <c r="CZ8" s="80">
        <f t="shared" si="7"/>
        <v>390</v>
      </c>
      <c r="DA8" s="80">
        <f t="shared" si="7"/>
        <v>2549147</v>
      </c>
      <c r="DB8" s="80">
        <f t="shared" si="7"/>
        <v>2294187</v>
      </c>
      <c r="DC8" s="80">
        <f t="shared" si="7"/>
        <v>0</v>
      </c>
      <c r="DD8" s="80">
        <f t="shared" si="7"/>
        <v>254960</v>
      </c>
      <c r="DE8" s="80">
        <f t="shared" si="7"/>
        <v>0</v>
      </c>
      <c r="DF8" s="80">
        <f t="shared" si="8"/>
        <v>156084</v>
      </c>
      <c r="DG8" s="80">
        <f t="shared" si="8"/>
        <v>6057940334</v>
      </c>
      <c r="DH8" s="80">
        <f t="shared" si="8"/>
        <v>5385573961</v>
      </c>
      <c r="DI8" s="80">
        <f t="shared" si="8"/>
        <v>223247760</v>
      </c>
      <c r="DJ8" s="80">
        <f t="shared" si="8"/>
        <v>417430212</v>
      </c>
      <c r="DK8" s="80">
        <f t="shared" si="8"/>
        <v>31688401</v>
      </c>
      <c r="DL8" s="81">
        <v>3978</v>
      </c>
      <c r="DM8" s="81">
        <v>2004</v>
      </c>
      <c r="DN8" s="81">
        <v>5982</v>
      </c>
      <c r="DO8" s="81">
        <v>806</v>
      </c>
      <c r="DP8" s="81">
        <v>259</v>
      </c>
      <c r="DR8" s="38">
        <v>390</v>
      </c>
      <c r="DS8" s="38">
        <v>2294187</v>
      </c>
      <c r="DT8" s="38">
        <v>322</v>
      </c>
      <c r="DU8" s="38">
        <v>6911604</v>
      </c>
      <c r="DV8" s="38">
        <v>94</v>
      </c>
      <c r="DW8" s="38">
        <v>1609056</v>
      </c>
      <c r="DX8" s="38">
        <v>156</v>
      </c>
      <c r="DY8" s="38">
        <v>4848549</v>
      </c>
      <c r="DZ8" s="38">
        <v>4</v>
      </c>
      <c r="EA8" s="38">
        <v>78777</v>
      </c>
      <c r="EB8" s="38">
        <v>0</v>
      </c>
      <c r="EC8" s="38">
        <v>0</v>
      </c>
      <c r="ED8" s="38">
        <v>0</v>
      </c>
      <c r="EE8" s="38">
        <v>0</v>
      </c>
      <c r="EF8" s="38">
        <v>0</v>
      </c>
      <c r="EG8" s="38">
        <v>0</v>
      </c>
      <c r="EH8" s="38">
        <f t="shared" si="18"/>
        <v>966</v>
      </c>
      <c r="EI8" s="38">
        <f t="shared" si="12"/>
        <v>15742173</v>
      </c>
      <c r="EJ8" s="35"/>
      <c r="EK8" s="38">
        <f t="shared" si="13"/>
        <v>157050</v>
      </c>
      <c r="EL8" s="38">
        <f t="shared" si="14"/>
        <v>6073682507</v>
      </c>
      <c r="EM8" s="35"/>
      <c r="EN8" s="46">
        <f>ROUND(EL8/被保険者数!O8,0)</f>
        <v>989957</v>
      </c>
      <c r="EO8" s="35">
        <f t="shared" si="15"/>
        <v>8</v>
      </c>
      <c r="EP8" s="46">
        <f t="shared" si="9"/>
        <v>3406569420</v>
      </c>
      <c r="EQ8" s="46">
        <f t="shared" si="10"/>
        <v>1515805390</v>
      </c>
      <c r="ER8" s="46">
        <f t="shared" si="11"/>
        <v>1151307697</v>
      </c>
      <c r="ES8" s="46">
        <f>ROUND(EP8/被保険者数!O8,0)</f>
        <v>555241</v>
      </c>
      <c r="ET8" s="46">
        <f t="shared" si="16"/>
        <v>14</v>
      </c>
      <c r="EU8" s="46">
        <f>ROUND(EQ8/被保険者数!O8,0)</f>
        <v>247063</v>
      </c>
      <c r="EV8" s="35">
        <f t="shared" si="17"/>
        <v>3</v>
      </c>
    </row>
    <row r="9" spans="1:152" s="52" customFormat="1" ht="15.95" customHeight="1" x14ac:dyDescent="0.15">
      <c r="A9" s="54" t="s">
        <v>11</v>
      </c>
      <c r="B9" s="80">
        <v>6532</v>
      </c>
      <c r="C9" s="80">
        <v>3739199430</v>
      </c>
      <c r="D9" s="80">
        <v>3365314870</v>
      </c>
      <c r="E9" s="80">
        <v>214044717</v>
      </c>
      <c r="F9" s="80">
        <v>145353856</v>
      </c>
      <c r="G9" s="80">
        <v>14482987</v>
      </c>
      <c r="H9" s="80">
        <v>70078</v>
      </c>
      <c r="I9" s="80">
        <v>1105915150</v>
      </c>
      <c r="J9" s="80">
        <v>995323643</v>
      </c>
      <c r="K9" s="80">
        <v>16991035</v>
      </c>
      <c r="L9" s="80">
        <v>84035122</v>
      </c>
      <c r="M9" s="80">
        <v>9565350</v>
      </c>
      <c r="N9" s="80">
        <f t="shared" si="0"/>
        <v>76610</v>
      </c>
      <c r="O9" s="80">
        <f t="shared" si="0"/>
        <v>4845114580</v>
      </c>
      <c r="P9" s="80">
        <f t="shared" si="0"/>
        <v>4360638513</v>
      </c>
      <c r="Q9" s="80">
        <f t="shared" si="0"/>
        <v>231035752</v>
      </c>
      <c r="R9" s="80">
        <f t="shared" si="0"/>
        <v>229388978</v>
      </c>
      <c r="S9" s="80">
        <f t="shared" si="0"/>
        <v>24048337</v>
      </c>
      <c r="T9" s="80">
        <v>3</v>
      </c>
      <c r="U9" s="80">
        <v>490870</v>
      </c>
      <c r="V9" s="80">
        <v>441778</v>
      </c>
      <c r="W9" s="80">
        <v>1202</v>
      </c>
      <c r="X9" s="80">
        <v>47890</v>
      </c>
      <c r="Y9" s="80">
        <v>0</v>
      </c>
      <c r="Z9" s="80">
        <v>5529</v>
      </c>
      <c r="AA9" s="80">
        <v>82531560</v>
      </c>
      <c r="AB9" s="80">
        <v>74278404</v>
      </c>
      <c r="AC9" s="80">
        <v>41147</v>
      </c>
      <c r="AD9" s="80">
        <v>8212009</v>
      </c>
      <c r="AE9" s="80">
        <v>0</v>
      </c>
      <c r="AF9" s="80">
        <f t="shared" si="1"/>
        <v>5532</v>
      </c>
      <c r="AG9" s="80">
        <f t="shared" si="1"/>
        <v>83022430</v>
      </c>
      <c r="AH9" s="80">
        <f t="shared" si="1"/>
        <v>74720182</v>
      </c>
      <c r="AI9" s="80">
        <f t="shared" si="1"/>
        <v>42349</v>
      </c>
      <c r="AJ9" s="80">
        <f t="shared" si="1"/>
        <v>8259899</v>
      </c>
      <c r="AK9" s="80">
        <f t="shared" si="1"/>
        <v>0</v>
      </c>
      <c r="AL9" s="80">
        <f t="shared" si="2"/>
        <v>82142</v>
      </c>
      <c r="AM9" s="80">
        <f t="shared" si="2"/>
        <v>4928137010</v>
      </c>
      <c r="AN9" s="80">
        <f t="shared" si="2"/>
        <v>4435358695</v>
      </c>
      <c r="AO9" s="80">
        <f t="shared" si="2"/>
        <v>231078101</v>
      </c>
      <c r="AP9" s="80">
        <f t="shared" si="2"/>
        <v>237648877</v>
      </c>
      <c r="AQ9" s="80">
        <f t="shared" si="2"/>
        <v>24048337</v>
      </c>
      <c r="AR9" s="80">
        <v>51314</v>
      </c>
      <c r="AS9" s="80">
        <v>692100070</v>
      </c>
      <c r="AT9" s="80">
        <v>622890078</v>
      </c>
      <c r="AU9" s="80">
        <v>4154349</v>
      </c>
      <c r="AV9" s="80">
        <v>61404165</v>
      </c>
      <c r="AW9" s="80">
        <v>3651478</v>
      </c>
      <c r="AX9" s="80">
        <f t="shared" si="3"/>
        <v>133456</v>
      </c>
      <c r="AY9" s="80">
        <f t="shared" si="3"/>
        <v>5620237080</v>
      </c>
      <c r="AZ9" s="80">
        <f t="shared" si="3"/>
        <v>5058248773</v>
      </c>
      <c r="BA9" s="80">
        <f t="shared" si="3"/>
        <v>235232450</v>
      </c>
      <c r="BB9" s="80">
        <f t="shared" si="3"/>
        <v>299053042</v>
      </c>
      <c r="BC9" s="80">
        <f t="shared" si="3"/>
        <v>27699815</v>
      </c>
      <c r="BD9" s="80">
        <v>6059</v>
      </c>
      <c r="BE9" s="80">
        <v>222063310</v>
      </c>
      <c r="BF9" s="80">
        <v>143832530</v>
      </c>
      <c r="BG9" s="80">
        <v>0</v>
      </c>
      <c r="BH9" s="80">
        <v>77780280</v>
      </c>
      <c r="BI9" s="80">
        <v>450500</v>
      </c>
      <c r="BJ9" s="80">
        <v>3</v>
      </c>
      <c r="BK9" s="80">
        <v>13300</v>
      </c>
      <c r="BL9" s="80">
        <v>8600</v>
      </c>
      <c r="BM9" s="80">
        <v>0</v>
      </c>
      <c r="BN9" s="80">
        <v>4700</v>
      </c>
      <c r="BO9" s="80">
        <v>0</v>
      </c>
      <c r="BP9" s="80">
        <f t="shared" si="4"/>
        <v>6062</v>
      </c>
      <c r="BQ9" s="80">
        <f t="shared" si="4"/>
        <v>222076610</v>
      </c>
      <c r="BR9" s="80">
        <f t="shared" si="4"/>
        <v>143841130</v>
      </c>
      <c r="BS9" s="80">
        <f t="shared" si="4"/>
        <v>0</v>
      </c>
      <c r="BT9" s="80">
        <f t="shared" si="4"/>
        <v>77784980</v>
      </c>
      <c r="BU9" s="80">
        <f t="shared" si="4"/>
        <v>450500</v>
      </c>
      <c r="BV9" s="80">
        <v>218</v>
      </c>
      <c r="BW9" s="80">
        <v>16632530</v>
      </c>
      <c r="BX9" s="80">
        <v>14969277</v>
      </c>
      <c r="BY9" s="80">
        <v>339166</v>
      </c>
      <c r="BZ9" s="80">
        <v>887822</v>
      </c>
      <c r="CA9" s="80">
        <v>436265</v>
      </c>
      <c r="CB9" s="80">
        <f t="shared" si="5"/>
        <v>133674</v>
      </c>
      <c r="CC9" s="80">
        <f t="shared" si="6"/>
        <v>5858946220</v>
      </c>
      <c r="CD9" s="80">
        <f t="shared" si="6"/>
        <v>5217059180</v>
      </c>
      <c r="CE9" s="80">
        <f t="shared" si="6"/>
        <v>235571616</v>
      </c>
      <c r="CF9" s="80">
        <f t="shared" si="6"/>
        <v>377725844</v>
      </c>
      <c r="CG9" s="80">
        <f t="shared" si="6"/>
        <v>28586580</v>
      </c>
      <c r="CH9" s="81">
        <v>685</v>
      </c>
      <c r="CI9" s="81">
        <v>4254091</v>
      </c>
      <c r="CJ9" s="81">
        <v>3828581</v>
      </c>
      <c r="CK9" s="81">
        <v>0</v>
      </c>
      <c r="CL9" s="81">
        <v>425510</v>
      </c>
      <c r="CM9" s="81">
        <v>0</v>
      </c>
      <c r="CN9" s="81">
        <v>0</v>
      </c>
      <c r="CO9" s="81">
        <v>0</v>
      </c>
      <c r="CP9" s="81">
        <v>0</v>
      </c>
      <c r="CQ9" s="81">
        <v>0</v>
      </c>
      <c r="CR9" s="81">
        <v>0</v>
      </c>
      <c r="CS9" s="81">
        <v>0</v>
      </c>
      <c r="CT9" s="81">
        <v>0</v>
      </c>
      <c r="CU9" s="81">
        <v>0</v>
      </c>
      <c r="CV9" s="81">
        <v>0</v>
      </c>
      <c r="CW9" s="81">
        <v>0</v>
      </c>
      <c r="CX9" s="81">
        <v>0</v>
      </c>
      <c r="CY9" s="81">
        <v>0</v>
      </c>
      <c r="CZ9" s="80">
        <f t="shared" si="7"/>
        <v>685</v>
      </c>
      <c r="DA9" s="80">
        <f t="shared" si="7"/>
        <v>4254091</v>
      </c>
      <c r="DB9" s="80">
        <f t="shared" si="7"/>
        <v>3828581</v>
      </c>
      <c r="DC9" s="80">
        <f t="shared" si="7"/>
        <v>0</v>
      </c>
      <c r="DD9" s="80">
        <f t="shared" si="7"/>
        <v>425510</v>
      </c>
      <c r="DE9" s="80">
        <f t="shared" si="7"/>
        <v>0</v>
      </c>
      <c r="DF9" s="80">
        <f t="shared" si="8"/>
        <v>134359</v>
      </c>
      <c r="DG9" s="80">
        <f t="shared" si="8"/>
        <v>5863200311</v>
      </c>
      <c r="DH9" s="80">
        <f t="shared" si="8"/>
        <v>5220887761</v>
      </c>
      <c r="DI9" s="80">
        <f t="shared" si="8"/>
        <v>235571616</v>
      </c>
      <c r="DJ9" s="80">
        <f t="shared" si="8"/>
        <v>378151354</v>
      </c>
      <c r="DK9" s="80">
        <f t="shared" si="8"/>
        <v>28586580</v>
      </c>
      <c r="DL9" s="81">
        <v>4543</v>
      </c>
      <c r="DM9" s="81">
        <v>1326</v>
      </c>
      <c r="DN9" s="81">
        <v>5869</v>
      </c>
      <c r="DO9" s="81">
        <v>575</v>
      </c>
      <c r="DP9" s="81">
        <v>179</v>
      </c>
      <c r="DR9" s="38">
        <v>685</v>
      </c>
      <c r="DS9" s="38">
        <v>3828581</v>
      </c>
      <c r="DT9" s="38">
        <v>38</v>
      </c>
      <c r="DU9" s="38">
        <v>1207944</v>
      </c>
      <c r="DV9" s="38">
        <v>119</v>
      </c>
      <c r="DW9" s="38">
        <v>3252042</v>
      </c>
      <c r="DX9" s="38">
        <v>151</v>
      </c>
      <c r="DY9" s="38">
        <v>4994976</v>
      </c>
      <c r="DZ9" s="38">
        <v>6</v>
      </c>
      <c r="EA9" s="38">
        <v>63117</v>
      </c>
      <c r="EB9" s="38">
        <v>0</v>
      </c>
      <c r="EC9" s="38">
        <v>0</v>
      </c>
      <c r="ED9" s="38">
        <v>0</v>
      </c>
      <c r="EE9" s="38">
        <v>0</v>
      </c>
      <c r="EF9" s="38">
        <v>0</v>
      </c>
      <c r="EG9" s="38">
        <v>0</v>
      </c>
      <c r="EH9" s="38">
        <f t="shared" si="18"/>
        <v>999</v>
      </c>
      <c r="EI9" s="38">
        <f t="shared" si="12"/>
        <v>13346660</v>
      </c>
      <c r="EJ9" s="35"/>
      <c r="EK9" s="38">
        <f t="shared" si="13"/>
        <v>135358</v>
      </c>
      <c r="EL9" s="38">
        <f t="shared" si="14"/>
        <v>5876546971</v>
      </c>
      <c r="EM9" s="35"/>
      <c r="EN9" s="46">
        <f>ROUND(EL9/被保険者数!O9,0)</f>
        <v>1050152</v>
      </c>
      <c r="EO9" s="35">
        <f t="shared" si="15"/>
        <v>3</v>
      </c>
      <c r="EP9" s="46">
        <f t="shared" si="9"/>
        <v>3739690300</v>
      </c>
      <c r="EQ9" s="46">
        <f t="shared" si="10"/>
        <v>1188446710</v>
      </c>
      <c r="ER9" s="46">
        <f t="shared" si="11"/>
        <v>948409961</v>
      </c>
      <c r="ES9" s="46">
        <f>ROUND(EP9/被保険者数!O9,0)</f>
        <v>668291</v>
      </c>
      <c r="ET9" s="46">
        <f t="shared" si="16"/>
        <v>5</v>
      </c>
      <c r="EU9" s="46">
        <f>ROUND(EQ9/被保険者数!O9,0)</f>
        <v>212378</v>
      </c>
      <c r="EV9" s="35">
        <f t="shared" si="17"/>
        <v>24</v>
      </c>
    </row>
    <row r="10" spans="1:152" s="52" customFormat="1" ht="15.95" customHeight="1" x14ac:dyDescent="0.15">
      <c r="A10" s="54" t="s">
        <v>17</v>
      </c>
      <c r="B10" s="80">
        <v>10806</v>
      </c>
      <c r="C10" s="80">
        <v>6539488460</v>
      </c>
      <c r="D10" s="80">
        <v>5885364263</v>
      </c>
      <c r="E10" s="80">
        <v>355288990</v>
      </c>
      <c r="F10" s="80">
        <v>283271109</v>
      </c>
      <c r="G10" s="80">
        <v>15564098</v>
      </c>
      <c r="H10" s="80">
        <v>135469</v>
      </c>
      <c r="I10" s="80">
        <v>2529362660</v>
      </c>
      <c r="J10" s="80">
        <v>2276426159</v>
      </c>
      <c r="K10" s="80">
        <v>65186393</v>
      </c>
      <c r="L10" s="80">
        <v>164017775</v>
      </c>
      <c r="M10" s="80">
        <v>23732333</v>
      </c>
      <c r="N10" s="80">
        <f t="shared" si="0"/>
        <v>146275</v>
      </c>
      <c r="O10" s="80">
        <f t="shared" si="0"/>
        <v>9068851120</v>
      </c>
      <c r="P10" s="80">
        <f t="shared" si="0"/>
        <v>8161790422</v>
      </c>
      <c r="Q10" s="80">
        <f t="shared" si="0"/>
        <v>420475383</v>
      </c>
      <c r="R10" s="80">
        <f t="shared" si="0"/>
        <v>447288884</v>
      </c>
      <c r="S10" s="80">
        <f t="shared" si="0"/>
        <v>39296431</v>
      </c>
      <c r="T10" s="80">
        <v>31</v>
      </c>
      <c r="U10" s="80">
        <v>9373360</v>
      </c>
      <c r="V10" s="80">
        <v>8435973</v>
      </c>
      <c r="W10" s="80">
        <v>363113</v>
      </c>
      <c r="X10" s="80">
        <v>574274</v>
      </c>
      <c r="Y10" s="80">
        <v>0</v>
      </c>
      <c r="Z10" s="80">
        <v>16945</v>
      </c>
      <c r="AA10" s="80">
        <v>247422980</v>
      </c>
      <c r="AB10" s="80">
        <v>222680682</v>
      </c>
      <c r="AC10" s="80">
        <v>103522</v>
      </c>
      <c r="AD10" s="80">
        <v>24619715</v>
      </c>
      <c r="AE10" s="80">
        <v>19061</v>
      </c>
      <c r="AF10" s="80">
        <f t="shared" si="1"/>
        <v>16976</v>
      </c>
      <c r="AG10" s="80">
        <f t="shared" si="1"/>
        <v>256796340</v>
      </c>
      <c r="AH10" s="80">
        <f t="shared" si="1"/>
        <v>231116655</v>
      </c>
      <c r="AI10" s="80">
        <f t="shared" si="1"/>
        <v>466635</v>
      </c>
      <c r="AJ10" s="80">
        <f t="shared" si="1"/>
        <v>25193989</v>
      </c>
      <c r="AK10" s="80">
        <f t="shared" si="1"/>
        <v>19061</v>
      </c>
      <c r="AL10" s="80">
        <f t="shared" si="2"/>
        <v>163251</v>
      </c>
      <c r="AM10" s="80">
        <f t="shared" si="2"/>
        <v>9325647460</v>
      </c>
      <c r="AN10" s="80">
        <f t="shared" si="2"/>
        <v>8392907077</v>
      </c>
      <c r="AO10" s="80">
        <f t="shared" si="2"/>
        <v>420942018</v>
      </c>
      <c r="AP10" s="80">
        <f t="shared" si="2"/>
        <v>472482873</v>
      </c>
      <c r="AQ10" s="80">
        <f t="shared" si="2"/>
        <v>39315492</v>
      </c>
      <c r="AR10" s="80">
        <v>104274</v>
      </c>
      <c r="AS10" s="80">
        <v>1420071360</v>
      </c>
      <c r="AT10" s="80">
        <v>1278064178</v>
      </c>
      <c r="AU10" s="80">
        <v>8275228</v>
      </c>
      <c r="AV10" s="80">
        <v>123256552</v>
      </c>
      <c r="AW10" s="80">
        <v>10475402</v>
      </c>
      <c r="AX10" s="80">
        <f t="shared" si="3"/>
        <v>267525</v>
      </c>
      <c r="AY10" s="80">
        <f t="shared" si="3"/>
        <v>10745718820</v>
      </c>
      <c r="AZ10" s="80">
        <f t="shared" si="3"/>
        <v>9670971255</v>
      </c>
      <c r="BA10" s="80">
        <f t="shared" si="3"/>
        <v>429217246</v>
      </c>
      <c r="BB10" s="80">
        <f t="shared" si="3"/>
        <v>595739425</v>
      </c>
      <c r="BC10" s="80">
        <f t="shared" si="3"/>
        <v>49790894</v>
      </c>
      <c r="BD10" s="80">
        <v>10300</v>
      </c>
      <c r="BE10" s="80">
        <v>376189057</v>
      </c>
      <c r="BF10" s="80">
        <v>206295937</v>
      </c>
      <c r="BG10" s="80">
        <v>0</v>
      </c>
      <c r="BH10" s="80">
        <v>169559150</v>
      </c>
      <c r="BI10" s="80">
        <v>333970</v>
      </c>
      <c r="BJ10" s="80">
        <v>31</v>
      </c>
      <c r="BK10" s="80">
        <v>231725</v>
      </c>
      <c r="BL10" s="80">
        <v>105495</v>
      </c>
      <c r="BM10" s="80">
        <v>0</v>
      </c>
      <c r="BN10" s="80">
        <v>126230</v>
      </c>
      <c r="BO10" s="80">
        <v>0</v>
      </c>
      <c r="BP10" s="80">
        <f t="shared" si="4"/>
        <v>10331</v>
      </c>
      <c r="BQ10" s="80">
        <f t="shared" si="4"/>
        <v>376420782</v>
      </c>
      <c r="BR10" s="80">
        <f t="shared" si="4"/>
        <v>206401432</v>
      </c>
      <c r="BS10" s="80">
        <f t="shared" si="4"/>
        <v>0</v>
      </c>
      <c r="BT10" s="80">
        <f t="shared" si="4"/>
        <v>169685380</v>
      </c>
      <c r="BU10" s="80">
        <f t="shared" si="4"/>
        <v>333970</v>
      </c>
      <c r="BV10" s="80">
        <v>523</v>
      </c>
      <c r="BW10" s="80">
        <v>50233850</v>
      </c>
      <c r="BX10" s="80">
        <v>45210465</v>
      </c>
      <c r="BY10" s="80">
        <v>1121662</v>
      </c>
      <c r="BZ10" s="80">
        <v>2964673</v>
      </c>
      <c r="CA10" s="80">
        <v>937050</v>
      </c>
      <c r="CB10" s="80">
        <f t="shared" si="5"/>
        <v>268048</v>
      </c>
      <c r="CC10" s="80">
        <f t="shared" si="6"/>
        <v>11172373452</v>
      </c>
      <c r="CD10" s="80">
        <f t="shared" si="6"/>
        <v>9922583152</v>
      </c>
      <c r="CE10" s="80">
        <f t="shared" si="6"/>
        <v>430338908</v>
      </c>
      <c r="CF10" s="80">
        <f t="shared" si="6"/>
        <v>768389478</v>
      </c>
      <c r="CG10" s="80">
        <f t="shared" si="6"/>
        <v>51061914</v>
      </c>
      <c r="CH10" s="81">
        <v>1625</v>
      </c>
      <c r="CI10" s="81">
        <v>10217961</v>
      </c>
      <c r="CJ10" s="81">
        <v>9195933</v>
      </c>
      <c r="CK10" s="81">
        <v>0</v>
      </c>
      <c r="CL10" s="81">
        <v>1022028</v>
      </c>
      <c r="CM10" s="81">
        <v>0</v>
      </c>
      <c r="CN10" s="81">
        <v>0</v>
      </c>
      <c r="CO10" s="81">
        <v>0</v>
      </c>
      <c r="CP10" s="81">
        <v>0</v>
      </c>
      <c r="CQ10" s="81">
        <v>0</v>
      </c>
      <c r="CR10" s="81">
        <v>0</v>
      </c>
      <c r="CS10" s="81">
        <v>0</v>
      </c>
      <c r="CT10" s="81">
        <v>0</v>
      </c>
      <c r="CU10" s="81">
        <v>0</v>
      </c>
      <c r="CV10" s="81">
        <v>0</v>
      </c>
      <c r="CW10" s="81">
        <v>0</v>
      </c>
      <c r="CX10" s="81">
        <v>0</v>
      </c>
      <c r="CY10" s="81">
        <v>0</v>
      </c>
      <c r="CZ10" s="80">
        <f t="shared" si="7"/>
        <v>1625</v>
      </c>
      <c r="DA10" s="80">
        <f t="shared" si="7"/>
        <v>10217961</v>
      </c>
      <c r="DB10" s="80">
        <f t="shared" si="7"/>
        <v>9195933</v>
      </c>
      <c r="DC10" s="80">
        <f t="shared" si="7"/>
        <v>0</v>
      </c>
      <c r="DD10" s="80">
        <f t="shared" si="7"/>
        <v>1022028</v>
      </c>
      <c r="DE10" s="80">
        <f t="shared" si="7"/>
        <v>0</v>
      </c>
      <c r="DF10" s="80">
        <f t="shared" si="8"/>
        <v>269673</v>
      </c>
      <c r="DG10" s="80">
        <f t="shared" si="8"/>
        <v>11182591413</v>
      </c>
      <c r="DH10" s="80">
        <f t="shared" si="8"/>
        <v>9931779085</v>
      </c>
      <c r="DI10" s="80">
        <f t="shared" si="8"/>
        <v>430338908</v>
      </c>
      <c r="DJ10" s="80">
        <f t="shared" si="8"/>
        <v>769411506</v>
      </c>
      <c r="DK10" s="80">
        <f t="shared" si="8"/>
        <v>51061914</v>
      </c>
      <c r="DL10" s="81">
        <v>7508</v>
      </c>
      <c r="DM10" s="81">
        <v>3918</v>
      </c>
      <c r="DN10" s="81">
        <v>11426</v>
      </c>
      <c r="DO10" s="81">
        <v>1950</v>
      </c>
      <c r="DP10" s="81">
        <v>408</v>
      </c>
      <c r="DR10" s="38">
        <v>1625</v>
      </c>
      <c r="DS10" s="38">
        <v>9195933</v>
      </c>
      <c r="DT10" s="38">
        <v>174</v>
      </c>
      <c r="DU10" s="38">
        <v>3857643</v>
      </c>
      <c r="DV10" s="38">
        <v>619</v>
      </c>
      <c r="DW10" s="38">
        <v>15031125</v>
      </c>
      <c r="DX10" s="38">
        <v>386</v>
      </c>
      <c r="DY10" s="38">
        <v>12012283</v>
      </c>
      <c r="DZ10" s="38">
        <v>3</v>
      </c>
      <c r="EA10" s="38">
        <v>65052</v>
      </c>
      <c r="EB10" s="38">
        <v>0</v>
      </c>
      <c r="EC10" s="38">
        <v>0</v>
      </c>
      <c r="ED10" s="38">
        <v>0</v>
      </c>
      <c r="EE10" s="38">
        <v>0</v>
      </c>
      <c r="EF10" s="38">
        <v>153</v>
      </c>
      <c r="EG10" s="38">
        <v>528949</v>
      </c>
      <c r="EH10" s="38">
        <f t="shared" si="18"/>
        <v>2960</v>
      </c>
      <c r="EI10" s="38">
        <f t="shared" si="12"/>
        <v>40690985</v>
      </c>
      <c r="EJ10" s="35"/>
      <c r="EK10" s="38">
        <f t="shared" si="13"/>
        <v>272633</v>
      </c>
      <c r="EL10" s="38">
        <f t="shared" si="14"/>
        <v>11223282398</v>
      </c>
      <c r="EM10" s="35"/>
      <c r="EN10" s="46">
        <f>ROUND(EL10/被保険者数!O10,0)</f>
        <v>893303</v>
      </c>
      <c r="EO10" s="35">
        <f t="shared" si="15"/>
        <v>24</v>
      </c>
      <c r="EP10" s="46">
        <f t="shared" si="9"/>
        <v>6548861820</v>
      </c>
      <c r="EQ10" s="46">
        <f t="shared" si="10"/>
        <v>2776785640</v>
      </c>
      <c r="ER10" s="46">
        <f t="shared" si="11"/>
        <v>1897634938</v>
      </c>
      <c r="ES10" s="46">
        <f>ROUND(EP10/被保険者数!O10,0)</f>
        <v>521248</v>
      </c>
      <c r="ET10" s="46">
        <f t="shared" si="16"/>
        <v>22</v>
      </c>
      <c r="EU10" s="46">
        <f>ROUND(EQ10/被保険者数!O10,0)</f>
        <v>221015</v>
      </c>
      <c r="EV10" s="35">
        <f t="shared" si="17"/>
        <v>20</v>
      </c>
    </row>
    <row r="11" spans="1:152" s="52" customFormat="1" ht="15.95" customHeight="1" x14ac:dyDescent="0.15">
      <c r="A11" s="54" t="s">
        <v>13</v>
      </c>
      <c r="B11" s="80">
        <v>4634</v>
      </c>
      <c r="C11" s="80">
        <v>2837225510</v>
      </c>
      <c r="D11" s="80">
        <v>2553284309</v>
      </c>
      <c r="E11" s="80">
        <v>160858490</v>
      </c>
      <c r="F11" s="80">
        <v>115470569</v>
      </c>
      <c r="G11" s="80">
        <v>7612142</v>
      </c>
      <c r="H11" s="80">
        <v>69955</v>
      </c>
      <c r="I11" s="80">
        <v>1212969300</v>
      </c>
      <c r="J11" s="80">
        <v>1091766061</v>
      </c>
      <c r="K11" s="80">
        <v>28894836</v>
      </c>
      <c r="L11" s="80">
        <v>85087696</v>
      </c>
      <c r="M11" s="80">
        <v>7220707</v>
      </c>
      <c r="N11" s="80">
        <f t="shared" si="0"/>
        <v>74589</v>
      </c>
      <c r="O11" s="80">
        <f t="shared" si="0"/>
        <v>4050194810</v>
      </c>
      <c r="P11" s="80">
        <f t="shared" si="0"/>
        <v>3645050370</v>
      </c>
      <c r="Q11" s="80">
        <f t="shared" si="0"/>
        <v>189753326</v>
      </c>
      <c r="R11" s="80">
        <f t="shared" si="0"/>
        <v>200558265</v>
      </c>
      <c r="S11" s="80">
        <f t="shared" si="0"/>
        <v>14832849</v>
      </c>
      <c r="T11" s="80">
        <v>8</v>
      </c>
      <c r="U11" s="80">
        <v>1196310</v>
      </c>
      <c r="V11" s="80">
        <v>1076668</v>
      </c>
      <c r="W11" s="80">
        <v>0</v>
      </c>
      <c r="X11" s="80">
        <v>118292</v>
      </c>
      <c r="Y11" s="80">
        <v>1350</v>
      </c>
      <c r="Z11" s="80">
        <v>6569</v>
      </c>
      <c r="AA11" s="80">
        <v>99531260</v>
      </c>
      <c r="AB11" s="80">
        <v>89584792</v>
      </c>
      <c r="AC11" s="80">
        <v>70096</v>
      </c>
      <c r="AD11" s="80">
        <v>9862603</v>
      </c>
      <c r="AE11" s="80">
        <v>13769</v>
      </c>
      <c r="AF11" s="80">
        <f t="shared" si="1"/>
        <v>6577</v>
      </c>
      <c r="AG11" s="80">
        <f t="shared" si="1"/>
        <v>100727570</v>
      </c>
      <c r="AH11" s="80">
        <f t="shared" si="1"/>
        <v>90661460</v>
      </c>
      <c r="AI11" s="80">
        <f t="shared" si="1"/>
        <v>70096</v>
      </c>
      <c r="AJ11" s="80">
        <f t="shared" si="1"/>
        <v>9980895</v>
      </c>
      <c r="AK11" s="80">
        <f t="shared" si="1"/>
        <v>15119</v>
      </c>
      <c r="AL11" s="80">
        <f t="shared" si="2"/>
        <v>81166</v>
      </c>
      <c r="AM11" s="80">
        <f t="shared" si="2"/>
        <v>4150922380</v>
      </c>
      <c r="AN11" s="80">
        <f t="shared" si="2"/>
        <v>3735711830</v>
      </c>
      <c r="AO11" s="80">
        <f t="shared" si="2"/>
        <v>189823422</v>
      </c>
      <c r="AP11" s="80">
        <f t="shared" si="2"/>
        <v>210539160</v>
      </c>
      <c r="AQ11" s="80">
        <f t="shared" si="2"/>
        <v>14847968</v>
      </c>
      <c r="AR11" s="80">
        <v>50362</v>
      </c>
      <c r="AS11" s="80">
        <v>659912790</v>
      </c>
      <c r="AT11" s="80">
        <v>593972389</v>
      </c>
      <c r="AU11" s="80">
        <v>3856467</v>
      </c>
      <c r="AV11" s="80">
        <v>58968735</v>
      </c>
      <c r="AW11" s="80">
        <v>3115199</v>
      </c>
      <c r="AX11" s="80">
        <f t="shared" si="3"/>
        <v>131528</v>
      </c>
      <c r="AY11" s="80">
        <f t="shared" si="3"/>
        <v>4810835170</v>
      </c>
      <c r="AZ11" s="80">
        <f t="shared" si="3"/>
        <v>4329684219</v>
      </c>
      <c r="BA11" s="80">
        <f t="shared" si="3"/>
        <v>193679889</v>
      </c>
      <c r="BB11" s="80">
        <f t="shared" si="3"/>
        <v>269507895</v>
      </c>
      <c r="BC11" s="80">
        <f t="shared" si="3"/>
        <v>17963167</v>
      </c>
      <c r="BD11" s="80">
        <v>4252</v>
      </c>
      <c r="BE11" s="80">
        <v>139419828</v>
      </c>
      <c r="BF11" s="80">
        <v>79652158</v>
      </c>
      <c r="BG11" s="80">
        <v>0</v>
      </c>
      <c r="BH11" s="80">
        <v>59475670</v>
      </c>
      <c r="BI11" s="80">
        <v>292000</v>
      </c>
      <c r="BJ11" s="80">
        <v>8</v>
      </c>
      <c r="BK11" s="80">
        <v>26110</v>
      </c>
      <c r="BL11" s="80">
        <v>9250</v>
      </c>
      <c r="BM11" s="80">
        <v>0</v>
      </c>
      <c r="BN11" s="80">
        <v>16860</v>
      </c>
      <c r="BO11" s="80">
        <v>0</v>
      </c>
      <c r="BP11" s="80">
        <f t="shared" si="4"/>
        <v>4260</v>
      </c>
      <c r="BQ11" s="80">
        <f t="shared" si="4"/>
        <v>139445938</v>
      </c>
      <c r="BR11" s="80">
        <f t="shared" si="4"/>
        <v>79661408</v>
      </c>
      <c r="BS11" s="80">
        <f t="shared" si="4"/>
        <v>0</v>
      </c>
      <c r="BT11" s="80">
        <f t="shared" si="4"/>
        <v>59492530</v>
      </c>
      <c r="BU11" s="80">
        <f t="shared" si="4"/>
        <v>292000</v>
      </c>
      <c r="BV11" s="80">
        <v>238</v>
      </c>
      <c r="BW11" s="80">
        <v>27088570</v>
      </c>
      <c r="BX11" s="80">
        <v>24379713</v>
      </c>
      <c r="BY11" s="80">
        <v>842994</v>
      </c>
      <c r="BZ11" s="80">
        <v>1140624</v>
      </c>
      <c r="CA11" s="80">
        <v>725239</v>
      </c>
      <c r="CB11" s="80">
        <f t="shared" si="5"/>
        <v>131766</v>
      </c>
      <c r="CC11" s="80">
        <f t="shared" si="6"/>
        <v>4977369678</v>
      </c>
      <c r="CD11" s="80">
        <f t="shared" si="6"/>
        <v>4433725340</v>
      </c>
      <c r="CE11" s="80">
        <f t="shared" si="6"/>
        <v>194522883</v>
      </c>
      <c r="CF11" s="80">
        <f t="shared" si="6"/>
        <v>330141049</v>
      </c>
      <c r="CG11" s="80">
        <f t="shared" si="6"/>
        <v>18980406</v>
      </c>
      <c r="CH11" s="81">
        <v>778</v>
      </c>
      <c r="CI11" s="81">
        <v>4689339</v>
      </c>
      <c r="CJ11" s="81">
        <v>4220306</v>
      </c>
      <c r="CK11" s="81">
        <v>0</v>
      </c>
      <c r="CL11" s="81">
        <v>469033</v>
      </c>
      <c r="CM11" s="81">
        <v>0</v>
      </c>
      <c r="CN11" s="81">
        <v>0</v>
      </c>
      <c r="CO11" s="81">
        <v>0</v>
      </c>
      <c r="CP11" s="81">
        <v>0</v>
      </c>
      <c r="CQ11" s="81">
        <v>0</v>
      </c>
      <c r="CR11" s="81">
        <v>0</v>
      </c>
      <c r="CS11" s="81">
        <v>0</v>
      </c>
      <c r="CT11" s="81">
        <v>0</v>
      </c>
      <c r="CU11" s="81">
        <v>0</v>
      </c>
      <c r="CV11" s="81">
        <v>0</v>
      </c>
      <c r="CW11" s="81">
        <v>0</v>
      </c>
      <c r="CX11" s="81">
        <v>0</v>
      </c>
      <c r="CY11" s="81">
        <v>0</v>
      </c>
      <c r="CZ11" s="80">
        <f t="shared" si="7"/>
        <v>778</v>
      </c>
      <c r="DA11" s="80">
        <f t="shared" si="7"/>
        <v>4689339</v>
      </c>
      <c r="DB11" s="80">
        <f t="shared" si="7"/>
        <v>4220306</v>
      </c>
      <c r="DC11" s="80">
        <f t="shared" si="7"/>
        <v>0</v>
      </c>
      <c r="DD11" s="80">
        <f t="shared" si="7"/>
        <v>469033</v>
      </c>
      <c r="DE11" s="80">
        <f t="shared" si="7"/>
        <v>0</v>
      </c>
      <c r="DF11" s="80">
        <f t="shared" si="8"/>
        <v>132544</v>
      </c>
      <c r="DG11" s="80">
        <f t="shared" si="8"/>
        <v>4982059017</v>
      </c>
      <c r="DH11" s="80">
        <f t="shared" si="8"/>
        <v>4437945646</v>
      </c>
      <c r="DI11" s="80">
        <f t="shared" si="8"/>
        <v>194522883</v>
      </c>
      <c r="DJ11" s="80">
        <f t="shared" si="8"/>
        <v>330610082</v>
      </c>
      <c r="DK11" s="80">
        <f t="shared" si="8"/>
        <v>18980406</v>
      </c>
      <c r="DL11" s="81">
        <v>3174</v>
      </c>
      <c r="DM11" s="81">
        <v>1568</v>
      </c>
      <c r="DN11" s="81">
        <v>4742</v>
      </c>
      <c r="DO11" s="81">
        <v>735</v>
      </c>
      <c r="DP11" s="81">
        <v>218</v>
      </c>
      <c r="DR11" s="38">
        <v>778</v>
      </c>
      <c r="DS11" s="38">
        <v>4220306</v>
      </c>
      <c r="DT11" s="38">
        <v>168</v>
      </c>
      <c r="DU11" s="38">
        <v>3374397</v>
      </c>
      <c r="DV11" s="38">
        <v>304</v>
      </c>
      <c r="DW11" s="38">
        <v>8622090</v>
      </c>
      <c r="DX11" s="38">
        <v>157</v>
      </c>
      <c r="DY11" s="38">
        <v>4597474</v>
      </c>
      <c r="DZ11" s="38">
        <v>3</v>
      </c>
      <c r="EA11" s="38">
        <v>48537</v>
      </c>
      <c r="EB11" s="38">
        <v>0</v>
      </c>
      <c r="EC11" s="38">
        <v>0</v>
      </c>
      <c r="ED11" s="38">
        <v>0</v>
      </c>
      <c r="EE11" s="38">
        <v>0</v>
      </c>
      <c r="EF11" s="38">
        <v>0</v>
      </c>
      <c r="EG11" s="38">
        <v>0</v>
      </c>
      <c r="EH11" s="38">
        <f t="shared" si="18"/>
        <v>1410</v>
      </c>
      <c r="EI11" s="38">
        <f t="shared" si="12"/>
        <v>20862804</v>
      </c>
      <c r="EJ11" s="35"/>
      <c r="EK11" s="38">
        <f t="shared" si="13"/>
        <v>133954</v>
      </c>
      <c r="EL11" s="38">
        <f t="shared" si="14"/>
        <v>5002921821</v>
      </c>
      <c r="EM11" s="35"/>
      <c r="EN11" s="46">
        <f>ROUND(EL11/被保険者数!O11,0)</f>
        <v>948439</v>
      </c>
      <c r="EO11" s="35">
        <f t="shared" si="15"/>
        <v>14</v>
      </c>
      <c r="EP11" s="46">
        <f t="shared" si="9"/>
        <v>2838421820</v>
      </c>
      <c r="EQ11" s="46">
        <f t="shared" si="10"/>
        <v>1312500560</v>
      </c>
      <c r="ER11" s="46">
        <f t="shared" si="11"/>
        <v>851999441</v>
      </c>
      <c r="ES11" s="46">
        <f>ROUND(EP11/被保険者数!O11,0)</f>
        <v>538100</v>
      </c>
      <c r="ET11" s="46">
        <f t="shared" si="16"/>
        <v>18</v>
      </c>
      <c r="EU11" s="46">
        <f>ROUND(EQ11/被保険者数!O11,0)</f>
        <v>248820</v>
      </c>
      <c r="EV11" s="35">
        <f t="shared" si="17"/>
        <v>1</v>
      </c>
    </row>
    <row r="12" spans="1:152" s="52" customFormat="1" ht="15.95" customHeight="1" x14ac:dyDescent="0.15">
      <c r="A12" s="54" t="s">
        <v>35</v>
      </c>
      <c r="B12" s="80">
        <v>10701</v>
      </c>
      <c r="C12" s="80">
        <v>6313328270</v>
      </c>
      <c r="D12" s="80">
        <v>5681919538</v>
      </c>
      <c r="E12" s="80">
        <v>338802292</v>
      </c>
      <c r="F12" s="80">
        <v>274293180</v>
      </c>
      <c r="G12" s="80">
        <v>18313260</v>
      </c>
      <c r="H12" s="80">
        <v>134384</v>
      </c>
      <c r="I12" s="80">
        <v>2443674880</v>
      </c>
      <c r="J12" s="80">
        <v>2199290516</v>
      </c>
      <c r="K12" s="80">
        <v>54733508</v>
      </c>
      <c r="L12" s="80">
        <v>167591187</v>
      </c>
      <c r="M12" s="80">
        <v>22059669</v>
      </c>
      <c r="N12" s="80">
        <f t="shared" si="0"/>
        <v>145085</v>
      </c>
      <c r="O12" s="80">
        <f t="shared" si="0"/>
        <v>8757003150</v>
      </c>
      <c r="P12" s="80">
        <f t="shared" si="0"/>
        <v>7881210054</v>
      </c>
      <c r="Q12" s="80">
        <f t="shared" si="0"/>
        <v>393535800</v>
      </c>
      <c r="R12" s="80">
        <f t="shared" si="0"/>
        <v>441884367</v>
      </c>
      <c r="S12" s="80">
        <f t="shared" si="0"/>
        <v>40372929</v>
      </c>
      <c r="T12" s="80">
        <v>9</v>
      </c>
      <c r="U12" s="80">
        <v>2819190</v>
      </c>
      <c r="V12" s="80">
        <v>2537262</v>
      </c>
      <c r="W12" s="80">
        <v>115787</v>
      </c>
      <c r="X12" s="80">
        <v>166141</v>
      </c>
      <c r="Y12" s="80">
        <v>0</v>
      </c>
      <c r="Z12" s="80">
        <v>15694</v>
      </c>
      <c r="AA12" s="80">
        <v>225416220</v>
      </c>
      <c r="AB12" s="80">
        <v>202874598</v>
      </c>
      <c r="AC12" s="80">
        <v>104331</v>
      </c>
      <c r="AD12" s="80">
        <v>22437291</v>
      </c>
      <c r="AE12" s="80">
        <v>0</v>
      </c>
      <c r="AF12" s="80">
        <f t="shared" si="1"/>
        <v>15703</v>
      </c>
      <c r="AG12" s="80">
        <f t="shared" si="1"/>
        <v>228235410</v>
      </c>
      <c r="AH12" s="80">
        <f t="shared" si="1"/>
        <v>205411860</v>
      </c>
      <c r="AI12" s="80">
        <f t="shared" si="1"/>
        <v>220118</v>
      </c>
      <c r="AJ12" s="80">
        <f t="shared" si="1"/>
        <v>22603432</v>
      </c>
      <c r="AK12" s="80">
        <f t="shared" si="1"/>
        <v>0</v>
      </c>
      <c r="AL12" s="80">
        <f t="shared" si="2"/>
        <v>160788</v>
      </c>
      <c r="AM12" s="80">
        <f t="shared" si="2"/>
        <v>8985238560</v>
      </c>
      <c r="AN12" s="80">
        <f t="shared" si="2"/>
        <v>8086621914</v>
      </c>
      <c r="AO12" s="80">
        <f t="shared" si="2"/>
        <v>393755918</v>
      </c>
      <c r="AP12" s="80">
        <f t="shared" si="2"/>
        <v>464487799</v>
      </c>
      <c r="AQ12" s="80">
        <f t="shared" si="2"/>
        <v>40372929</v>
      </c>
      <c r="AR12" s="80">
        <v>99078</v>
      </c>
      <c r="AS12" s="80">
        <v>1491920820</v>
      </c>
      <c r="AT12" s="80">
        <v>1342728718</v>
      </c>
      <c r="AU12" s="80">
        <v>14223878</v>
      </c>
      <c r="AV12" s="80">
        <v>127920455</v>
      </c>
      <c r="AW12" s="80">
        <v>7047769</v>
      </c>
      <c r="AX12" s="80">
        <f t="shared" si="3"/>
        <v>259866</v>
      </c>
      <c r="AY12" s="80">
        <f t="shared" si="3"/>
        <v>10477159380</v>
      </c>
      <c r="AZ12" s="80">
        <f t="shared" si="3"/>
        <v>9429350632</v>
      </c>
      <c r="BA12" s="80">
        <f t="shared" si="3"/>
        <v>407979796</v>
      </c>
      <c r="BB12" s="80">
        <f t="shared" si="3"/>
        <v>592408254</v>
      </c>
      <c r="BC12" s="80">
        <f t="shared" si="3"/>
        <v>47420698</v>
      </c>
      <c r="BD12" s="80">
        <v>10173</v>
      </c>
      <c r="BE12" s="80">
        <v>365553981</v>
      </c>
      <c r="BF12" s="80">
        <v>205584441</v>
      </c>
      <c r="BG12" s="80">
        <v>0</v>
      </c>
      <c r="BH12" s="80">
        <v>159302100</v>
      </c>
      <c r="BI12" s="80">
        <v>667440</v>
      </c>
      <c r="BJ12" s="80">
        <v>9</v>
      </c>
      <c r="BK12" s="80">
        <v>89912</v>
      </c>
      <c r="BL12" s="80">
        <v>49132</v>
      </c>
      <c r="BM12" s="80">
        <v>0</v>
      </c>
      <c r="BN12" s="80">
        <v>40780</v>
      </c>
      <c r="BO12" s="80">
        <v>0</v>
      </c>
      <c r="BP12" s="80">
        <f t="shared" si="4"/>
        <v>10182</v>
      </c>
      <c r="BQ12" s="80">
        <f t="shared" si="4"/>
        <v>365643893</v>
      </c>
      <c r="BR12" s="80">
        <f t="shared" si="4"/>
        <v>205633573</v>
      </c>
      <c r="BS12" s="80">
        <f t="shared" si="4"/>
        <v>0</v>
      </c>
      <c r="BT12" s="80">
        <f t="shared" si="4"/>
        <v>159342880</v>
      </c>
      <c r="BU12" s="80">
        <f t="shared" si="4"/>
        <v>667440</v>
      </c>
      <c r="BV12" s="80">
        <v>420</v>
      </c>
      <c r="BW12" s="80">
        <v>42803360</v>
      </c>
      <c r="BX12" s="80">
        <v>38523024</v>
      </c>
      <c r="BY12" s="80">
        <v>915251</v>
      </c>
      <c r="BZ12" s="80">
        <v>2573288</v>
      </c>
      <c r="CA12" s="80">
        <v>791797</v>
      </c>
      <c r="CB12" s="80">
        <f t="shared" si="5"/>
        <v>260286</v>
      </c>
      <c r="CC12" s="80">
        <f t="shared" si="6"/>
        <v>10885606633</v>
      </c>
      <c r="CD12" s="80">
        <f t="shared" si="6"/>
        <v>9673507229</v>
      </c>
      <c r="CE12" s="80">
        <f t="shared" si="6"/>
        <v>408895047</v>
      </c>
      <c r="CF12" s="80">
        <f t="shared" si="6"/>
        <v>754324422</v>
      </c>
      <c r="CG12" s="80">
        <f t="shared" si="6"/>
        <v>48879935</v>
      </c>
      <c r="CH12" s="81">
        <v>2504</v>
      </c>
      <c r="CI12" s="81">
        <v>19111231</v>
      </c>
      <c r="CJ12" s="81">
        <v>17199742</v>
      </c>
      <c r="CK12" s="81">
        <v>0</v>
      </c>
      <c r="CL12" s="81">
        <v>1911489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  <c r="CZ12" s="80">
        <f t="shared" si="7"/>
        <v>2504</v>
      </c>
      <c r="DA12" s="80">
        <f t="shared" si="7"/>
        <v>19111231</v>
      </c>
      <c r="DB12" s="80">
        <f t="shared" si="7"/>
        <v>17199742</v>
      </c>
      <c r="DC12" s="80">
        <f t="shared" si="7"/>
        <v>0</v>
      </c>
      <c r="DD12" s="80">
        <f t="shared" si="7"/>
        <v>1911489</v>
      </c>
      <c r="DE12" s="80">
        <f t="shared" si="7"/>
        <v>0</v>
      </c>
      <c r="DF12" s="80">
        <f t="shared" si="8"/>
        <v>262790</v>
      </c>
      <c r="DG12" s="80">
        <f t="shared" si="8"/>
        <v>10904717864</v>
      </c>
      <c r="DH12" s="80">
        <f t="shared" si="8"/>
        <v>9690706971</v>
      </c>
      <c r="DI12" s="80">
        <f t="shared" si="8"/>
        <v>408895047</v>
      </c>
      <c r="DJ12" s="80">
        <f t="shared" si="8"/>
        <v>756235911</v>
      </c>
      <c r="DK12" s="80">
        <f t="shared" si="8"/>
        <v>48879935</v>
      </c>
      <c r="DL12" s="81">
        <v>7280</v>
      </c>
      <c r="DM12" s="81">
        <v>3647</v>
      </c>
      <c r="DN12" s="81">
        <v>10927</v>
      </c>
      <c r="DO12" s="81">
        <v>1781</v>
      </c>
      <c r="DP12" s="81">
        <v>269</v>
      </c>
      <c r="DR12" s="38">
        <v>2504</v>
      </c>
      <c r="DS12" s="38">
        <v>17199742</v>
      </c>
      <c r="DT12" s="38">
        <v>108</v>
      </c>
      <c r="DU12" s="38">
        <v>2359980</v>
      </c>
      <c r="DV12" s="38">
        <v>380</v>
      </c>
      <c r="DW12" s="38">
        <v>9339291</v>
      </c>
      <c r="DX12" s="38">
        <v>329</v>
      </c>
      <c r="DY12" s="38">
        <v>10683251</v>
      </c>
      <c r="DZ12" s="38">
        <v>7</v>
      </c>
      <c r="EA12" s="38">
        <v>64881</v>
      </c>
      <c r="EB12" s="38">
        <v>0</v>
      </c>
      <c r="EC12" s="38">
        <v>0</v>
      </c>
      <c r="ED12" s="38">
        <v>0</v>
      </c>
      <c r="EE12" s="38">
        <v>0</v>
      </c>
      <c r="EF12" s="38">
        <v>0</v>
      </c>
      <c r="EG12" s="38">
        <v>0</v>
      </c>
      <c r="EH12" s="38">
        <f t="shared" si="18"/>
        <v>3328</v>
      </c>
      <c r="EI12" s="38">
        <f t="shared" si="12"/>
        <v>39647145</v>
      </c>
      <c r="EJ12" s="35"/>
      <c r="EK12" s="38">
        <f t="shared" si="13"/>
        <v>266118</v>
      </c>
      <c r="EL12" s="38">
        <f t="shared" si="14"/>
        <v>10944365009</v>
      </c>
      <c r="EM12" s="35"/>
      <c r="EN12" s="46">
        <f>ROUND(EL12/被保険者数!O12,0)</f>
        <v>894879</v>
      </c>
      <c r="EO12" s="35">
        <f t="shared" si="15"/>
        <v>23</v>
      </c>
      <c r="EP12" s="46">
        <f t="shared" si="9"/>
        <v>6316147460</v>
      </c>
      <c r="EQ12" s="46">
        <f t="shared" si="10"/>
        <v>2669091100</v>
      </c>
      <c r="ER12" s="46">
        <f t="shared" si="11"/>
        <v>1959126449</v>
      </c>
      <c r="ES12" s="46">
        <f>ROUND(EP12/被保険者数!O12,0)</f>
        <v>516447</v>
      </c>
      <c r="ET12" s="46">
        <f t="shared" si="16"/>
        <v>23</v>
      </c>
      <c r="EU12" s="46">
        <f>ROUND(EQ12/被保険者数!O12,0)</f>
        <v>218241</v>
      </c>
      <c r="EV12" s="35">
        <f t="shared" si="17"/>
        <v>22</v>
      </c>
    </row>
    <row r="13" spans="1:152" s="52" customFormat="1" ht="15.95" customHeight="1" x14ac:dyDescent="0.15">
      <c r="A13" s="54" t="s">
        <v>25</v>
      </c>
      <c r="B13" s="80">
        <v>5201</v>
      </c>
      <c r="C13" s="80">
        <v>2606723990</v>
      </c>
      <c r="D13" s="80">
        <v>2346051493</v>
      </c>
      <c r="E13" s="80">
        <v>143157630</v>
      </c>
      <c r="F13" s="80">
        <v>112658302</v>
      </c>
      <c r="G13" s="80">
        <v>4856565</v>
      </c>
      <c r="H13" s="80">
        <v>88128</v>
      </c>
      <c r="I13" s="80">
        <v>1516100340</v>
      </c>
      <c r="J13" s="80">
        <v>1364490336</v>
      </c>
      <c r="K13" s="80">
        <v>19559964</v>
      </c>
      <c r="L13" s="80">
        <v>125415210</v>
      </c>
      <c r="M13" s="80">
        <v>6634830</v>
      </c>
      <c r="N13" s="80">
        <f t="shared" si="0"/>
        <v>93329</v>
      </c>
      <c r="O13" s="80">
        <f t="shared" si="0"/>
        <v>4122824330</v>
      </c>
      <c r="P13" s="80">
        <f t="shared" si="0"/>
        <v>3710541829</v>
      </c>
      <c r="Q13" s="80">
        <f t="shared" si="0"/>
        <v>162717594</v>
      </c>
      <c r="R13" s="80">
        <f t="shared" si="0"/>
        <v>238073512</v>
      </c>
      <c r="S13" s="80">
        <f t="shared" si="0"/>
        <v>11491395</v>
      </c>
      <c r="T13" s="80">
        <v>15</v>
      </c>
      <c r="U13" s="80">
        <v>3958360</v>
      </c>
      <c r="V13" s="80">
        <v>3562513</v>
      </c>
      <c r="W13" s="80">
        <v>160196</v>
      </c>
      <c r="X13" s="80">
        <v>234151</v>
      </c>
      <c r="Y13" s="80">
        <v>1500</v>
      </c>
      <c r="Z13" s="80">
        <v>8060</v>
      </c>
      <c r="AA13" s="80">
        <v>112050970</v>
      </c>
      <c r="AB13" s="80">
        <v>100845873</v>
      </c>
      <c r="AC13" s="80">
        <v>153154</v>
      </c>
      <c r="AD13" s="80">
        <v>11039862</v>
      </c>
      <c r="AE13" s="80">
        <v>12081</v>
      </c>
      <c r="AF13" s="80">
        <f t="shared" si="1"/>
        <v>8075</v>
      </c>
      <c r="AG13" s="80">
        <f t="shared" si="1"/>
        <v>116009330</v>
      </c>
      <c r="AH13" s="80">
        <f t="shared" si="1"/>
        <v>104408386</v>
      </c>
      <c r="AI13" s="80">
        <f t="shared" si="1"/>
        <v>313350</v>
      </c>
      <c r="AJ13" s="80">
        <f t="shared" si="1"/>
        <v>11274013</v>
      </c>
      <c r="AK13" s="80">
        <f t="shared" si="1"/>
        <v>13581</v>
      </c>
      <c r="AL13" s="80">
        <f t="shared" si="2"/>
        <v>101404</v>
      </c>
      <c r="AM13" s="80">
        <f t="shared" si="2"/>
        <v>4238833660</v>
      </c>
      <c r="AN13" s="80">
        <f t="shared" si="2"/>
        <v>3814950215</v>
      </c>
      <c r="AO13" s="80">
        <f t="shared" si="2"/>
        <v>163030944</v>
      </c>
      <c r="AP13" s="80">
        <f t="shared" si="2"/>
        <v>249347525</v>
      </c>
      <c r="AQ13" s="80">
        <f t="shared" si="2"/>
        <v>11504976</v>
      </c>
      <c r="AR13" s="80">
        <v>43715</v>
      </c>
      <c r="AS13" s="80">
        <v>600653230</v>
      </c>
      <c r="AT13" s="80">
        <v>540587912</v>
      </c>
      <c r="AU13" s="80">
        <v>4590636</v>
      </c>
      <c r="AV13" s="80">
        <v>52001477</v>
      </c>
      <c r="AW13" s="80">
        <v>3473205</v>
      </c>
      <c r="AX13" s="80">
        <f t="shared" si="3"/>
        <v>145119</v>
      </c>
      <c r="AY13" s="80">
        <f t="shared" si="3"/>
        <v>4839486890</v>
      </c>
      <c r="AZ13" s="80">
        <f t="shared" si="3"/>
        <v>4355538127</v>
      </c>
      <c r="BA13" s="80">
        <f t="shared" si="3"/>
        <v>167621580</v>
      </c>
      <c r="BB13" s="80">
        <f t="shared" si="3"/>
        <v>301349002</v>
      </c>
      <c r="BC13" s="80">
        <f t="shared" si="3"/>
        <v>14978181</v>
      </c>
      <c r="BD13" s="80">
        <v>4989</v>
      </c>
      <c r="BE13" s="80">
        <v>171946318</v>
      </c>
      <c r="BF13" s="80">
        <v>106017318</v>
      </c>
      <c r="BG13" s="80">
        <v>0</v>
      </c>
      <c r="BH13" s="80">
        <v>65535920</v>
      </c>
      <c r="BI13" s="80">
        <v>393080</v>
      </c>
      <c r="BJ13" s="80">
        <v>14</v>
      </c>
      <c r="BK13" s="80">
        <v>123467</v>
      </c>
      <c r="BL13" s="80">
        <v>80307</v>
      </c>
      <c r="BM13" s="80">
        <v>0</v>
      </c>
      <c r="BN13" s="80">
        <v>43160</v>
      </c>
      <c r="BO13" s="80">
        <v>0</v>
      </c>
      <c r="BP13" s="80">
        <f t="shared" si="4"/>
        <v>5003</v>
      </c>
      <c r="BQ13" s="80">
        <f t="shared" si="4"/>
        <v>172069785</v>
      </c>
      <c r="BR13" s="80">
        <f t="shared" si="4"/>
        <v>106097625</v>
      </c>
      <c r="BS13" s="80">
        <f t="shared" si="4"/>
        <v>0</v>
      </c>
      <c r="BT13" s="80">
        <f t="shared" si="4"/>
        <v>65579080</v>
      </c>
      <c r="BU13" s="80">
        <f t="shared" si="4"/>
        <v>393080</v>
      </c>
      <c r="BV13" s="80">
        <v>506</v>
      </c>
      <c r="BW13" s="80">
        <v>64441470</v>
      </c>
      <c r="BX13" s="80">
        <v>57997320</v>
      </c>
      <c r="BY13" s="80">
        <v>1854936</v>
      </c>
      <c r="BZ13" s="80">
        <v>2583577</v>
      </c>
      <c r="CA13" s="80">
        <v>2005637</v>
      </c>
      <c r="CB13" s="80">
        <f t="shared" si="5"/>
        <v>145625</v>
      </c>
      <c r="CC13" s="80">
        <f t="shared" si="6"/>
        <v>5075998145</v>
      </c>
      <c r="CD13" s="80">
        <f t="shared" si="6"/>
        <v>4519633072</v>
      </c>
      <c r="CE13" s="80">
        <f t="shared" si="6"/>
        <v>169476516</v>
      </c>
      <c r="CF13" s="80">
        <f t="shared" si="6"/>
        <v>369511659</v>
      </c>
      <c r="CG13" s="80">
        <f t="shared" si="6"/>
        <v>17376898</v>
      </c>
      <c r="CH13" s="81">
        <v>657</v>
      </c>
      <c r="CI13" s="81">
        <v>4196693</v>
      </c>
      <c r="CJ13" s="81">
        <v>3776926</v>
      </c>
      <c r="CK13" s="81">
        <v>0</v>
      </c>
      <c r="CL13" s="81">
        <v>419767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  <c r="CZ13" s="80">
        <f t="shared" si="7"/>
        <v>657</v>
      </c>
      <c r="DA13" s="80">
        <f t="shared" si="7"/>
        <v>4196693</v>
      </c>
      <c r="DB13" s="80">
        <f t="shared" si="7"/>
        <v>3776926</v>
      </c>
      <c r="DC13" s="80">
        <f t="shared" si="7"/>
        <v>0</v>
      </c>
      <c r="DD13" s="80">
        <f t="shared" si="7"/>
        <v>419767</v>
      </c>
      <c r="DE13" s="80">
        <f t="shared" si="7"/>
        <v>0</v>
      </c>
      <c r="DF13" s="80">
        <f t="shared" si="8"/>
        <v>146282</v>
      </c>
      <c r="DG13" s="80">
        <f t="shared" si="8"/>
        <v>5080194838</v>
      </c>
      <c r="DH13" s="80">
        <f t="shared" si="8"/>
        <v>4523409998</v>
      </c>
      <c r="DI13" s="80">
        <f t="shared" si="8"/>
        <v>169476516</v>
      </c>
      <c r="DJ13" s="80">
        <f t="shared" si="8"/>
        <v>369931426</v>
      </c>
      <c r="DK13" s="80">
        <f t="shared" si="8"/>
        <v>17376898</v>
      </c>
      <c r="DL13" s="81">
        <v>3596</v>
      </c>
      <c r="DM13" s="81">
        <v>1841</v>
      </c>
      <c r="DN13" s="81">
        <v>5437</v>
      </c>
      <c r="DO13" s="81">
        <v>460</v>
      </c>
      <c r="DP13" s="81">
        <v>77</v>
      </c>
      <c r="DR13" s="38">
        <v>657</v>
      </c>
      <c r="DS13" s="38">
        <v>3776926</v>
      </c>
      <c r="DT13" s="38">
        <v>38</v>
      </c>
      <c r="DU13" s="38">
        <v>337527</v>
      </c>
      <c r="DV13" s="38">
        <v>145</v>
      </c>
      <c r="DW13" s="38">
        <v>1986831</v>
      </c>
      <c r="DX13" s="38">
        <v>185</v>
      </c>
      <c r="DY13" s="38">
        <v>5718804</v>
      </c>
      <c r="DZ13" s="38">
        <v>4</v>
      </c>
      <c r="EA13" s="38">
        <v>74178</v>
      </c>
      <c r="EB13" s="38">
        <v>0</v>
      </c>
      <c r="EC13" s="38">
        <v>0</v>
      </c>
      <c r="ED13" s="38">
        <v>0</v>
      </c>
      <c r="EE13" s="38">
        <v>0</v>
      </c>
      <c r="EF13" s="38">
        <v>0</v>
      </c>
      <c r="EG13" s="38">
        <v>0</v>
      </c>
      <c r="EH13" s="38">
        <f t="shared" si="18"/>
        <v>1029</v>
      </c>
      <c r="EI13" s="38">
        <f t="shared" si="12"/>
        <v>11894266</v>
      </c>
      <c r="EJ13" s="35"/>
      <c r="EK13" s="38">
        <f t="shared" si="13"/>
        <v>147311</v>
      </c>
      <c r="EL13" s="38">
        <f t="shared" si="14"/>
        <v>5092089104</v>
      </c>
      <c r="EM13" s="35"/>
      <c r="EN13" s="46">
        <f>ROUND(EL13/被保険者数!O13,0)</f>
        <v>757458</v>
      </c>
      <c r="EO13" s="35">
        <f t="shared" si="15"/>
        <v>36</v>
      </c>
      <c r="EP13" s="46">
        <f t="shared" si="9"/>
        <v>2610682350</v>
      </c>
      <c r="EQ13" s="46">
        <f t="shared" si="10"/>
        <v>1628151310</v>
      </c>
      <c r="ER13" s="46">
        <f t="shared" si="11"/>
        <v>853255444</v>
      </c>
      <c r="ES13" s="46">
        <f>ROUND(EP13/被保険者数!O13,0)</f>
        <v>388344</v>
      </c>
      <c r="ET13" s="46">
        <f t="shared" si="16"/>
        <v>41</v>
      </c>
      <c r="EU13" s="46">
        <f>ROUND(EQ13/被保険者数!O13,0)</f>
        <v>242191</v>
      </c>
      <c r="EV13" s="35">
        <f t="shared" si="17"/>
        <v>6</v>
      </c>
    </row>
    <row r="14" spans="1:152" s="52" customFormat="1" ht="15.95" customHeight="1" x14ac:dyDescent="0.15">
      <c r="A14" s="54" t="s">
        <v>21</v>
      </c>
      <c r="B14" s="80">
        <v>5298</v>
      </c>
      <c r="C14" s="80">
        <v>3080858800</v>
      </c>
      <c r="D14" s="80">
        <v>2772790598</v>
      </c>
      <c r="E14" s="80">
        <v>162952444</v>
      </c>
      <c r="F14" s="80">
        <v>133367433</v>
      </c>
      <c r="G14" s="80">
        <v>11748325</v>
      </c>
      <c r="H14" s="80">
        <v>65545</v>
      </c>
      <c r="I14" s="80">
        <v>1110498870</v>
      </c>
      <c r="J14" s="80">
        <v>999451287</v>
      </c>
      <c r="K14" s="80">
        <v>21953797</v>
      </c>
      <c r="L14" s="80">
        <v>83017124</v>
      </c>
      <c r="M14" s="80">
        <v>6076662</v>
      </c>
      <c r="N14" s="80">
        <f t="shared" si="0"/>
        <v>70843</v>
      </c>
      <c r="O14" s="80">
        <f t="shared" si="0"/>
        <v>4191357670</v>
      </c>
      <c r="P14" s="80">
        <f t="shared" si="0"/>
        <v>3772241885</v>
      </c>
      <c r="Q14" s="80">
        <f t="shared" si="0"/>
        <v>184906241</v>
      </c>
      <c r="R14" s="80">
        <f t="shared" si="0"/>
        <v>216384557</v>
      </c>
      <c r="S14" s="80">
        <f t="shared" si="0"/>
        <v>17824987</v>
      </c>
      <c r="T14" s="80">
        <v>6</v>
      </c>
      <c r="U14" s="80">
        <v>2669800</v>
      </c>
      <c r="V14" s="80">
        <v>2402821</v>
      </c>
      <c r="W14" s="80">
        <v>150319</v>
      </c>
      <c r="X14" s="80">
        <v>116660</v>
      </c>
      <c r="Y14" s="80">
        <v>0</v>
      </c>
      <c r="Z14" s="80">
        <v>5854</v>
      </c>
      <c r="AA14" s="80">
        <v>93258070</v>
      </c>
      <c r="AB14" s="80">
        <v>83932263</v>
      </c>
      <c r="AC14" s="80">
        <v>28418</v>
      </c>
      <c r="AD14" s="80">
        <v>9296039</v>
      </c>
      <c r="AE14" s="80">
        <v>1350</v>
      </c>
      <c r="AF14" s="80">
        <f t="shared" si="1"/>
        <v>5860</v>
      </c>
      <c r="AG14" s="80">
        <f t="shared" si="1"/>
        <v>95927870</v>
      </c>
      <c r="AH14" s="80">
        <f t="shared" si="1"/>
        <v>86335084</v>
      </c>
      <c r="AI14" s="80">
        <f t="shared" si="1"/>
        <v>178737</v>
      </c>
      <c r="AJ14" s="80">
        <f t="shared" si="1"/>
        <v>9412699</v>
      </c>
      <c r="AK14" s="80">
        <f t="shared" si="1"/>
        <v>1350</v>
      </c>
      <c r="AL14" s="80">
        <f t="shared" si="2"/>
        <v>76703</v>
      </c>
      <c r="AM14" s="80">
        <f t="shared" si="2"/>
        <v>4287285540</v>
      </c>
      <c r="AN14" s="80">
        <f t="shared" si="2"/>
        <v>3858576969</v>
      </c>
      <c r="AO14" s="80">
        <f t="shared" si="2"/>
        <v>185084978</v>
      </c>
      <c r="AP14" s="80">
        <f t="shared" si="2"/>
        <v>225797256</v>
      </c>
      <c r="AQ14" s="80">
        <f t="shared" si="2"/>
        <v>17826337</v>
      </c>
      <c r="AR14" s="80">
        <v>48678</v>
      </c>
      <c r="AS14" s="80">
        <v>706700730</v>
      </c>
      <c r="AT14" s="80">
        <v>636030656</v>
      </c>
      <c r="AU14" s="80">
        <v>3972057</v>
      </c>
      <c r="AV14" s="80">
        <v>63842362</v>
      </c>
      <c r="AW14" s="80">
        <v>2855655</v>
      </c>
      <c r="AX14" s="80">
        <f t="shared" si="3"/>
        <v>125381</v>
      </c>
      <c r="AY14" s="80">
        <f t="shared" si="3"/>
        <v>4993986270</v>
      </c>
      <c r="AZ14" s="80">
        <f t="shared" si="3"/>
        <v>4494607625</v>
      </c>
      <c r="BA14" s="80">
        <f t="shared" si="3"/>
        <v>189057035</v>
      </c>
      <c r="BB14" s="80">
        <f t="shared" si="3"/>
        <v>289639618</v>
      </c>
      <c r="BC14" s="80">
        <f t="shared" si="3"/>
        <v>20681992</v>
      </c>
      <c r="BD14" s="80">
        <v>4957</v>
      </c>
      <c r="BE14" s="80">
        <v>178539954</v>
      </c>
      <c r="BF14" s="80">
        <v>100255264</v>
      </c>
      <c r="BG14" s="80">
        <v>0</v>
      </c>
      <c r="BH14" s="80">
        <v>78119910</v>
      </c>
      <c r="BI14" s="80">
        <v>164780</v>
      </c>
      <c r="BJ14" s="80">
        <v>6</v>
      </c>
      <c r="BK14" s="80">
        <v>82882</v>
      </c>
      <c r="BL14" s="80">
        <v>52132</v>
      </c>
      <c r="BM14" s="80">
        <v>0</v>
      </c>
      <c r="BN14" s="80">
        <v>30750</v>
      </c>
      <c r="BO14" s="80">
        <v>0</v>
      </c>
      <c r="BP14" s="80">
        <f t="shared" si="4"/>
        <v>4963</v>
      </c>
      <c r="BQ14" s="80">
        <f t="shared" si="4"/>
        <v>178622836</v>
      </c>
      <c r="BR14" s="80">
        <f t="shared" si="4"/>
        <v>100307396</v>
      </c>
      <c r="BS14" s="80">
        <f t="shared" si="4"/>
        <v>0</v>
      </c>
      <c r="BT14" s="80">
        <f t="shared" si="4"/>
        <v>78150660</v>
      </c>
      <c r="BU14" s="80">
        <f t="shared" si="4"/>
        <v>164780</v>
      </c>
      <c r="BV14" s="80">
        <v>234</v>
      </c>
      <c r="BW14" s="80">
        <v>37328410</v>
      </c>
      <c r="BX14" s="80">
        <v>33595569</v>
      </c>
      <c r="BY14" s="80">
        <v>1517409</v>
      </c>
      <c r="BZ14" s="80">
        <v>1489225</v>
      </c>
      <c r="CA14" s="80">
        <v>726207</v>
      </c>
      <c r="CB14" s="80">
        <f t="shared" si="5"/>
        <v>125615</v>
      </c>
      <c r="CC14" s="80">
        <f t="shared" si="6"/>
        <v>5209937516</v>
      </c>
      <c r="CD14" s="80">
        <f t="shared" si="6"/>
        <v>4628510590</v>
      </c>
      <c r="CE14" s="80">
        <f t="shared" si="6"/>
        <v>190574444</v>
      </c>
      <c r="CF14" s="80">
        <f t="shared" si="6"/>
        <v>369279503</v>
      </c>
      <c r="CG14" s="80">
        <f t="shared" si="6"/>
        <v>21572979</v>
      </c>
      <c r="CH14" s="81">
        <v>832</v>
      </c>
      <c r="CI14" s="81">
        <v>5178903</v>
      </c>
      <c r="CJ14" s="81">
        <v>4660904</v>
      </c>
      <c r="CK14" s="81">
        <v>0</v>
      </c>
      <c r="CL14" s="81">
        <v>517999</v>
      </c>
      <c r="CM14" s="81">
        <v>0</v>
      </c>
      <c r="CN14" s="81">
        <v>0</v>
      </c>
      <c r="CO14" s="81">
        <v>0</v>
      </c>
      <c r="CP14" s="81">
        <v>0</v>
      </c>
      <c r="CQ14" s="81">
        <v>0</v>
      </c>
      <c r="CR14" s="81">
        <v>0</v>
      </c>
      <c r="CS14" s="81">
        <v>0</v>
      </c>
      <c r="CT14" s="81">
        <v>0</v>
      </c>
      <c r="CU14" s="81">
        <v>0</v>
      </c>
      <c r="CV14" s="81">
        <v>0</v>
      </c>
      <c r="CW14" s="81">
        <v>0</v>
      </c>
      <c r="CX14" s="81">
        <v>0</v>
      </c>
      <c r="CY14" s="81">
        <v>0</v>
      </c>
      <c r="CZ14" s="80">
        <f t="shared" si="7"/>
        <v>832</v>
      </c>
      <c r="DA14" s="80">
        <f t="shared" si="7"/>
        <v>5178903</v>
      </c>
      <c r="DB14" s="80">
        <f t="shared" si="7"/>
        <v>4660904</v>
      </c>
      <c r="DC14" s="80">
        <f t="shared" si="7"/>
        <v>0</v>
      </c>
      <c r="DD14" s="80">
        <f t="shared" si="7"/>
        <v>517999</v>
      </c>
      <c r="DE14" s="80">
        <f t="shared" si="7"/>
        <v>0</v>
      </c>
      <c r="DF14" s="80">
        <f t="shared" si="8"/>
        <v>126447</v>
      </c>
      <c r="DG14" s="80">
        <f t="shared" si="8"/>
        <v>5215116419</v>
      </c>
      <c r="DH14" s="80">
        <f t="shared" si="8"/>
        <v>4633171494</v>
      </c>
      <c r="DI14" s="80">
        <f t="shared" si="8"/>
        <v>190574444</v>
      </c>
      <c r="DJ14" s="80">
        <f t="shared" si="8"/>
        <v>369797502</v>
      </c>
      <c r="DK14" s="80">
        <f t="shared" si="8"/>
        <v>21572979</v>
      </c>
      <c r="DL14" s="81">
        <v>3629</v>
      </c>
      <c r="DM14" s="81">
        <v>1522</v>
      </c>
      <c r="DN14" s="81">
        <v>5151</v>
      </c>
      <c r="DO14" s="81">
        <v>704</v>
      </c>
      <c r="DP14" s="81">
        <v>250</v>
      </c>
      <c r="DR14" s="38">
        <v>832</v>
      </c>
      <c r="DS14" s="38">
        <v>4660904</v>
      </c>
      <c r="DT14" s="38">
        <v>111</v>
      </c>
      <c r="DU14" s="38">
        <v>2498292</v>
      </c>
      <c r="DV14" s="38">
        <v>162</v>
      </c>
      <c r="DW14" s="38">
        <v>5884209</v>
      </c>
      <c r="DX14" s="38">
        <v>156</v>
      </c>
      <c r="DY14" s="38">
        <v>4390947</v>
      </c>
      <c r="DZ14" s="38">
        <v>3</v>
      </c>
      <c r="EA14" s="38">
        <v>54036</v>
      </c>
      <c r="EB14" s="38">
        <v>0</v>
      </c>
      <c r="EC14" s="38">
        <v>0</v>
      </c>
      <c r="ED14" s="38">
        <v>0</v>
      </c>
      <c r="EE14" s="38">
        <v>0</v>
      </c>
      <c r="EF14" s="38">
        <v>0</v>
      </c>
      <c r="EG14" s="38">
        <v>0</v>
      </c>
      <c r="EH14" s="38">
        <f t="shared" si="18"/>
        <v>1264</v>
      </c>
      <c r="EI14" s="38">
        <f t="shared" si="12"/>
        <v>17488388</v>
      </c>
      <c r="EJ14" s="35"/>
      <c r="EK14" s="38">
        <f t="shared" si="13"/>
        <v>127711</v>
      </c>
      <c r="EL14" s="38">
        <f t="shared" si="14"/>
        <v>5232604807</v>
      </c>
      <c r="EM14" s="35"/>
      <c r="EN14" s="46">
        <f>ROUND(EL14/被保険者数!O14,0)</f>
        <v>971177</v>
      </c>
      <c r="EO14" s="35">
        <f t="shared" si="15"/>
        <v>11</v>
      </c>
      <c r="EP14" s="46">
        <f t="shared" si="9"/>
        <v>3083528600</v>
      </c>
      <c r="EQ14" s="46">
        <f t="shared" si="10"/>
        <v>1203756940</v>
      </c>
      <c r="ER14" s="46">
        <f t="shared" si="11"/>
        <v>945319267</v>
      </c>
      <c r="ES14" s="46">
        <f>ROUND(EP14/被保険者数!O14,0)</f>
        <v>572306</v>
      </c>
      <c r="ET14" s="46">
        <f t="shared" si="16"/>
        <v>11</v>
      </c>
      <c r="EU14" s="46">
        <f>ROUND(EQ14/被保険者数!O14,0)</f>
        <v>223419</v>
      </c>
      <c r="EV14" s="35">
        <f t="shared" si="17"/>
        <v>18</v>
      </c>
    </row>
    <row r="15" spans="1:152" s="52" customFormat="1" ht="15.95" customHeight="1" x14ac:dyDescent="0.15">
      <c r="A15" s="54" t="s">
        <v>122</v>
      </c>
      <c r="B15" s="80">
        <v>778</v>
      </c>
      <c r="C15" s="80">
        <v>432762790</v>
      </c>
      <c r="D15" s="80">
        <v>389486501</v>
      </c>
      <c r="E15" s="80">
        <v>25030276</v>
      </c>
      <c r="F15" s="80">
        <v>17087863</v>
      </c>
      <c r="G15" s="80">
        <v>1158150</v>
      </c>
      <c r="H15" s="80">
        <v>10337</v>
      </c>
      <c r="I15" s="80">
        <v>126491870</v>
      </c>
      <c r="J15" s="80">
        <v>113842687</v>
      </c>
      <c r="K15" s="80">
        <v>1742853</v>
      </c>
      <c r="L15" s="80">
        <v>10461724</v>
      </c>
      <c r="M15" s="80">
        <v>444606</v>
      </c>
      <c r="N15" s="80">
        <f t="shared" si="0"/>
        <v>11115</v>
      </c>
      <c r="O15" s="80">
        <f t="shared" si="0"/>
        <v>559254660</v>
      </c>
      <c r="P15" s="80">
        <f t="shared" si="0"/>
        <v>503329188</v>
      </c>
      <c r="Q15" s="80">
        <f t="shared" si="0"/>
        <v>26773129</v>
      </c>
      <c r="R15" s="80">
        <f t="shared" si="0"/>
        <v>27549587</v>
      </c>
      <c r="S15" s="80">
        <f t="shared" si="0"/>
        <v>1602756</v>
      </c>
      <c r="T15" s="80">
        <v>1</v>
      </c>
      <c r="U15" s="80">
        <v>693980</v>
      </c>
      <c r="V15" s="80">
        <v>624582</v>
      </c>
      <c r="W15" s="80">
        <v>54398</v>
      </c>
      <c r="X15" s="80">
        <v>15000</v>
      </c>
      <c r="Y15" s="80">
        <v>0</v>
      </c>
      <c r="Z15" s="80">
        <v>832</v>
      </c>
      <c r="AA15" s="80">
        <v>12688630</v>
      </c>
      <c r="AB15" s="80">
        <v>11419767</v>
      </c>
      <c r="AC15" s="80">
        <v>1203</v>
      </c>
      <c r="AD15" s="80">
        <v>1267660</v>
      </c>
      <c r="AE15" s="80">
        <v>0</v>
      </c>
      <c r="AF15" s="80">
        <f t="shared" si="1"/>
        <v>833</v>
      </c>
      <c r="AG15" s="80">
        <f t="shared" si="1"/>
        <v>13382610</v>
      </c>
      <c r="AH15" s="80">
        <f t="shared" si="1"/>
        <v>12044349</v>
      </c>
      <c r="AI15" s="80">
        <f t="shared" si="1"/>
        <v>55601</v>
      </c>
      <c r="AJ15" s="80">
        <f t="shared" si="1"/>
        <v>1282660</v>
      </c>
      <c r="AK15" s="80">
        <f t="shared" si="1"/>
        <v>0</v>
      </c>
      <c r="AL15" s="80">
        <f t="shared" si="2"/>
        <v>11948</v>
      </c>
      <c r="AM15" s="80">
        <f t="shared" si="2"/>
        <v>572637270</v>
      </c>
      <c r="AN15" s="80">
        <f t="shared" si="2"/>
        <v>515373537</v>
      </c>
      <c r="AO15" s="80">
        <f t="shared" si="2"/>
        <v>26828730</v>
      </c>
      <c r="AP15" s="80">
        <f t="shared" si="2"/>
        <v>28832247</v>
      </c>
      <c r="AQ15" s="80">
        <f t="shared" si="2"/>
        <v>1602756</v>
      </c>
      <c r="AR15" s="80">
        <v>8465</v>
      </c>
      <c r="AS15" s="80">
        <v>111077800</v>
      </c>
      <c r="AT15" s="80">
        <v>99970016</v>
      </c>
      <c r="AU15" s="80">
        <v>361745</v>
      </c>
      <c r="AV15" s="80">
        <v>10549356</v>
      </c>
      <c r="AW15" s="80">
        <v>196683</v>
      </c>
      <c r="AX15" s="80">
        <f t="shared" si="3"/>
        <v>20413</v>
      </c>
      <c r="AY15" s="80">
        <f t="shared" si="3"/>
        <v>683715070</v>
      </c>
      <c r="AZ15" s="80">
        <f t="shared" si="3"/>
        <v>615343553</v>
      </c>
      <c r="BA15" s="80">
        <f t="shared" si="3"/>
        <v>27190475</v>
      </c>
      <c r="BB15" s="80">
        <f t="shared" si="3"/>
        <v>39381603</v>
      </c>
      <c r="BC15" s="80">
        <f t="shared" si="3"/>
        <v>1799439</v>
      </c>
      <c r="BD15" s="80">
        <v>728</v>
      </c>
      <c r="BE15" s="80">
        <v>28326154</v>
      </c>
      <c r="BF15" s="80">
        <v>17430654</v>
      </c>
      <c r="BG15" s="80">
        <v>0</v>
      </c>
      <c r="BH15" s="80">
        <v>10842600</v>
      </c>
      <c r="BI15" s="80">
        <v>52900</v>
      </c>
      <c r="BJ15" s="80">
        <v>1</v>
      </c>
      <c r="BK15" s="80">
        <v>9260</v>
      </c>
      <c r="BL15" s="80">
        <v>7860</v>
      </c>
      <c r="BM15" s="80">
        <v>0</v>
      </c>
      <c r="BN15" s="80">
        <v>1400</v>
      </c>
      <c r="BO15" s="80">
        <v>0</v>
      </c>
      <c r="BP15" s="80">
        <f t="shared" si="4"/>
        <v>729</v>
      </c>
      <c r="BQ15" s="80">
        <f t="shared" si="4"/>
        <v>28335414</v>
      </c>
      <c r="BR15" s="80">
        <f t="shared" si="4"/>
        <v>17438514</v>
      </c>
      <c r="BS15" s="80">
        <f t="shared" si="4"/>
        <v>0</v>
      </c>
      <c r="BT15" s="80">
        <f t="shared" si="4"/>
        <v>10844000</v>
      </c>
      <c r="BU15" s="80">
        <f t="shared" si="4"/>
        <v>52900</v>
      </c>
      <c r="BV15" s="80">
        <v>15</v>
      </c>
      <c r="BW15" s="80">
        <v>926110</v>
      </c>
      <c r="BX15" s="80">
        <v>833498.5</v>
      </c>
      <c r="BY15" s="80">
        <v>20978</v>
      </c>
      <c r="BZ15" s="80">
        <v>65721.5</v>
      </c>
      <c r="CA15" s="80">
        <v>5912</v>
      </c>
      <c r="CB15" s="80">
        <f t="shared" si="5"/>
        <v>20428</v>
      </c>
      <c r="CC15" s="80">
        <f t="shared" si="6"/>
        <v>712976594</v>
      </c>
      <c r="CD15" s="80">
        <f t="shared" si="6"/>
        <v>633615565.5</v>
      </c>
      <c r="CE15" s="80">
        <f t="shared" si="6"/>
        <v>27211453</v>
      </c>
      <c r="CF15" s="80">
        <f t="shared" si="6"/>
        <v>50291324.5</v>
      </c>
      <c r="CG15" s="80">
        <f t="shared" si="6"/>
        <v>1858251</v>
      </c>
      <c r="CH15" s="81">
        <v>17</v>
      </c>
      <c r="CI15" s="81">
        <v>48575</v>
      </c>
      <c r="CJ15" s="81">
        <v>43716</v>
      </c>
      <c r="CK15" s="81">
        <v>0</v>
      </c>
      <c r="CL15" s="81">
        <v>4859</v>
      </c>
      <c r="CM15" s="81">
        <v>0</v>
      </c>
      <c r="CN15" s="81">
        <v>0</v>
      </c>
      <c r="CO15" s="81">
        <v>0</v>
      </c>
      <c r="CP15" s="81">
        <v>0</v>
      </c>
      <c r="CQ15" s="81">
        <v>0</v>
      </c>
      <c r="CR15" s="81">
        <v>0</v>
      </c>
      <c r="CS15" s="81">
        <v>0</v>
      </c>
      <c r="CT15" s="81">
        <v>0</v>
      </c>
      <c r="CU15" s="81">
        <v>0</v>
      </c>
      <c r="CV15" s="81">
        <v>0</v>
      </c>
      <c r="CW15" s="81">
        <v>0</v>
      </c>
      <c r="CX15" s="81">
        <v>0</v>
      </c>
      <c r="CY15" s="81">
        <v>0</v>
      </c>
      <c r="CZ15" s="80">
        <f t="shared" si="7"/>
        <v>17</v>
      </c>
      <c r="DA15" s="80">
        <f t="shared" si="7"/>
        <v>48575</v>
      </c>
      <c r="DB15" s="80">
        <f t="shared" si="7"/>
        <v>43716</v>
      </c>
      <c r="DC15" s="80">
        <f t="shared" si="7"/>
        <v>0</v>
      </c>
      <c r="DD15" s="80">
        <f t="shared" si="7"/>
        <v>4859</v>
      </c>
      <c r="DE15" s="80">
        <f t="shared" si="7"/>
        <v>0</v>
      </c>
      <c r="DF15" s="80">
        <f t="shared" si="8"/>
        <v>20445</v>
      </c>
      <c r="DG15" s="80">
        <f t="shared" si="8"/>
        <v>713025169</v>
      </c>
      <c r="DH15" s="80">
        <f t="shared" si="8"/>
        <v>633659281.5</v>
      </c>
      <c r="DI15" s="80">
        <f t="shared" si="8"/>
        <v>27211453</v>
      </c>
      <c r="DJ15" s="80">
        <f t="shared" si="8"/>
        <v>50296183.5</v>
      </c>
      <c r="DK15" s="80">
        <f t="shared" si="8"/>
        <v>1858251</v>
      </c>
      <c r="DL15" s="81">
        <v>574</v>
      </c>
      <c r="DM15" s="81">
        <v>110</v>
      </c>
      <c r="DN15" s="81">
        <v>684</v>
      </c>
      <c r="DO15" s="81">
        <v>33</v>
      </c>
      <c r="DP15" s="81">
        <v>24</v>
      </c>
      <c r="DR15" s="38">
        <v>17</v>
      </c>
      <c r="DS15" s="38">
        <v>43716</v>
      </c>
      <c r="DT15" s="38">
        <v>0</v>
      </c>
      <c r="DU15" s="38">
        <v>0</v>
      </c>
      <c r="DV15" s="38">
        <v>0</v>
      </c>
      <c r="DW15" s="38">
        <v>0</v>
      </c>
      <c r="DX15" s="38">
        <v>24</v>
      </c>
      <c r="DY15" s="38">
        <v>816373</v>
      </c>
      <c r="DZ15" s="38">
        <v>2</v>
      </c>
      <c r="EA15" s="38">
        <v>5328</v>
      </c>
      <c r="EB15" s="38">
        <v>0</v>
      </c>
      <c r="EC15" s="38">
        <v>0</v>
      </c>
      <c r="ED15" s="38">
        <v>0</v>
      </c>
      <c r="EE15" s="38">
        <v>0</v>
      </c>
      <c r="EF15" s="38">
        <v>0</v>
      </c>
      <c r="EG15" s="38">
        <v>0</v>
      </c>
      <c r="EH15" s="38">
        <f t="shared" si="18"/>
        <v>43</v>
      </c>
      <c r="EI15" s="38">
        <f t="shared" si="12"/>
        <v>865417</v>
      </c>
      <c r="EJ15" s="35"/>
      <c r="EK15" s="38">
        <f t="shared" si="13"/>
        <v>20488</v>
      </c>
      <c r="EL15" s="38">
        <f t="shared" si="14"/>
        <v>713890586</v>
      </c>
      <c r="EM15" s="35"/>
      <c r="EN15" s="46">
        <f>ROUND(EL15/被保険者数!O15,0)</f>
        <v>905493</v>
      </c>
      <c r="EO15" s="35">
        <f t="shared" si="15"/>
        <v>20</v>
      </c>
      <c r="EP15" s="46">
        <f t="shared" si="9"/>
        <v>433456770</v>
      </c>
      <c r="EQ15" s="46">
        <f t="shared" si="10"/>
        <v>139180500</v>
      </c>
      <c r="ER15" s="46">
        <f t="shared" si="11"/>
        <v>141253316</v>
      </c>
      <c r="ES15" s="46">
        <f>ROUND(EP15/被保険者数!O15,0)</f>
        <v>549793</v>
      </c>
      <c r="ET15" s="46">
        <f t="shared" si="16"/>
        <v>15</v>
      </c>
      <c r="EU15" s="46">
        <f>ROUND(EQ15/被保険者数!O15,0)</f>
        <v>176535</v>
      </c>
      <c r="EV15" s="35">
        <f t="shared" si="17"/>
        <v>37</v>
      </c>
    </row>
    <row r="16" spans="1:152" s="52" customFormat="1" ht="15.95" customHeight="1" x14ac:dyDescent="0.15">
      <c r="A16" s="54" t="s">
        <v>33</v>
      </c>
      <c r="B16" s="80">
        <v>627</v>
      </c>
      <c r="C16" s="80">
        <v>371071000</v>
      </c>
      <c r="D16" s="80">
        <v>333963998</v>
      </c>
      <c r="E16" s="80">
        <v>21575078</v>
      </c>
      <c r="F16" s="80">
        <v>14253147</v>
      </c>
      <c r="G16" s="80">
        <v>1278777</v>
      </c>
      <c r="H16" s="80">
        <v>7233</v>
      </c>
      <c r="I16" s="80">
        <v>82965190</v>
      </c>
      <c r="J16" s="80">
        <v>74668671</v>
      </c>
      <c r="K16" s="80">
        <v>489421</v>
      </c>
      <c r="L16" s="80">
        <v>7169184</v>
      </c>
      <c r="M16" s="80">
        <v>637914</v>
      </c>
      <c r="N16" s="80">
        <f t="shared" si="0"/>
        <v>7860</v>
      </c>
      <c r="O16" s="80">
        <f t="shared" si="0"/>
        <v>454036190</v>
      </c>
      <c r="P16" s="80">
        <f t="shared" si="0"/>
        <v>408632669</v>
      </c>
      <c r="Q16" s="80">
        <f t="shared" si="0"/>
        <v>22064499</v>
      </c>
      <c r="R16" s="80">
        <f t="shared" si="0"/>
        <v>21422331</v>
      </c>
      <c r="S16" s="80">
        <f t="shared" si="0"/>
        <v>1916691</v>
      </c>
      <c r="T16" s="80">
        <v>2</v>
      </c>
      <c r="U16" s="80">
        <v>413540</v>
      </c>
      <c r="V16" s="80">
        <v>372184</v>
      </c>
      <c r="W16" s="80">
        <v>0</v>
      </c>
      <c r="X16" s="80">
        <v>41356</v>
      </c>
      <c r="Y16" s="80">
        <v>0</v>
      </c>
      <c r="Z16" s="80">
        <v>908</v>
      </c>
      <c r="AA16" s="80">
        <v>14739480</v>
      </c>
      <c r="AB16" s="80">
        <v>13265532</v>
      </c>
      <c r="AC16" s="80">
        <v>1437</v>
      </c>
      <c r="AD16" s="80">
        <v>1472511</v>
      </c>
      <c r="AE16" s="80">
        <v>0</v>
      </c>
      <c r="AF16" s="80">
        <f t="shared" si="1"/>
        <v>910</v>
      </c>
      <c r="AG16" s="80">
        <f t="shared" si="1"/>
        <v>15153020</v>
      </c>
      <c r="AH16" s="80">
        <f t="shared" si="1"/>
        <v>13637716</v>
      </c>
      <c r="AI16" s="80">
        <f t="shared" si="1"/>
        <v>1437</v>
      </c>
      <c r="AJ16" s="80">
        <f t="shared" si="1"/>
        <v>1513867</v>
      </c>
      <c r="AK16" s="80">
        <f t="shared" si="1"/>
        <v>0</v>
      </c>
      <c r="AL16" s="80">
        <f t="shared" si="2"/>
        <v>8770</v>
      </c>
      <c r="AM16" s="80">
        <f t="shared" si="2"/>
        <v>469189210</v>
      </c>
      <c r="AN16" s="80">
        <f t="shared" si="2"/>
        <v>422270385</v>
      </c>
      <c r="AO16" s="80">
        <f t="shared" si="2"/>
        <v>22065936</v>
      </c>
      <c r="AP16" s="80">
        <f t="shared" si="2"/>
        <v>22936198</v>
      </c>
      <c r="AQ16" s="80">
        <f t="shared" si="2"/>
        <v>1916691</v>
      </c>
      <c r="AR16" s="80">
        <v>6043</v>
      </c>
      <c r="AS16" s="80">
        <v>88662550</v>
      </c>
      <c r="AT16" s="80">
        <v>79796295</v>
      </c>
      <c r="AU16" s="80">
        <v>530542</v>
      </c>
      <c r="AV16" s="80">
        <v>8174650</v>
      </c>
      <c r="AW16" s="80">
        <v>161063</v>
      </c>
      <c r="AX16" s="80">
        <f t="shared" si="3"/>
        <v>14813</v>
      </c>
      <c r="AY16" s="80">
        <f t="shared" si="3"/>
        <v>557851760</v>
      </c>
      <c r="AZ16" s="80">
        <f t="shared" si="3"/>
        <v>502066680</v>
      </c>
      <c r="BA16" s="80">
        <f t="shared" si="3"/>
        <v>22596478</v>
      </c>
      <c r="BB16" s="80">
        <f t="shared" si="3"/>
        <v>31110848</v>
      </c>
      <c r="BC16" s="80">
        <f t="shared" si="3"/>
        <v>2077754</v>
      </c>
      <c r="BD16" s="80">
        <v>588</v>
      </c>
      <c r="BE16" s="80">
        <v>23376258</v>
      </c>
      <c r="BF16" s="80">
        <v>13813648</v>
      </c>
      <c r="BG16" s="80">
        <v>0</v>
      </c>
      <c r="BH16" s="80">
        <v>9559090</v>
      </c>
      <c r="BI16" s="80">
        <v>3520</v>
      </c>
      <c r="BJ16" s="80">
        <v>2</v>
      </c>
      <c r="BK16" s="80">
        <v>2760</v>
      </c>
      <c r="BL16" s="80">
        <v>920</v>
      </c>
      <c r="BM16" s="80">
        <v>0</v>
      </c>
      <c r="BN16" s="80">
        <v>1840</v>
      </c>
      <c r="BO16" s="80">
        <v>0</v>
      </c>
      <c r="BP16" s="80">
        <f t="shared" si="4"/>
        <v>590</v>
      </c>
      <c r="BQ16" s="80">
        <f t="shared" si="4"/>
        <v>23379018</v>
      </c>
      <c r="BR16" s="80">
        <f t="shared" si="4"/>
        <v>13814568</v>
      </c>
      <c r="BS16" s="80">
        <f t="shared" si="4"/>
        <v>0</v>
      </c>
      <c r="BT16" s="80">
        <f t="shared" si="4"/>
        <v>9560930</v>
      </c>
      <c r="BU16" s="80">
        <f t="shared" si="4"/>
        <v>3520</v>
      </c>
      <c r="BV16" s="80">
        <v>11</v>
      </c>
      <c r="BW16" s="80">
        <v>2132540</v>
      </c>
      <c r="BX16" s="80">
        <v>1919286</v>
      </c>
      <c r="BY16" s="80">
        <v>98179</v>
      </c>
      <c r="BZ16" s="80">
        <v>115075</v>
      </c>
      <c r="CA16" s="80">
        <v>0</v>
      </c>
      <c r="CB16" s="80">
        <f t="shared" si="5"/>
        <v>14824</v>
      </c>
      <c r="CC16" s="80">
        <f t="shared" si="6"/>
        <v>583363318</v>
      </c>
      <c r="CD16" s="80">
        <f t="shared" si="6"/>
        <v>517800534</v>
      </c>
      <c r="CE16" s="80">
        <f t="shared" si="6"/>
        <v>22694657</v>
      </c>
      <c r="CF16" s="80">
        <f t="shared" si="6"/>
        <v>40786853</v>
      </c>
      <c r="CG16" s="80">
        <f t="shared" si="6"/>
        <v>2081274</v>
      </c>
      <c r="CH16" s="81">
        <v>16</v>
      </c>
      <c r="CI16" s="81">
        <v>99394</v>
      </c>
      <c r="CJ16" s="81">
        <v>89454</v>
      </c>
      <c r="CK16" s="81">
        <v>0</v>
      </c>
      <c r="CL16" s="81">
        <v>9940</v>
      </c>
      <c r="CM16" s="81">
        <v>0</v>
      </c>
      <c r="CN16" s="81">
        <v>0</v>
      </c>
      <c r="CO16" s="81">
        <v>0</v>
      </c>
      <c r="CP16" s="81">
        <v>0</v>
      </c>
      <c r="CQ16" s="81">
        <v>0</v>
      </c>
      <c r="CR16" s="81">
        <v>0</v>
      </c>
      <c r="CS16" s="81">
        <v>0</v>
      </c>
      <c r="CT16" s="81">
        <v>0</v>
      </c>
      <c r="CU16" s="81">
        <v>0</v>
      </c>
      <c r="CV16" s="81">
        <v>0</v>
      </c>
      <c r="CW16" s="81">
        <v>0</v>
      </c>
      <c r="CX16" s="81">
        <v>0</v>
      </c>
      <c r="CY16" s="81">
        <v>0</v>
      </c>
      <c r="CZ16" s="80">
        <f t="shared" si="7"/>
        <v>16</v>
      </c>
      <c r="DA16" s="80">
        <f t="shared" si="7"/>
        <v>99394</v>
      </c>
      <c r="DB16" s="80">
        <f t="shared" si="7"/>
        <v>89454</v>
      </c>
      <c r="DC16" s="80">
        <f t="shared" si="7"/>
        <v>0</v>
      </c>
      <c r="DD16" s="80">
        <f t="shared" si="7"/>
        <v>9940</v>
      </c>
      <c r="DE16" s="80">
        <f t="shared" si="7"/>
        <v>0</v>
      </c>
      <c r="DF16" s="80">
        <f t="shared" si="8"/>
        <v>14840</v>
      </c>
      <c r="DG16" s="80">
        <f t="shared" si="8"/>
        <v>583462712</v>
      </c>
      <c r="DH16" s="80">
        <f t="shared" si="8"/>
        <v>517889988</v>
      </c>
      <c r="DI16" s="80">
        <f t="shared" si="8"/>
        <v>22694657</v>
      </c>
      <c r="DJ16" s="80">
        <f t="shared" si="8"/>
        <v>40796793</v>
      </c>
      <c r="DK16" s="80">
        <f t="shared" si="8"/>
        <v>2081274</v>
      </c>
      <c r="DL16" s="81">
        <v>466</v>
      </c>
      <c r="DM16" s="81">
        <v>99</v>
      </c>
      <c r="DN16" s="81">
        <v>565</v>
      </c>
      <c r="DO16" s="81">
        <v>24</v>
      </c>
      <c r="DP16" s="81">
        <v>19</v>
      </c>
      <c r="DR16" s="38">
        <v>16</v>
      </c>
      <c r="DS16" s="38">
        <v>89454</v>
      </c>
      <c r="DT16" s="38">
        <v>26</v>
      </c>
      <c r="DU16" s="38">
        <v>627444</v>
      </c>
      <c r="DV16" s="38">
        <v>0</v>
      </c>
      <c r="DW16" s="38">
        <v>0</v>
      </c>
      <c r="DX16" s="38">
        <v>16</v>
      </c>
      <c r="DY16" s="38">
        <v>471507</v>
      </c>
      <c r="DZ16" s="38">
        <v>0</v>
      </c>
      <c r="EA16" s="38">
        <v>0</v>
      </c>
      <c r="EB16" s="38">
        <v>0</v>
      </c>
      <c r="EC16" s="38">
        <v>0</v>
      </c>
      <c r="ED16" s="38">
        <v>0</v>
      </c>
      <c r="EE16" s="38">
        <v>0</v>
      </c>
      <c r="EF16" s="38">
        <v>0</v>
      </c>
      <c r="EG16" s="38">
        <v>0</v>
      </c>
      <c r="EH16" s="38">
        <f t="shared" si="18"/>
        <v>58</v>
      </c>
      <c r="EI16" s="38">
        <f t="shared" si="12"/>
        <v>1188405</v>
      </c>
      <c r="EJ16" s="35"/>
      <c r="EK16" s="38">
        <f t="shared" si="13"/>
        <v>14898</v>
      </c>
      <c r="EL16" s="38">
        <f t="shared" si="14"/>
        <v>584651117</v>
      </c>
      <c r="EM16" s="35"/>
      <c r="EN16" s="46">
        <f>ROUND(EL16/被保険者数!O16,0)</f>
        <v>1026785</v>
      </c>
      <c r="EO16" s="35">
        <f t="shared" si="15"/>
        <v>5</v>
      </c>
      <c r="EP16" s="46">
        <f t="shared" si="9"/>
        <v>371484540</v>
      </c>
      <c r="EQ16" s="46">
        <f t="shared" si="10"/>
        <v>97704670</v>
      </c>
      <c r="ER16" s="46">
        <f t="shared" si="11"/>
        <v>115461907</v>
      </c>
      <c r="ES16" s="46">
        <f>ROUND(EP16/被保険者数!O16,0)</f>
        <v>652414</v>
      </c>
      <c r="ET16" s="46">
        <f t="shared" si="16"/>
        <v>6</v>
      </c>
      <c r="EU16" s="46">
        <f>ROUND(EQ16/被保険者数!O16,0)</f>
        <v>171592</v>
      </c>
      <c r="EV16" s="35">
        <f t="shared" si="17"/>
        <v>38</v>
      </c>
    </row>
    <row r="17" spans="1:152" s="52" customFormat="1" ht="15.95" customHeight="1" x14ac:dyDescent="0.15">
      <c r="A17" s="54" t="s">
        <v>34</v>
      </c>
      <c r="B17" s="80">
        <v>237</v>
      </c>
      <c r="C17" s="80">
        <v>164284000</v>
      </c>
      <c r="D17" s="80">
        <v>147855635</v>
      </c>
      <c r="E17" s="80">
        <v>10956139</v>
      </c>
      <c r="F17" s="80">
        <v>4843406</v>
      </c>
      <c r="G17" s="80">
        <v>628820</v>
      </c>
      <c r="H17" s="80">
        <v>3593</v>
      </c>
      <c r="I17" s="80">
        <v>61792410</v>
      </c>
      <c r="J17" s="80">
        <v>55613164</v>
      </c>
      <c r="K17" s="80">
        <v>943785</v>
      </c>
      <c r="L17" s="80">
        <v>5035287</v>
      </c>
      <c r="M17" s="80">
        <v>200174</v>
      </c>
      <c r="N17" s="80">
        <f t="shared" si="0"/>
        <v>3830</v>
      </c>
      <c r="O17" s="80">
        <f t="shared" si="0"/>
        <v>226076410</v>
      </c>
      <c r="P17" s="80">
        <f t="shared" si="0"/>
        <v>203468799</v>
      </c>
      <c r="Q17" s="80">
        <f t="shared" si="0"/>
        <v>11899924</v>
      </c>
      <c r="R17" s="80">
        <f t="shared" si="0"/>
        <v>9878693</v>
      </c>
      <c r="S17" s="80">
        <f t="shared" si="0"/>
        <v>828994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229</v>
      </c>
      <c r="AA17" s="80">
        <v>3340530</v>
      </c>
      <c r="AB17" s="80">
        <v>3006477</v>
      </c>
      <c r="AC17" s="80">
        <v>0</v>
      </c>
      <c r="AD17" s="80">
        <v>334053</v>
      </c>
      <c r="AE17" s="80">
        <v>0</v>
      </c>
      <c r="AF17" s="80">
        <f t="shared" si="1"/>
        <v>229</v>
      </c>
      <c r="AG17" s="80">
        <f t="shared" si="1"/>
        <v>3340530</v>
      </c>
      <c r="AH17" s="80">
        <f t="shared" si="1"/>
        <v>3006477</v>
      </c>
      <c r="AI17" s="80">
        <f t="shared" si="1"/>
        <v>0</v>
      </c>
      <c r="AJ17" s="80">
        <f t="shared" si="1"/>
        <v>334053</v>
      </c>
      <c r="AK17" s="80">
        <f t="shared" si="1"/>
        <v>0</v>
      </c>
      <c r="AL17" s="80">
        <f t="shared" si="2"/>
        <v>4059</v>
      </c>
      <c r="AM17" s="80">
        <f t="shared" si="2"/>
        <v>229416940</v>
      </c>
      <c r="AN17" s="80">
        <f t="shared" si="2"/>
        <v>206475276</v>
      </c>
      <c r="AO17" s="80">
        <f t="shared" si="2"/>
        <v>11899924</v>
      </c>
      <c r="AP17" s="80">
        <f t="shared" si="2"/>
        <v>10212746</v>
      </c>
      <c r="AQ17" s="80">
        <f t="shared" si="2"/>
        <v>828994</v>
      </c>
      <c r="AR17" s="80">
        <v>1837</v>
      </c>
      <c r="AS17" s="80">
        <v>27344020</v>
      </c>
      <c r="AT17" s="80">
        <v>24609606</v>
      </c>
      <c r="AU17" s="80">
        <v>167650</v>
      </c>
      <c r="AV17" s="80">
        <v>2405332</v>
      </c>
      <c r="AW17" s="80">
        <v>161432</v>
      </c>
      <c r="AX17" s="80">
        <f t="shared" si="3"/>
        <v>5896</v>
      </c>
      <c r="AY17" s="80">
        <f t="shared" si="3"/>
        <v>256760960</v>
      </c>
      <c r="AZ17" s="80">
        <f t="shared" si="3"/>
        <v>231084882</v>
      </c>
      <c r="BA17" s="80">
        <f t="shared" si="3"/>
        <v>12067574</v>
      </c>
      <c r="BB17" s="80">
        <f t="shared" si="3"/>
        <v>12618078</v>
      </c>
      <c r="BC17" s="80">
        <f t="shared" si="3"/>
        <v>990426</v>
      </c>
      <c r="BD17" s="80">
        <v>222</v>
      </c>
      <c r="BE17" s="80">
        <v>8131597</v>
      </c>
      <c r="BF17" s="80">
        <v>5147397</v>
      </c>
      <c r="BG17" s="80">
        <v>0</v>
      </c>
      <c r="BH17" s="80">
        <v>2984200</v>
      </c>
      <c r="BI17" s="80">
        <v>0</v>
      </c>
      <c r="BJ17" s="80">
        <v>0</v>
      </c>
      <c r="BK17" s="80">
        <v>0</v>
      </c>
      <c r="BL17" s="80">
        <v>0</v>
      </c>
      <c r="BM17" s="80">
        <v>0</v>
      </c>
      <c r="BN17" s="80">
        <v>0</v>
      </c>
      <c r="BO17" s="80">
        <v>0</v>
      </c>
      <c r="BP17" s="80">
        <f t="shared" si="4"/>
        <v>222</v>
      </c>
      <c r="BQ17" s="80">
        <f t="shared" si="4"/>
        <v>8131597</v>
      </c>
      <c r="BR17" s="80">
        <f t="shared" si="4"/>
        <v>5147397</v>
      </c>
      <c r="BS17" s="80">
        <f t="shared" si="4"/>
        <v>0</v>
      </c>
      <c r="BT17" s="80">
        <f t="shared" si="4"/>
        <v>2984200</v>
      </c>
      <c r="BU17" s="80">
        <f t="shared" si="4"/>
        <v>0</v>
      </c>
      <c r="BV17" s="80">
        <v>11</v>
      </c>
      <c r="BW17" s="80">
        <v>797840</v>
      </c>
      <c r="BX17" s="80">
        <v>718056</v>
      </c>
      <c r="BY17" s="80">
        <v>824</v>
      </c>
      <c r="BZ17" s="80">
        <v>78960</v>
      </c>
      <c r="CA17" s="80">
        <v>0</v>
      </c>
      <c r="CB17" s="80">
        <f t="shared" si="5"/>
        <v>5907</v>
      </c>
      <c r="CC17" s="80">
        <f t="shared" si="6"/>
        <v>265690397</v>
      </c>
      <c r="CD17" s="80">
        <f t="shared" si="6"/>
        <v>236950335</v>
      </c>
      <c r="CE17" s="80">
        <f t="shared" si="6"/>
        <v>12068398</v>
      </c>
      <c r="CF17" s="80">
        <f t="shared" si="6"/>
        <v>15681238</v>
      </c>
      <c r="CG17" s="80">
        <f t="shared" si="6"/>
        <v>990426</v>
      </c>
      <c r="CH17" s="81">
        <v>5</v>
      </c>
      <c r="CI17" s="81">
        <v>16100</v>
      </c>
      <c r="CJ17" s="81">
        <v>14490</v>
      </c>
      <c r="CK17" s="81">
        <v>0</v>
      </c>
      <c r="CL17" s="81">
        <v>1610</v>
      </c>
      <c r="CM17" s="81">
        <v>0</v>
      </c>
      <c r="CN17" s="81">
        <v>0</v>
      </c>
      <c r="CO17" s="81">
        <v>0</v>
      </c>
      <c r="CP17" s="81">
        <v>0</v>
      </c>
      <c r="CQ17" s="81">
        <v>0</v>
      </c>
      <c r="CR17" s="81">
        <v>0</v>
      </c>
      <c r="CS17" s="81">
        <v>0</v>
      </c>
      <c r="CT17" s="81">
        <v>0</v>
      </c>
      <c r="CU17" s="81">
        <v>0</v>
      </c>
      <c r="CV17" s="81">
        <v>0</v>
      </c>
      <c r="CW17" s="81">
        <v>0</v>
      </c>
      <c r="CX17" s="81">
        <v>0</v>
      </c>
      <c r="CY17" s="81">
        <v>0</v>
      </c>
      <c r="CZ17" s="80">
        <f t="shared" si="7"/>
        <v>5</v>
      </c>
      <c r="DA17" s="80">
        <f t="shared" si="7"/>
        <v>16100</v>
      </c>
      <c r="DB17" s="80">
        <f t="shared" si="7"/>
        <v>14490</v>
      </c>
      <c r="DC17" s="80">
        <f t="shared" si="7"/>
        <v>0</v>
      </c>
      <c r="DD17" s="80">
        <f t="shared" si="7"/>
        <v>1610</v>
      </c>
      <c r="DE17" s="80">
        <f t="shared" si="7"/>
        <v>0</v>
      </c>
      <c r="DF17" s="80">
        <f t="shared" si="8"/>
        <v>5912</v>
      </c>
      <c r="DG17" s="80">
        <f t="shared" si="8"/>
        <v>265706497</v>
      </c>
      <c r="DH17" s="80">
        <f t="shared" si="8"/>
        <v>236964825</v>
      </c>
      <c r="DI17" s="80">
        <f t="shared" si="8"/>
        <v>12068398</v>
      </c>
      <c r="DJ17" s="80">
        <f t="shared" si="8"/>
        <v>15682848</v>
      </c>
      <c r="DK17" s="80">
        <f t="shared" si="8"/>
        <v>990426</v>
      </c>
      <c r="DL17" s="81">
        <v>180</v>
      </c>
      <c r="DM17" s="81">
        <v>83</v>
      </c>
      <c r="DN17" s="81">
        <v>263</v>
      </c>
      <c r="DO17" s="81">
        <v>38</v>
      </c>
      <c r="DP17" s="81">
        <v>5</v>
      </c>
      <c r="DR17" s="38">
        <v>5</v>
      </c>
      <c r="DS17" s="38">
        <v>14490</v>
      </c>
      <c r="DT17" s="38">
        <v>0</v>
      </c>
      <c r="DU17" s="38">
        <v>0</v>
      </c>
      <c r="DV17" s="38">
        <v>0</v>
      </c>
      <c r="DW17" s="38">
        <v>0</v>
      </c>
      <c r="DX17" s="38">
        <v>5</v>
      </c>
      <c r="DY17" s="38">
        <v>171574</v>
      </c>
      <c r="DZ17" s="38">
        <v>0</v>
      </c>
      <c r="EA17" s="38">
        <v>0</v>
      </c>
      <c r="EB17" s="38">
        <v>0</v>
      </c>
      <c r="EC17" s="38">
        <v>0</v>
      </c>
      <c r="ED17" s="38">
        <v>0</v>
      </c>
      <c r="EE17" s="38">
        <v>0</v>
      </c>
      <c r="EF17" s="38">
        <v>0</v>
      </c>
      <c r="EG17" s="38">
        <v>0</v>
      </c>
      <c r="EH17" s="38">
        <f t="shared" si="18"/>
        <v>10</v>
      </c>
      <c r="EI17" s="38">
        <f t="shared" si="12"/>
        <v>186064</v>
      </c>
      <c r="EJ17" s="35"/>
      <c r="EK17" s="38">
        <f t="shared" si="13"/>
        <v>5922</v>
      </c>
      <c r="EL17" s="38">
        <f t="shared" si="14"/>
        <v>265892561</v>
      </c>
      <c r="EM17" s="35"/>
      <c r="EN17" s="46">
        <f>ROUND(EL17/被保険者数!O17,0)</f>
        <v>984058</v>
      </c>
      <c r="EO17" s="35">
        <f t="shared" si="15"/>
        <v>9</v>
      </c>
      <c r="EP17" s="46">
        <f t="shared" si="9"/>
        <v>164284000</v>
      </c>
      <c r="EQ17" s="46">
        <f t="shared" si="10"/>
        <v>65132940</v>
      </c>
      <c r="ER17" s="46">
        <f t="shared" si="11"/>
        <v>36475621</v>
      </c>
      <c r="ES17" s="46">
        <f>ROUND(EP17/被保険者数!O17,0)</f>
        <v>608009</v>
      </c>
      <c r="ET17" s="46">
        <f t="shared" si="16"/>
        <v>8</v>
      </c>
      <c r="EU17" s="46">
        <f>ROUND(EQ17/被保険者数!O17,0)</f>
        <v>241055</v>
      </c>
      <c r="EV17" s="35">
        <f t="shared" si="17"/>
        <v>7</v>
      </c>
    </row>
    <row r="18" spans="1:152" s="52" customFormat="1" ht="15.95" customHeight="1" x14ac:dyDescent="0.15">
      <c r="A18" s="54" t="s">
        <v>14</v>
      </c>
      <c r="B18" s="80">
        <v>1464</v>
      </c>
      <c r="C18" s="80">
        <v>816106200</v>
      </c>
      <c r="D18" s="80">
        <v>734495649</v>
      </c>
      <c r="E18" s="80">
        <v>48502463</v>
      </c>
      <c r="F18" s="80">
        <v>29976088</v>
      </c>
      <c r="G18" s="80">
        <v>3132000</v>
      </c>
      <c r="H18" s="80">
        <v>17345</v>
      </c>
      <c r="I18" s="80">
        <v>296169600</v>
      </c>
      <c r="J18" s="80">
        <v>266552647</v>
      </c>
      <c r="K18" s="80">
        <v>5497171</v>
      </c>
      <c r="L18" s="80">
        <v>20705925</v>
      </c>
      <c r="M18" s="80">
        <v>3413857</v>
      </c>
      <c r="N18" s="80">
        <f t="shared" si="0"/>
        <v>18809</v>
      </c>
      <c r="O18" s="80">
        <f t="shared" si="0"/>
        <v>1112275800</v>
      </c>
      <c r="P18" s="80">
        <f t="shared" si="0"/>
        <v>1001048296</v>
      </c>
      <c r="Q18" s="80">
        <f t="shared" si="0"/>
        <v>53999634</v>
      </c>
      <c r="R18" s="80">
        <f t="shared" si="0"/>
        <v>50682013</v>
      </c>
      <c r="S18" s="80">
        <f t="shared" si="0"/>
        <v>6545857</v>
      </c>
      <c r="T18" s="80">
        <v>1</v>
      </c>
      <c r="U18" s="80">
        <v>163570</v>
      </c>
      <c r="V18" s="80">
        <v>147213</v>
      </c>
      <c r="W18" s="80">
        <v>0</v>
      </c>
      <c r="X18" s="80">
        <v>16357</v>
      </c>
      <c r="Y18" s="80">
        <v>0</v>
      </c>
      <c r="Z18" s="80">
        <v>1700</v>
      </c>
      <c r="AA18" s="80">
        <v>26436610</v>
      </c>
      <c r="AB18" s="80">
        <v>23792949</v>
      </c>
      <c r="AC18" s="80">
        <v>45437</v>
      </c>
      <c r="AD18" s="80">
        <v>2598224</v>
      </c>
      <c r="AE18" s="80">
        <v>0</v>
      </c>
      <c r="AF18" s="80">
        <f t="shared" si="1"/>
        <v>1701</v>
      </c>
      <c r="AG18" s="80">
        <f t="shared" si="1"/>
        <v>26600180</v>
      </c>
      <c r="AH18" s="80">
        <f t="shared" si="1"/>
        <v>23940162</v>
      </c>
      <c r="AI18" s="80">
        <f t="shared" si="1"/>
        <v>45437</v>
      </c>
      <c r="AJ18" s="80">
        <f t="shared" si="1"/>
        <v>2614581</v>
      </c>
      <c r="AK18" s="80">
        <f t="shared" si="1"/>
        <v>0</v>
      </c>
      <c r="AL18" s="80">
        <f t="shared" si="2"/>
        <v>20510</v>
      </c>
      <c r="AM18" s="80">
        <f t="shared" si="2"/>
        <v>1138875980</v>
      </c>
      <c r="AN18" s="80">
        <f t="shared" si="2"/>
        <v>1024988458</v>
      </c>
      <c r="AO18" s="80">
        <f t="shared" si="2"/>
        <v>54045071</v>
      </c>
      <c r="AP18" s="80">
        <f t="shared" si="2"/>
        <v>53296594</v>
      </c>
      <c r="AQ18" s="80">
        <f t="shared" si="2"/>
        <v>6545857</v>
      </c>
      <c r="AR18" s="80">
        <v>11941</v>
      </c>
      <c r="AS18" s="80">
        <v>168284770</v>
      </c>
      <c r="AT18" s="80">
        <v>151456287</v>
      </c>
      <c r="AU18" s="80">
        <v>1595814</v>
      </c>
      <c r="AV18" s="80">
        <v>14524684</v>
      </c>
      <c r="AW18" s="80">
        <v>707985</v>
      </c>
      <c r="AX18" s="80">
        <f t="shared" si="3"/>
        <v>32451</v>
      </c>
      <c r="AY18" s="80">
        <f t="shared" si="3"/>
        <v>1307160750</v>
      </c>
      <c r="AZ18" s="80">
        <f t="shared" si="3"/>
        <v>1176444745</v>
      </c>
      <c r="BA18" s="80">
        <f t="shared" si="3"/>
        <v>55640885</v>
      </c>
      <c r="BB18" s="80">
        <f t="shared" si="3"/>
        <v>67821278</v>
      </c>
      <c r="BC18" s="80">
        <f t="shared" si="3"/>
        <v>7253842</v>
      </c>
      <c r="BD18" s="80">
        <v>1388</v>
      </c>
      <c r="BE18" s="80">
        <v>51555626</v>
      </c>
      <c r="BF18" s="80">
        <v>32523926</v>
      </c>
      <c r="BG18" s="80">
        <v>0</v>
      </c>
      <c r="BH18" s="80">
        <v>18963380</v>
      </c>
      <c r="BI18" s="80">
        <v>68320</v>
      </c>
      <c r="BJ18" s="80">
        <v>1</v>
      </c>
      <c r="BK18" s="80">
        <v>3300</v>
      </c>
      <c r="BL18" s="80">
        <v>1000</v>
      </c>
      <c r="BM18" s="80">
        <v>0</v>
      </c>
      <c r="BN18" s="80">
        <v>2300</v>
      </c>
      <c r="BO18" s="80">
        <v>0</v>
      </c>
      <c r="BP18" s="80">
        <f t="shared" si="4"/>
        <v>1389</v>
      </c>
      <c r="BQ18" s="80">
        <f t="shared" si="4"/>
        <v>51558926</v>
      </c>
      <c r="BR18" s="80">
        <f t="shared" si="4"/>
        <v>32524926</v>
      </c>
      <c r="BS18" s="80">
        <f t="shared" si="4"/>
        <v>0</v>
      </c>
      <c r="BT18" s="80">
        <f t="shared" si="4"/>
        <v>18965680</v>
      </c>
      <c r="BU18" s="80">
        <f t="shared" si="4"/>
        <v>68320</v>
      </c>
      <c r="BV18" s="80">
        <v>23</v>
      </c>
      <c r="BW18" s="80">
        <v>1587420</v>
      </c>
      <c r="BX18" s="80">
        <v>1428678</v>
      </c>
      <c r="BY18" s="80">
        <v>29501</v>
      </c>
      <c r="BZ18" s="80">
        <v>103793</v>
      </c>
      <c r="CA18" s="80">
        <v>25448</v>
      </c>
      <c r="CB18" s="80">
        <f t="shared" si="5"/>
        <v>32474</v>
      </c>
      <c r="CC18" s="80">
        <f t="shared" si="6"/>
        <v>1360307096</v>
      </c>
      <c r="CD18" s="80">
        <f t="shared" si="6"/>
        <v>1210398349</v>
      </c>
      <c r="CE18" s="80">
        <f t="shared" si="6"/>
        <v>55670386</v>
      </c>
      <c r="CF18" s="80">
        <f t="shared" si="6"/>
        <v>86890751</v>
      </c>
      <c r="CG18" s="80">
        <f t="shared" si="6"/>
        <v>7347610</v>
      </c>
      <c r="CH18" s="81">
        <v>57</v>
      </c>
      <c r="CI18" s="81">
        <v>328366</v>
      </c>
      <c r="CJ18" s="81">
        <v>295523</v>
      </c>
      <c r="CK18" s="81">
        <v>0</v>
      </c>
      <c r="CL18" s="81">
        <v>32843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  <c r="CZ18" s="80">
        <f t="shared" si="7"/>
        <v>57</v>
      </c>
      <c r="DA18" s="80">
        <f t="shared" si="7"/>
        <v>328366</v>
      </c>
      <c r="DB18" s="80">
        <f t="shared" si="7"/>
        <v>295523</v>
      </c>
      <c r="DC18" s="80">
        <f t="shared" si="7"/>
        <v>0</v>
      </c>
      <c r="DD18" s="80">
        <f t="shared" si="7"/>
        <v>32843</v>
      </c>
      <c r="DE18" s="80">
        <f t="shared" si="7"/>
        <v>0</v>
      </c>
      <c r="DF18" s="80">
        <f t="shared" si="8"/>
        <v>32531</v>
      </c>
      <c r="DG18" s="80">
        <f t="shared" si="8"/>
        <v>1360635462</v>
      </c>
      <c r="DH18" s="80">
        <f t="shared" si="8"/>
        <v>1210693872</v>
      </c>
      <c r="DI18" s="80">
        <f t="shared" si="8"/>
        <v>55670386</v>
      </c>
      <c r="DJ18" s="80">
        <f t="shared" si="8"/>
        <v>86923594</v>
      </c>
      <c r="DK18" s="80">
        <f t="shared" si="8"/>
        <v>7347610</v>
      </c>
      <c r="DL18" s="81">
        <v>1055</v>
      </c>
      <c r="DM18" s="81">
        <v>372</v>
      </c>
      <c r="DN18" s="81">
        <v>1427</v>
      </c>
      <c r="DO18" s="81">
        <v>212</v>
      </c>
      <c r="DP18" s="81">
        <v>21</v>
      </c>
      <c r="DR18" s="38">
        <v>57</v>
      </c>
      <c r="DS18" s="38">
        <v>295523</v>
      </c>
      <c r="DT18" s="38">
        <v>28</v>
      </c>
      <c r="DU18" s="38">
        <v>331146</v>
      </c>
      <c r="DV18" s="38">
        <v>11</v>
      </c>
      <c r="DW18" s="38">
        <v>311220</v>
      </c>
      <c r="DX18" s="38">
        <v>39</v>
      </c>
      <c r="DY18" s="38">
        <v>2088004</v>
      </c>
      <c r="DZ18" s="38">
        <v>1</v>
      </c>
      <c r="EA18" s="38">
        <v>46143</v>
      </c>
      <c r="EB18" s="38">
        <v>0</v>
      </c>
      <c r="EC18" s="38">
        <v>0</v>
      </c>
      <c r="ED18" s="38">
        <v>0</v>
      </c>
      <c r="EE18" s="38">
        <v>0</v>
      </c>
      <c r="EF18" s="38">
        <v>0</v>
      </c>
      <c r="EG18" s="38">
        <v>0</v>
      </c>
      <c r="EH18" s="38">
        <f t="shared" si="18"/>
        <v>136</v>
      </c>
      <c r="EI18" s="38">
        <f t="shared" si="12"/>
        <v>3072036</v>
      </c>
      <c r="EJ18" s="35"/>
      <c r="EK18" s="38">
        <f t="shared" si="13"/>
        <v>32667</v>
      </c>
      <c r="EL18" s="38">
        <f t="shared" si="14"/>
        <v>1363707498</v>
      </c>
      <c r="EM18" s="35"/>
      <c r="EN18" s="46">
        <f>ROUND(EL18/被保険者数!O18,0)</f>
        <v>963955</v>
      </c>
      <c r="EO18" s="35">
        <f t="shared" si="15"/>
        <v>12</v>
      </c>
      <c r="EP18" s="46">
        <f t="shared" si="9"/>
        <v>816269770</v>
      </c>
      <c r="EQ18" s="46">
        <f t="shared" si="10"/>
        <v>322606210</v>
      </c>
      <c r="ER18" s="46">
        <f t="shared" si="11"/>
        <v>224831518</v>
      </c>
      <c r="ES18" s="46">
        <f>ROUND(EP18/被保険者数!O18,0)</f>
        <v>576991</v>
      </c>
      <c r="ET18" s="46">
        <f t="shared" si="16"/>
        <v>10</v>
      </c>
      <c r="EU18" s="46">
        <f>ROUND(EQ18/被保険者数!O18,0)</f>
        <v>228039</v>
      </c>
      <c r="EV18" s="35">
        <f t="shared" si="17"/>
        <v>14</v>
      </c>
    </row>
    <row r="19" spans="1:152" s="52" customFormat="1" ht="15.95" customHeight="1" x14ac:dyDescent="0.15">
      <c r="A19" s="54" t="s">
        <v>9</v>
      </c>
      <c r="B19" s="80">
        <v>2368</v>
      </c>
      <c r="C19" s="80">
        <v>1333148500</v>
      </c>
      <c r="D19" s="80">
        <v>1199833702</v>
      </c>
      <c r="E19" s="80">
        <v>79311638</v>
      </c>
      <c r="F19" s="80">
        <v>49840582</v>
      </c>
      <c r="G19" s="80">
        <v>4162578</v>
      </c>
      <c r="H19" s="80">
        <v>23239</v>
      </c>
      <c r="I19" s="80">
        <v>431649460</v>
      </c>
      <c r="J19" s="80">
        <v>388484512</v>
      </c>
      <c r="K19" s="80">
        <v>8515636</v>
      </c>
      <c r="L19" s="80">
        <v>25612906</v>
      </c>
      <c r="M19" s="80">
        <v>9036406</v>
      </c>
      <c r="N19" s="80">
        <f t="shared" si="0"/>
        <v>25607</v>
      </c>
      <c r="O19" s="80">
        <f t="shared" si="0"/>
        <v>1764797960</v>
      </c>
      <c r="P19" s="80">
        <f t="shared" si="0"/>
        <v>1588318214</v>
      </c>
      <c r="Q19" s="80">
        <f t="shared" si="0"/>
        <v>87827274</v>
      </c>
      <c r="R19" s="80">
        <f t="shared" si="0"/>
        <v>75453488</v>
      </c>
      <c r="S19" s="80">
        <f t="shared" si="0"/>
        <v>13198984</v>
      </c>
      <c r="T19" s="80">
        <v>1</v>
      </c>
      <c r="U19" s="80">
        <v>136260</v>
      </c>
      <c r="V19" s="80">
        <v>122630</v>
      </c>
      <c r="W19" s="80">
        <v>0</v>
      </c>
      <c r="X19" s="80">
        <v>13630</v>
      </c>
      <c r="Y19" s="80">
        <v>0</v>
      </c>
      <c r="Z19" s="80">
        <v>1812</v>
      </c>
      <c r="AA19" s="80">
        <v>29795080</v>
      </c>
      <c r="AB19" s="80">
        <v>26815572</v>
      </c>
      <c r="AC19" s="80">
        <v>36048</v>
      </c>
      <c r="AD19" s="80">
        <v>2943460</v>
      </c>
      <c r="AE19" s="80">
        <v>0</v>
      </c>
      <c r="AF19" s="80">
        <f t="shared" si="1"/>
        <v>1813</v>
      </c>
      <c r="AG19" s="80">
        <f t="shared" si="1"/>
        <v>29931340</v>
      </c>
      <c r="AH19" s="80">
        <f t="shared" si="1"/>
        <v>26938202</v>
      </c>
      <c r="AI19" s="80">
        <f t="shared" si="1"/>
        <v>36048</v>
      </c>
      <c r="AJ19" s="80">
        <f t="shared" si="1"/>
        <v>2957090</v>
      </c>
      <c r="AK19" s="80">
        <f t="shared" si="1"/>
        <v>0</v>
      </c>
      <c r="AL19" s="80">
        <f t="shared" si="2"/>
        <v>27420</v>
      </c>
      <c r="AM19" s="80">
        <f t="shared" si="2"/>
        <v>1794729300</v>
      </c>
      <c r="AN19" s="80">
        <f t="shared" si="2"/>
        <v>1615256416</v>
      </c>
      <c r="AO19" s="80">
        <f t="shared" si="2"/>
        <v>87863322</v>
      </c>
      <c r="AP19" s="80">
        <f t="shared" si="2"/>
        <v>78410578</v>
      </c>
      <c r="AQ19" s="80">
        <f t="shared" si="2"/>
        <v>13198984</v>
      </c>
      <c r="AR19" s="80">
        <v>18078</v>
      </c>
      <c r="AS19" s="80">
        <v>266192660</v>
      </c>
      <c r="AT19" s="80">
        <v>239573393</v>
      </c>
      <c r="AU19" s="80">
        <v>1461472</v>
      </c>
      <c r="AV19" s="80">
        <v>24418319</v>
      </c>
      <c r="AW19" s="80">
        <v>739476</v>
      </c>
      <c r="AX19" s="80">
        <f t="shared" si="3"/>
        <v>45498</v>
      </c>
      <c r="AY19" s="80">
        <f t="shared" si="3"/>
        <v>2060921960</v>
      </c>
      <c r="AZ19" s="80">
        <f t="shared" si="3"/>
        <v>1854829809</v>
      </c>
      <c r="BA19" s="80">
        <f t="shared" si="3"/>
        <v>89324794</v>
      </c>
      <c r="BB19" s="80">
        <f t="shared" si="3"/>
        <v>102828897</v>
      </c>
      <c r="BC19" s="80">
        <f t="shared" si="3"/>
        <v>13938460</v>
      </c>
      <c r="BD19" s="80">
        <v>2283</v>
      </c>
      <c r="BE19" s="80">
        <v>95355139</v>
      </c>
      <c r="BF19" s="80">
        <v>60956509</v>
      </c>
      <c r="BG19" s="80">
        <v>0</v>
      </c>
      <c r="BH19" s="80">
        <v>34398630</v>
      </c>
      <c r="BI19" s="80">
        <v>0</v>
      </c>
      <c r="BJ19" s="80">
        <v>1</v>
      </c>
      <c r="BK19" s="80">
        <v>5320</v>
      </c>
      <c r="BL19" s="80">
        <v>1640</v>
      </c>
      <c r="BM19" s="80">
        <v>0</v>
      </c>
      <c r="BN19" s="80">
        <v>3680</v>
      </c>
      <c r="BO19" s="80">
        <v>0</v>
      </c>
      <c r="BP19" s="80">
        <f t="shared" si="4"/>
        <v>2284</v>
      </c>
      <c r="BQ19" s="80">
        <f t="shared" si="4"/>
        <v>95360459</v>
      </c>
      <c r="BR19" s="80">
        <f t="shared" si="4"/>
        <v>60958149</v>
      </c>
      <c r="BS19" s="80">
        <f t="shared" si="4"/>
        <v>0</v>
      </c>
      <c r="BT19" s="80">
        <f t="shared" si="4"/>
        <v>34402310</v>
      </c>
      <c r="BU19" s="80">
        <f t="shared" si="4"/>
        <v>0</v>
      </c>
      <c r="BV19" s="80">
        <v>36</v>
      </c>
      <c r="BW19" s="80">
        <v>3561390</v>
      </c>
      <c r="BX19" s="80">
        <v>3205251</v>
      </c>
      <c r="BY19" s="80">
        <v>77576</v>
      </c>
      <c r="BZ19" s="80">
        <v>260221</v>
      </c>
      <c r="CA19" s="80">
        <v>18342</v>
      </c>
      <c r="CB19" s="80">
        <f t="shared" si="5"/>
        <v>45534</v>
      </c>
      <c r="CC19" s="80">
        <f t="shared" si="6"/>
        <v>2159843809</v>
      </c>
      <c r="CD19" s="80">
        <f t="shared" si="6"/>
        <v>1918993209</v>
      </c>
      <c r="CE19" s="80">
        <f t="shared" si="6"/>
        <v>89402370</v>
      </c>
      <c r="CF19" s="80">
        <f t="shared" si="6"/>
        <v>137491428</v>
      </c>
      <c r="CG19" s="80">
        <f t="shared" si="6"/>
        <v>13956802</v>
      </c>
      <c r="CH19" s="81">
        <v>108</v>
      </c>
      <c r="CI19" s="81">
        <v>771985</v>
      </c>
      <c r="CJ19" s="81">
        <v>694773</v>
      </c>
      <c r="CK19" s="81">
        <v>0</v>
      </c>
      <c r="CL19" s="81">
        <v>77212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  <c r="CZ19" s="80">
        <f t="shared" si="7"/>
        <v>108</v>
      </c>
      <c r="DA19" s="80">
        <f t="shared" si="7"/>
        <v>771985</v>
      </c>
      <c r="DB19" s="80">
        <f t="shared" si="7"/>
        <v>694773</v>
      </c>
      <c r="DC19" s="80">
        <f t="shared" si="7"/>
        <v>0</v>
      </c>
      <c r="DD19" s="80">
        <f t="shared" si="7"/>
        <v>77212</v>
      </c>
      <c r="DE19" s="80">
        <f t="shared" si="7"/>
        <v>0</v>
      </c>
      <c r="DF19" s="80">
        <f t="shared" si="8"/>
        <v>45642</v>
      </c>
      <c r="DG19" s="80">
        <f t="shared" si="8"/>
        <v>2160615794</v>
      </c>
      <c r="DH19" s="80">
        <f t="shared" si="8"/>
        <v>1919687982</v>
      </c>
      <c r="DI19" s="80">
        <f t="shared" si="8"/>
        <v>89402370</v>
      </c>
      <c r="DJ19" s="80">
        <f t="shared" si="8"/>
        <v>137568640</v>
      </c>
      <c r="DK19" s="80">
        <f t="shared" si="8"/>
        <v>13956802</v>
      </c>
      <c r="DL19" s="81">
        <v>1852</v>
      </c>
      <c r="DM19" s="81">
        <v>622</v>
      </c>
      <c r="DN19" s="81">
        <v>2474</v>
      </c>
      <c r="DO19" s="81">
        <v>245</v>
      </c>
      <c r="DP19" s="81">
        <v>32</v>
      </c>
      <c r="DR19" s="38">
        <v>108</v>
      </c>
      <c r="DS19" s="38">
        <v>694773</v>
      </c>
      <c r="DT19" s="38">
        <v>5</v>
      </c>
      <c r="DU19" s="38">
        <v>46620</v>
      </c>
      <c r="DV19" s="38">
        <v>2</v>
      </c>
      <c r="DW19" s="38">
        <v>27720</v>
      </c>
      <c r="DX19" s="38">
        <v>45</v>
      </c>
      <c r="DY19" s="38">
        <v>1323511</v>
      </c>
      <c r="DZ19" s="38">
        <v>0</v>
      </c>
      <c r="EA19" s="38">
        <v>0</v>
      </c>
      <c r="EB19" s="38">
        <v>0</v>
      </c>
      <c r="EC19" s="38">
        <v>0</v>
      </c>
      <c r="ED19" s="38">
        <v>0</v>
      </c>
      <c r="EE19" s="38">
        <v>0</v>
      </c>
      <c r="EF19" s="38">
        <v>119</v>
      </c>
      <c r="EG19" s="38">
        <v>689955</v>
      </c>
      <c r="EH19" s="38">
        <f t="shared" si="18"/>
        <v>279</v>
      </c>
      <c r="EI19" s="38">
        <f t="shared" si="12"/>
        <v>2782579</v>
      </c>
      <c r="EJ19" s="35"/>
      <c r="EK19" s="38">
        <f t="shared" si="13"/>
        <v>45921</v>
      </c>
      <c r="EL19" s="38">
        <f t="shared" si="14"/>
        <v>2163398373</v>
      </c>
      <c r="EM19" s="35"/>
      <c r="EN19" s="46">
        <f>ROUND(EL19/被保険者数!O19,0)</f>
        <v>1157702</v>
      </c>
      <c r="EO19" s="35">
        <f t="shared" si="15"/>
        <v>2</v>
      </c>
      <c r="EP19" s="46">
        <f t="shared" si="9"/>
        <v>1333284760</v>
      </c>
      <c r="EQ19" s="46">
        <f t="shared" si="10"/>
        <v>461444540</v>
      </c>
      <c r="ER19" s="46">
        <f t="shared" si="11"/>
        <v>368669073</v>
      </c>
      <c r="ES19" s="46">
        <f>ROUND(EP19/被保険者数!O19,0)</f>
        <v>713483</v>
      </c>
      <c r="ET19" s="46">
        <f t="shared" si="16"/>
        <v>3</v>
      </c>
      <c r="EU19" s="46">
        <f>ROUND(EQ19/被保険者数!O19,0)</f>
        <v>246933</v>
      </c>
      <c r="EV19" s="35">
        <f t="shared" si="17"/>
        <v>4</v>
      </c>
    </row>
    <row r="20" spans="1:152" s="52" customFormat="1" ht="15.95" customHeight="1" x14ac:dyDescent="0.15">
      <c r="A20" s="54" t="s">
        <v>32</v>
      </c>
      <c r="B20" s="80">
        <v>868</v>
      </c>
      <c r="C20" s="80">
        <v>495665890</v>
      </c>
      <c r="D20" s="80">
        <v>446099317</v>
      </c>
      <c r="E20" s="80">
        <v>26206160</v>
      </c>
      <c r="F20" s="80">
        <v>22586583</v>
      </c>
      <c r="G20" s="80">
        <v>773830</v>
      </c>
      <c r="H20" s="80">
        <v>13596</v>
      </c>
      <c r="I20" s="80">
        <v>212934690</v>
      </c>
      <c r="J20" s="80">
        <v>191641229</v>
      </c>
      <c r="K20" s="80">
        <v>3905189</v>
      </c>
      <c r="L20" s="80">
        <v>15963613</v>
      </c>
      <c r="M20" s="80">
        <v>1424659</v>
      </c>
      <c r="N20" s="80">
        <f t="shared" si="0"/>
        <v>14464</v>
      </c>
      <c r="O20" s="80">
        <f t="shared" si="0"/>
        <v>708600580</v>
      </c>
      <c r="P20" s="80">
        <f t="shared" si="0"/>
        <v>637740546</v>
      </c>
      <c r="Q20" s="80">
        <f t="shared" si="0"/>
        <v>30111349</v>
      </c>
      <c r="R20" s="80">
        <f t="shared" si="0"/>
        <v>38550196</v>
      </c>
      <c r="S20" s="80">
        <f t="shared" si="0"/>
        <v>2198489</v>
      </c>
      <c r="T20" s="80">
        <v>2</v>
      </c>
      <c r="U20" s="80">
        <v>389440</v>
      </c>
      <c r="V20" s="80">
        <v>350500</v>
      </c>
      <c r="W20" s="80">
        <v>0</v>
      </c>
      <c r="X20" s="80">
        <v>38940</v>
      </c>
      <c r="Y20" s="80">
        <v>0</v>
      </c>
      <c r="Z20" s="80">
        <v>1283</v>
      </c>
      <c r="AA20" s="80">
        <v>19249890</v>
      </c>
      <c r="AB20" s="80">
        <v>17324901</v>
      </c>
      <c r="AC20" s="80">
        <v>171</v>
      </c>
      <c r="AD20" s="80">
        <v>1924818</v>
      </c>
      <c r="AE20" s="80">
        <v>0</v>
      </c>
      <c r="AF20" s="80">
        <f t="shared" si="1"/>
        <v>1285</v>
      </c>
      <c r="AG20" s="80">
        <f t="shared" si="1"/>
        <v>19639330</v>
      </c>
      <c r="AH20" s="80">
        <f t="shared" si="1"/>
        <v>17675401</v>
      </c>
      <c r="AI20" s="80">
        <f t="shared" si="1"/>
        <v>171</v>
      </c>
      <c r="AJ20" s="80">
        <f t="shared" si="1"/>
        <v>1963758</v>
      </c>
      <c r="AK20" s="80">
        <f t="shared" si="1"/>
        <v>0</v>
      </c>
      <c r="AL20" s="80">
        <f t="shared" si="2"/>
        <v>15749</v>
      </c>
      <c r="AM20" s="80">
        <f t="shared" si="2"/>
        <v>728239910</v>
      </c>
      <c r="AN20" s="80">
        <f t="shared" si="2"/>
        <v>655415947</v>
      </c>
      <c r="AO20" s="80">
        <f t="shared" si="2"/>
        <v>30111520</v>
      </c>
      <c r="AP20" s="80">
        <f t="shared" si="2"/>
        <v>40513954</v>
      </c>
      <c r="AQ20" s="80">
        <f t="shared" si="2"/>
        <v>2198489</v>
      </c>
      <c r="AR20" s="80">
        <v>10625</v>
      </c>
      <c r="AS20" s="80">
        <v>179269400</v>
      </c>
      <c r="AT20" s="80">
        <v>161342459</v>
      </c>
      <c r="AU20" s="80">
        <v>1898812</v>
      </c>
      <c r="AV20" s="80">
        <v>15049075</v>
      </c>
      <c r="AW20" s="80">
        <v>979054</v>
      </c>
      <c r="AX20" s="80">
        <f t="shared" si="3"/>
        <v>26374</v>
      </c>
      <c r="AY20" s="80">
        <f t="shared" si="3"/>
        <v>907509310</v>
      </c>
      <c r="AZ20" s="80">
        <f t="shared" si="3"/>
        <v>816758406</v>
      </c>
      <c r="BA20" s="80">
        <f t="shared" si="3"/>
        <v>32010332</v>
      </c>
      <c r="BB20" s="80">
        <f t="shared" si="3"/>
        <v>55563029</v>
      </c>
      <c r="BC20" s="80">
        <f t="shared" si="3"/>
        <v>3177543</v>
      </c>
      <c r="BD20" s="80">
        <v>817</v>
      </c>
      <c r="BE20" s="80">
        <v>30055331</v>
      </c>
      <c r="BF20" s="80">
        <v>15858211</v>
      </c>
      <c r="BG20" s="80">
        <v>0</v>
      </c>
      <c r="BH20" s="80">
        <v>14184680</v>
      </c>
      <c r="BI20" s="80">
        <v>12440</v>
      </c>
      <c r="BJ20" s="80">
        <v>2</v>
      </c>
      <c r="BK20" s="80">
        <v>8746</v>
      </c>
      <c r="BL20" s="80">
        <v>2766</v>
      </c>
      <c r="BM20" s="80">
        <v>0</v>
      </c>
      <c r="BN20" s="80">
        <v>5980</v>
      </c>
      <c r="BO20" s="80">
        <v>0</v>
      </c>
      <c r="BP20" s="80">
        <f t="shared" si="4"/>
        <v>819</v>
      </c>
      <c r="BQ20" s="80">
        <f t="shared" si="4"/>
        <v>30064077</v>
      </c>
      <c r="BR20" s="80">
        <f t="shared" si="4"/>
        <v>15860977</v>
      </c>
      <c r="BS20" s="80">
        <f t="shared" si="4"/>
        <v>0</v>
      </c>
      <c r="BT20" s="80">
        <f t="shared" si="4"/>
        <v>14190660</v>
      </c>
      <c r="BU20" s="80">
        <f t="shared" si="4"/>
        <v>12440</v>
      </c>
      <c r="BV20" s="80">
        <v>50</v>
      </c>
      <c r="BW20" s="80">
        <v>9539890</v>
      </c>
      <c r="BX20" s="80">
        <v>8585901</v>
      </c>
      <c r="BY20" s="80">
        <v>530316</v>
      </c>
      <c r="BZ20" s="80">
        <v>347392</v>
      </c>
      <c r="CA20" s="80">
        <v>76281</v>
      </c>
      <c r="CB20" s="80">
        <f t="shared" si="5"/>
        <v>26424</v>
      </c>
      <c r="CC20" s="80">
        <f t="shared" si="6"/>
        <v>947113277</v>
      </c>
      <c r="CD20" s="80">
        <f t="shared" si="6"/>
        <v>841205284</v>
      </c>
      <c r="CE20" s="80">
        <f t="shared" si="6"/>
        <v>32540648</v>
      </c>
      <c r="CF20" s="80">
        <f t="shared" si="6"/>
        <v>70101081</v>
      </c>
      <c r="CG20" s="80">
        <f t="shared" si="6"/>
        <v>3266264</v>
      </c>
      <c r="CH20" s="81">
        <v>227</v>
      </c>
      <c r="CI20" s="81">
        <v>1503648</v>
      </c>
      <c r="CJ20" s="81">
        <v>1353262</v>
      </c>
      <c r="CK20" s="81">
        <v>0</v>
      </c>
      <c r="CL20" s="81">
        <v>150386</v>
      </c>
      <c r="CM20" s="81">
        <v>0</v>
      </c>
      <c r="CN20" s="81">
        <v>0</v>
      </c>
      <c r="CO20" s="81">
        <v>0</v>
      </c>
      <c r="CP20" s="81">
        <v>0</v>
      </c>
      <c r="CQ20" s="81">
        <v>0</v>
      </c>
      <c r="CR20" s="81">
        <v>0</v>
      </c>
      <c r="CS20" s="81">
        <v>0</v>
      </c>
      <c r="CT20" s="81">
        <v>0</v>
      </c>
      <c r="CU20" s="81">
        <v>0</v>
      </c>
      <c r="CV20" s="81">
        <v>0</v>
      </c>
      <c r="CW20" s="81">
        <v>0</v>
      </c>
      <c r="CX20" s="81">
        <v>0</v>
      </c>
      <c r="CY20" s="81">
        <v>0</v>
      </c>
      <c r="CZ20" s="80">
        <f t="shared" si="7"/>
        <v>227</v>
      </c>
      <c r="DA20" s="80">
        <f t="shared" si="7"/>
        <v>1503648</v>
      </c>
      <c r="DB20" s="80">
        <f t="shared" si="7"/>
        <v>1353262</v>
      </c>
      <c r="DC20" s="80">
        <f t="shared" si="7"/>
        <v>0</v>
      </c>
      <c r="DD20" s="80">
        <f t="shared" si="7"/>
        <v>150386</v>
      </c>
      <c r="DE20" s="80">
        <f t="shared" si="7"/>
        <v>0</v>
      </c>
      <c r="DF20" s="80">
        <f t="shared" si="8"/>
        <v>26651</v>
      </c>
      <c r="DG20" s="80">
        <f t="shared" si="8"/>
        <v>948616925</v>
      </c>
      <c r="DH20" s="80">
        <f t="shared" si="8"/>
        <v>842558546</v>
      </c>
      <c r="DI20" s="80">
        <f t="shared" si="8"/>
        <v>32540648</v>
      </c>
      <c r="DJ20" s="80">
        <f t="shared" si="8"/>
        <v>70251467</v>
      </c>
      <c r="DK20" s="80">
        <f t="shared" si="8"/>
        <v>3266264</v>
      </c>
      <c r="DL20" s="81">
        <v>605</v>
      </c>
      <c r="DM20" s="81">
        <v>344</v>
      </c>
      <c r="DN20" s="81">
        <v>949</v>
      </c>
      <c r="DO20" s="81">
        <v>164</v>
      </c>
      <c r="DP20" s="81">
        <v>46</v>
      </c>
      <c r="DR20" s="38">
        <v>227</v>
      </c>
      <c r="DS20" s="38">
        <v>1353262</v>
      </c>
      <c r="DT20" s="38">
        <v>23</v>
      </c>
      <c r="DU20" s="38">
        <v>684720</v>
      </c>
      <c r="DV20" s="38">
        <v>23</v>
      </c>
      <c r="DW20" s="38">
        <v>268164</v>
      </c>
      <c r="DX20" s="38">
        <v>31</v>
      </c>
      <c r="DY20" s="38">
        <v>1048478</v>
      </c>
      <c r="DZ20" s="38">
        <v>1</v>
      </c>
      <c r="EA20" s="38">
        <v>5103</v>
      </c>
      <c r="EB20" s="38">
        <v>0</v>
      </c>
      <c r="EC20" s="38">
        <v>0</v>
      </c>
      <c r="ED20" s="38">
        <v>0</v>
      </c>
      <c r="EE20" s="38">
        <v>0</v>
      </c>
      <c r="EF20" s="38">
        <v>0</v>
      </c>
      <c r="EG20" s="38">
        <v>0</v>
      </c>
      <c r="EH20" s="38">
        <f t="shared" si="18"/>
        <v>305</v>
      </c>
      <c r="EI20" s="38">
        <f t="shared" si="12"/>
        <v>3359727</v>
      </c>
      <c r="EJ20" s="35"/>
      <c r="EK20" s="38">
        <f t="shared" si="13"/>
        <v>26956</v>
      </c>
      <c r="EL20" s="38">
        <f t="shared" si="14"/>
        <v>951976652</v>
      </c>
      <c r="EM20" s="35"/>
      <c r="EN20" s="46">
        <f>ROUND(EL20/被保険者数!O20,0)</f>
        <v>766055</v>
      </c>
      <c r="EO20" s="35">
        <f t="shared" si="15"/>
        <v>33</v>
      </c>
      <c r="EP20" s="46">
        <f t="shared" si="9"/>
        <v>496055330</v>
      </c>
      <c r="EQ20" s="46">
        <f t="shared" si="10"/>
        <v>232184580</v>
      </c>
      <c r="ER20" s="46">
        <f t="shared" si="11"/>
        <v>223736742</v>
      </c>
      <c r="ES20" s="46">
        <f>ROUND(EP20/被保険者数!O20,0)</f>
        <v>399175</v>
      </c>
      <c r="ET20" s="46">
        <f t="shared" si="16"/>
        <v>39</v>
      </c>
      <c r="EU20" s="46">
        <f>ROUND(EQ20/被保険者数!O20,0)</f>
        <v>186839</v>
      </c>
      <c r="EV20" s="35">
        <f t="shared" si="17"/>
        <v>34</v>
      </c>
    </row>
    <row r="21" spans="1:152" s="52" customFormat="1" ht="15.95" customHeight="1" x14ac:dyDescent="0.15">
      <c r="A21" s="54" t="s">
        <v>29</v>
      </c>
      <c r="B21" s="80">
        <v>525</v>
      </c>
      <c r="C21" s="80">
        <v>286153050</v>
      </c>
      <c r="D21" s="80">
        <v>257537784</v>
      </c>
      <c r="E21" s="80">
        <v>14618269</v>
      </c>
      <c r="F21" s="80">
        <v>12993558</v>
      </c>
      <c r="G21" s="80">
        <v>1003439</v>
      </c>
      <c r="H21" s="80">
        <v>7506</v>
      </c>
      <c r="I21" s="80">
        <v>141883330</v>
      </c>
      <c r="J21" s="80">
        <v>127695001</v>
      </c>
      <c r="K21" s="80">
        <v>4044927</v>
      </c>
      <c r="L21" s="80">
        <v>8988979</v>
      </c>
      <c r="M21" s="80">
        <v>1154423</v>
      </c>
      <c r="N21" s="80">
        <f t="shared" si="0"/>
        <v>8031</v>
      </c>
      <c r="O21" s="80">
        <f t="shared" si="0"/>
        <v>428036380</v>
      </c>
      <c r="P21" s="80">
        <f t="shared" si="0"/>
        <v>385232785</v>
      </c>
      <c r="Q21" s="80">
        <f t="shared" si="0"/>
        <v>18663196</v>
      </c>
      <c r="R21" s="80">
        <f t="shared" si="0"/>
        <v>21982537</v>
      </c>
      <c r="S21" s="80">
        <f t="shared" si="0"/>
        <v>2157862</v>
      </c>
      <c r="T21" s="80">
        <v>1</v>
      </c>
      <c r="U21" s="80">
        <v>103180</v>
      </c>
      <c r="V21" s="80">
        <v>92860</v>
      </c>
      <c r="W21" s="80">
        <v>0</v>
      </c>
      <c r="X21" s="80">
        <v>10320</v>
      </c>
      <c r="Y21" s="80">
        <v>0</v>
      </c>
      <c r="Z21" s="80">
        <v>760</v>
      </c>
      <c r="AA21" s="80">
        <v>11302730</v>
      </c>
      <c r="AB21" s="80">
        <v>10172457</v>
      </c>
      <c r="AC21" s="80">
        <v>0</v>
      </c>
      <c r="AD21" s="80">
        <v>1130273</v>
      </c>
      <c r="AE21" s="80">
        <v>0</v>
      </c>
      <c r="AF21" s="80">
        <f t="shared" si="1"/>
        <v>761</v>
      </c>
      <c r="AG21" s="80">
        <f t="shared" si="1"/>
        <v>11405910</v>
      </c>
      <c r="AH21" s="80">
        <f t="shared" si="1"/>
        <v>10265317</v>
      </c>
      <c r="AI21" s="80">
        <f t="shared" si="1"/>
        <v>0</v>
      </c>
      <c r="AJ21" s="80">
        <f t="shared" si="1"/>
        <v>1140593</v>
      </c>
      <c r="AK21" s="80">
        <f t="shared" si="1"/>
        <v>0</v>
      </c>
      <c r="AL21" s="80">
        <f t="shared" si="2"/>
        <v>8792</v>
      </c>
      <c r="AM21" s="80">
        <f t="shared" si="2"/>
        <v>439442290</v>
      </c>
      <c r="AN21" s="80">
        <f t="shared" si="2"/>
        <v>395498102</v>
      </c>
      <c r="AO21" s="80">
        <f t="shared" si="2"/>
        <v>18663196</v>
      </c>
      <c r="AP21" s="80">
        <f t="shared" si="2"/>
        <v>23123130</v>
      </c>
      <c r="AQ21" s="80">
        <f t="shared" si="2"/>
        <v>2157862</v>
      </c>
      <c r="AR21" s="80">
        <v>6314</v>
      </c>
      <c r="AS21" s="80">
        <v>101672630</v>
      </c>
      <c r="AT21" s="80">
        <v>91505360</v>
      </c>
      <c r="AU21" s="80">
        <v>916570</v>
      </c>
      <c r="AV21" s="80">
        <v>8732363</v>
      </c>
      <c r="AW21" s="80">
        <v>518337</v>
      </c>
      <c r="AX21" s="80">
        <f t="shared" si="3"/>
        <v>15106</v>
      </c>
      <c r="AY21" s="80">
        <f t="shared" si="3"/>
        <v>541114920</v>
      </c>
      <c r="AZ21" s="80">
        <f t="shared" si="3"/>
        <v>487003462</v>
      </c>
      <c r="BA21" s="80">
        <f t="shared" si="3"/>
        <v>19579766</v>
      </c>
      <c r="BB21" s="80">
        <f t="shared" si="3"/>
        <v>31855493</v>
      </c>
      <c r="BC21" s="80">
        <f t="shared" si="3"/>
        <v>2676199</v>
      </c>
      <c r="BD21" s="80">
        <v>487</v>
      </c>
      <c r="BE21" s="80">
        <v>17335750</v>
      </c>
      <c r="BF21" s="80">
        <v>10062160</v>
      </c>
      <c r="BG21" s="80">
        <v>0</v>
      </c>
      <c r="BH21" s="80">
        <v>7258560</v>
      </c>
      <c r="BI21" s="80">
        <v>15030</v>
      </c>
      <c r="BJ21" s="80">
        <v>1</v>
      </c>
      <c r="BK21" s="80">
        <v>1380</v>
      </c>
      <c r="BL21" s="80">
        <v>1180</v>
      </c>
      <c r="BM21" s="80">
        <v>0</v>
      </c>
      <c r="BN21" s="80">
        <v>200</v>
      </c>
      <c r="BO21" s="80">
        <v>0</v>
      </c>
      <c r="BP21" s="80">
        <f t="shared" si="4"/>
        <v>488</v>
      </c>
      <c r="BQ21" s="80">
        <f t="shared" si="4"/>
        <v>17337130</v>
      </c>
      <c r="BR21" s="80">
        <f t="shared" si="4"/>
        <v>10063340</v>
      </c>
      <c r="BS21" s="80">
        <f t="shared" si="4"/>
        <v>0</v>
      </c>
      <c r="BT21" s="80">
        <f t="shared" si="4"/>
        <v>7258760</v>
      </c>
      <c r="BU21" s="80">
        <f t="shared" si="4"/>
        <v>15030</v>
      </c>
      <c r="BV21" s="80">
        <v>28</v>
      </c>
      <c r="BW21" s="80">
        <v>5719220</v>
      </c>
      <c r="BX21" s="80">
        <v>5147298</v>
      </c>
      <c r="BY21" s="80">
        <v>358837</v>
      </c>
      <c r="BZ21" s="80">
        <v>213085</v>
      </c>
      <c r="CA21" s="80">
        <v>0</v>
      </c>
      <c r="CB21" s="80">
        <f t="shared" si="5"/>
        <v>15134</v>
      </c>
      <c r="CC21" s="80">
        <f t="shared" ref="CC21:CG37" si="19">AY21+BQ21+BW21</f>
        <v>564171270</v>
      </c>
      <c r="CD21" s="80">
        <f t="shared" si="19"/>
        <v>502214100</v>
      </c>
      <c r="CE21" s="80">
        <f t="shared" si="19"/>
        <v>19938603</v>
      </c>
      <c r="CF21" s="80">
        <f t="shared" si="19"/>
        <v>39327338</v>
      </c>
      <c r="CG21" s="80">
        <f t="shared" si="19"/>
        <v>2691229</v>
      </c>
      <c r="CH21" s="81">
        <v>99</v>
      </c>
      <c r="CI21" s="81">
        <v>944252</v>
      </c>
      <c r="CJ21" s="81">
        <v>849813</v>
      </c>
      <c r="CK21" s="81">
        <v>0</v>
      </c>
      <c r="CL21" s="81">
        <v>94439</v>
      </c>
      <c r="CM21" s="81">
        <v>0</v>
      </c>
      <c r="CN21" s="81">
        <v>0</v>
      </c>
      <c r="CO21" s="81">
        <v>0</v>
      </c>
      <c r="CP21" s="81">
        <v>0</v>
      </c>
      <c r="CQ21" s="81">
        <v>0</v>
      </c>
      <c r="CR21" s="81">
        <v>0</v>
      </c>
      <c r="CS21" s="81">
        <v>0</v>
      </c>
      <c r="CT21" s="81">
        <v>0</v>
      </c>
      <c r="CU21" s="81">
        <v>0</v>
      </c>
      <c r="CV21" s="81">
        <v>0</v>
      </c>
      <c r="CW21" s="81">
        <v>0</v>
      </c>
      <c r="CX21" s="81">
        <v>0</v>
      </c>
      <c r="CY21" s="81">
        <v>0</v>
      </c>
      <c r="CZ21" s="80">
        <f t="shared" si="7"/>
        <v>99</v>
      </c>
      <c r="DA21" s="80">
        <f t="shared" si="7"/>
        <v>944252</v>
      </c>
      <c r="DB21" s="80">
        <f t="shared" si="7"/>
        <v>849813</v>
      </c>
      <c r="DC21" s="80">
        <f t="shared" si="7"/>
        <v>0</v>
      </c>
      <c r="DD21" s="80">
        <f t="shared" si="7"/>
        <v>94439</v>
      </c>
      <c r="DE21" s="80">
        <f t="shared" si="7"/>
        <v>0</v>
      </c>
      <c r="DF21" s="80">
        <f t="shared" si="8"/>
        <v>15233</v>
      </c>
      <c r="DG21" s="80">
        <f t="shared" si="8"/>
        <v>565115522</v>
      </c>
      <c r="DH21" s="80">
        <f t="shared" si="8"/>
        <v>503063913</v>
      </c>
      <c r="DI21" s="80">
        <f t="shared" si="8"/>
        <v>19938603</v>
      </c>
      <c r="DJ21" s="80">
        <f t="shared" si="8"/>
        <v>39421777</v>
      </c>
      <c r="DK21" s="80">
        <f t="shared" si="8"/>
        <v>2691229</v>
      </c>
      <c r="DL21" s="81">
        <v>349</v>
      </c>
      <c r="DM21" s="81">
        <v>272</v>
      </c>
      <c r="DN21" s="81">
        <v>621</v>
      </c>
      <c r="DO21" s="81">
        <v>148</v>
      </c>
      <c r="DP21" s="81">
        <v>5</v>
      </c>
      <c r="DR21" s="38">
        <v>99</v>
      </c>
      <c r="DS21" s="38">
        <v>849813</v>
      </c>
      <c r="DT21" s="38">
        <v>0</v>
      </c>
      <c r="DU21" s="38">
        <v>0</v>
      </c>
      <c r="DV21" s="38">
        <v>0</v>
      </c>
      <c r="DW21" s="38">
        <v>0</v>
      </c>
      <c r="DX21" s="38">
        <v>25</v>
      </c>
      <c r="DY21" s="38">
        <v>1238952</v>
      </c>
      <c r="DZ21" s="38">
        <v>0</v>
      </c>
      <c r="EA21" s="38">
        <v>0</v>
      </c>
      <c r="EB21" s="38">
        <v>0</v>
      </c>
      <c r="EC21" s="38">
        <v>0</v>
      </c>
      <c r="ED21" s="38">
        <v>0</v>
      </c>
      <c r="EE21" s="38">
        <v>0</v>
      </c>
      <c r="EF21" s="38">
        <v>0</v>
      </c>
      <c r="EG21" s="38">
        <v>0</v>
      </c>
      <c r="EH21" s="38">
        <f t="shared" si="18"/>
        <v>124</v>
      </c>
      <c r="EI21" s="38">
        <f t="shared" si="12"/>
        <v>2088765</v>
      </c>
      <c r="EJ21" s="35"/>
      <c r="EK21" s="38">
        <f t="shared" si="13"/>
        <v>15357</v>
      </c>
      <c r="EL21" s="38">
        <f t="shared" si="14"/>
        <v>567204287</v>
      </c>
      <c r="EM21" s="35"/>
      <c r="EN21" s="46">
        <f>ROUND(EL21/被保険者数!O21,0)</f>
        <v>866490</v>
      </c>
      <c r="EO21" s="35">
        <f t="shared" si="15"/>
        <v>27</v>
      </c>
      <c r="EP21" s="46">
        <f t="shared" si="9"/>
        <v>286256230</v>
      </c>
      <c r="EQ21" s="46">
        <f t="shared" si="10"/>
        <v>153186060</v>
      </c>
      <c r="ER21" s="46">
        <f t="shared" si="11"/>
        <v>127761997</v>
      </c>
      <c r="ES21" s="46">
        <f>ROUND(EP21/被保険者数!O21,0)</f>
        <v>437299</v>
      </c>
      <c r="ET21" s="46">
        <f t="shared" si="16"/>
        <v>36</v>
      </c>
      <c r="EU21" s="46">
        <f>ROUND(EQ21/被保険者数!O21,0)</f>
        <v>234015</v>
      </c>
      <c r="EV21" s="35">
        <f t="shared" si="17"/>
        <v>9</v>
      </c>
    </row>
    <row r="22" spans="1:152" s="52" customFormat="1" ht="15.95" customHeight="1" x14ac:dyDescent="0.15">
      <c r="A22" s="54" t="s">
        <v>31</v>
      </c>
      <c r="B22" s="80">
        <v>1077</v>
      </c>
      <c r="C22" s="80">
        <v>620044900</v>
      </c>
      <c r="D22" s="80">
        <v>558040487</v>
      </c>
      <c r="E22" s="80">
        <v>29730196</v>
      </c>
      <c r="F22" s="80">
        <v>31031667</v>
      </c>
      <c r="G22" s="80">
        <v>1242550</v>
      </c>
      <c r="H22" s="80">
        <v>17491</v>
      </c>
      <c r="I22" s="80">
        <v>299406500</v>
      </c>
      <c r="J22" s="80">
        <v>269465848</v>
      </c>
      <c r="K22" s="80">
        <v>5849928</v>
      </c>
      <c r="L22" s="80">
        <v>22436522</v>
      </c>
      <c r="M22" s="80">
        <v>1654202</v>
      </c>
      <c r="N22" s="80">
        <f t="shared" si="0"/>
        <v>18568</v>
      </c>
      <c r="O22" s="80">
        <f t="shared" si="0"/>
        <v>919451400</v>
      </c>
      <c r="P22" s="80">
        <f t="shared" si="0"/>
        <v>827506335</v>
      </c>
      <c r="Q22" s="80">
        <f t="shared" si="0"/>
        <v>35580124</v>
      </c>
      <c r="R22" s="80">
        <f t="shared" si="0"/>
        <v>53468189</v>
      </c>
      <c r="S22" s="80">
        <f t="shared" si="0"/>
        <v>2896752</v>
      </c>
      <c r="T22" s="80">
        <v>1</v>
      </c>
      <c r="U22" s="80">
        <v>213170</v>
      </c>
      <c r="V22" s="80">
        <v>191853</v>
      </c>
      <c r="W22" s="80">
        <v>0</v>
      </c>
      <c r="X22" s="80">
        <v>21317</v>
      </c>
      <c r="Y22" s="80">
        <v>0</v>
      </c>
      <c r="Z22" s="80">
        <v>2112</v>
      </c>
      <c r="AA22" s="80">
        <v>40999080</v>
      </c>
      <c r="AB22" s="80">
        <v>36899172</v>
      </c>
      <c r="AC22" s="80">
        <v>6790</v>
      </c>
      <c r="AD22" s="80">
        <v>4093118</v>
      </c>
      <c r="AE22" s="80">
        <v>0</v>
      </c>
      <c r="AF22" s="80">
        <f t="shared" si="1"/>
        <v>2113</v>
      </c>
      <c r="AG22" s="80">
        <f t="shared" si="1"/>
        <v>41212250</v>
      </c>
      <c r="AH22" s="80">
        <f t="shared" si="1"/>
        <v>37091025</v>
      </c>
      <c r="AI22" s="80">
        <f t="shared" si="1"/>
        <v>6790</v>
      </c>
      <c r="AJ22" s="80">
        <f t="shared" si="1"/>
        <v>4114435</v>
      </c>
      <c r="AK22" s="80">
        <f t="shared" si="1"/>
        <v>0</v>
      </c>
      <c r="AL22" s="80">
        <f t="shared" si="2"/>
        <v>20681</v>
      </c>
      <c r="AM22" s="80">
        <f t="shared" si="2"/>
        <v>960663650</v>
      </c>
      <c r="AN22" s="80">
        <f t="shared" si="2"/>
        <v>864597360</v>
      </c>
      <c r="AO22" s="80">
        <f t="shared" si="2"/>
        <v>35586914</v>
      </c>
      <c r="AP22" s="80">
        <f t="shared" si="2"/>
        <v>57582624</v>
      </c>
      <c r="AQ22" s="80">
        <f t="shared" si="2"/>
        <v>2896752</v>
      </c>
      <c r="AR22" s="80">
        <v>14128</v>
      </c>
      <c r="AS22" s="80">
        <v>204731070</v>
      </c>
      <c r="AT22" s="80">
        <v>184257963</v>
      </c>
      <c r="AU22" s="80">
        <v>802399</v>
      </c>
      <c r="AV22" s="80">
        <v>18623986</v>
      </c>
      <c r="AW22" s="80">
        <v>1046722</v>
      </c>
      <c r="AX22" s="80">
        <f t="shared" si="3"/>
        <v>34809</v>
      </c>
      <c r="AY22" s="80">
        <f t="shared" si="3"/>
        <v>1165394720</v>
      </c>
      <c r="AZ22" s="80">
        <f t="shared" si="3"/>
        <v>1048855323</v>
      </c>
      <c r="BA22" s="80">
        <f t="shared" si="3"/>
        <v>36389313</v>
      </c>
      <c r="BB22" s="80">
        <f t="shared" si="3"/>
        <v>76206610</v>
      </c>
      <c r="BC22" s="80">
        <f t="shared" si="3"/>
        <v>3943474</v>
      </c>
      <c r="BD22" s="80">
        <v>1011</v>
      </c>
      <c r="BE22" s="80">
        <v>36754169</v>
      </c>
      <c r="BF22" s="80">
        <v>17473649</v>
      </c>
      <c r="BG22" s="80">
        <v>0</v>
      </c>
      <c r="BH22" s="80">
        <v>19222330</v>
      </c>
      <c r="BI22" s="80">
        <v>58190</v>
      </c>
      <c r="BJ22" s="80">
        <v>1</v>
      </c>
      <c r="BK22" s="80">
        <v>6600</v>
      </c>
      <c r="BL22" s="80">
        <v>4500</v>
      </c>
      <c r="BM22" s="80">
        <v>0</v>
      </c>
      <c r="BN22" s="80">
        <v>2100</v>
      </c>
      <c r="BO22" s="80">
        <v>0</v>
      </c>
      <c r="BP22" s="80">
        <f t="shared" si="4"/>
        <v>1012</v>
      </c>
      <c r="BQ22" s="80">
        <f t="shared" si="4"/>
        <v>36760769</v>
      </c>
      <c r="BR22" s="80">
        <f t="shared" si="4"/>
        <v>17478149</v>
      </c>
      <c r="BS22" s="80">
        <f t="shared" si="4"/>
        <v>0</v>
      </c>
      <c r="BT22" s="80">
        <f t="shared" si="4"/>
        <v>19224430</v>
      </c>
      <c r="BU22" s="80">
        <f t="shared" si="4"/>
        <v>58190</v>
      </c>
      <c r="BV22" s="80">
        <v>122</v>
      </c>
      <c r="BW22" s="80">
        <v>16223570</v>
      </c>
      <c r="BX22" s="80">
        <v>14601213</v>
      </c>
      <c r="BY22" s="80">
        <v>487345</v>
      </c>
      <c r="BZ22" s="80">
        <v>1029669</v>
      </c>
      <c r="CA22" s="80">
        <v>105343</v>
      </c>
      <c r="CB22" s="80">
        <f t="shared" si="5"/>
        <v>34931</v>
      </c>
      <c r="CC22" s="80">
        <f t="shared" si="19"/>
        <v>1218379059</v>
      </c>
      <c r="CD22" s="80">
        <f t="shared" si="19"/>
        <v>1080934685</v>
      </c>
      <c r="CE22" s="80">
        <f t="shared" si="19"/>
        <v>36876658</v>
      </c>
      <c r="CF22" s="80">
        <f t="shared" si="19"/>
        <v>96460709</v>
      </c>
      <c r="CG22" s="80">
        <f t="shared" si="19"/>
        <v>4107007</v>
      </c>
      <c r="CH22" s="81">
        <v>243</v>
      </c>
      <c r="CI22" s="81">
        <v>1461487</v>
      </c>
      <c r="CJ22" s="81">
        <v>1315306</v>
      </c>
      <c r="CK22" s="81">
        <v>0</v>
      </c>
      <c r="CL22" s="81">
        <v>146181</v>
      </c>
      <c r="CM22" s="81">
        <v>0</v>
      </c>
      <c r="CN22" s="81">
        <v>0</v>
      </c>
      <c r="CO22" s="81">
        <v>0</v>
      </c>
      <c r="CP22" s="81">
        <v>0</v>
      </c>
      <c r="CQ22" s="81">
        <v>0</v>
      </c>
      <c r="CR22" s="81">
        <v>0</v>
      </c>
      <c r="CS22" s="81">
        <v>0</v>
      </c>
      <c r="CT22" s="81">
        <v>0</v>
      </c>
      <c r="CU22" s="81">
        <v>0</v>
      </c>
      <c r="CV22" s="81">
        <v>0</v>
      </c>
      <c r="CW22" s="81">
        <v>0</v>
      </c>
      <c r="CX22" s="81">
        <v>0</v>
      </c>
      <c r="CY22" s="81">
        <v>0</v>
      </c>
      <c r="CZ22" s="80">
        <f t="shared" si="7"/>
        <v>243</v>
      </c>
      <c r="DA22" s="80">
        <f t="shared" si="7"/>
        <v>1461487</v>
      </c>
      <c r="DB22" s="80">
        <f t="shared" si="7"/>
        <v>1315306</v>
      </c>
      <c r="DC22" s="80">
        <f t="shared" si="7"/>
        <v>0</v>
      </c>
      <c r="DD22" s="80">
        <f t="shared" si="7"/>
        <v>146181</v>
      </c>
      <c r="DE22" s="80">
        <f t="shared" si="7"/>
        <v>0</v>
      </c>
      <c r="DF22" s="80">
        <f t="shared" si="8"/>
        <v>35174</v>
      </c>
      <c r="DG22" s="80">
        <f t="shared" si="8"/>
        <v>1219840546</v>
      </c>
      <c r="DH22" s="80">
        <f t="shared" si="8"/>
        <v>1082249991</v>
      </c>
      <c r="DI22" s="80">
        <f t="shared" si="8"/>
        <v>36876658</v>
      </c>
      <c r="DJ22" s="80">
        <f t="shared" si="8"/>
        <v>96606890</v>
      </c>
      <c r="DK22" s="80">
        <f t="shared" si="8"/>
        <v>4107007</v>
      </c>
      <c r="DL22" s="81">
        <v>684</v>
      </c>
      <c r="DM22" s="81">
        <v>438</v>
      </c>
      <c r="DN22" s="81">
        <v>1122</v>
      </c>
      <c r="DO22" s="81">
        <v>186</v>
      </c>
      <c r="DP22" s="81">
        <v>37</v>
      </c>
      <c r="DR22" s="38">
        <v>243</v>
      </c>
      <c r="DS22" s="38">
        <v>1315306</v>
      </c>
      <c r="DT22" s="38">
        <v>0</v>
      </c>
      <c r="DU22" s="38">
        <v>0</v>
      </c>
      <c r="DV22" s="38">
        <v>0</v>
      </c>
      <c r="DW22" s="38">
        <v>0</v>
      </c>
      <c r="DX22" s="38">
        <v>34</v>
      </c>
      <c r="DY22" s="38">
        <v>1357624</v>
      </c>
      <c r="DZ22" s="38">
        <v>0</v>
      </c>
      <c r="EA22" s="38">
        <v>0</v>
      </c>
      <c r="EB22" s="38">
        <v>0</v>
      </c>
      <c r="EC22" s="38">
        <v>0</v>
      </c>
      <c r="ED22" s="38">
        <v>0</v>
      </c>
      <c r="EE22" s="38">
        <v>0</v>
      </c>
      <c r="EF22" s="38">
        <v>0</v>
      </c>
      <c r="EG22" s="38">
        <v>0</v>
      </c>
      <c r="EH22" s="38">
        <f t="shared" si="18"/>
        <v>277</v>
      </c>
      <c r="EI22" s="38">
        <f t="shared" si="12"/>
        <v>2672930</v>
      </c>
      <c r="EJ22" s="35"/>
      <c r="EK22" s="38">
        <f t="shared" si="13"/>
        <v>35451</v>
      </c>
      <c r="EL22" s="38">
        <f t="shared" si="14"/>
        <v>1222513476</v>
      </c>
      <c r="EM22" s="35"/>
      <c r="EN22" s="46">
        <f>ROUND(EL22/被保険者数!O22,0)</f>
        <v>837166</v>
      </c>
      <c r="EO22" s="35">
        <f t="shared" si="15"/>
        <v>29</v>
      </c>
      <c r="EP22" s="46">
        <f t="shared" si="9"/>
        <v>620258070</v>
      </c>
      <c r="EQ22" s="46">
        <f t="shared" si="10"/>
        <v>340405580</v>
      </c>
      <c r="ER22" s="46">
        <f t="shared" si="11"/>
        <v>261849826</v>
      </c>
      <c r="ES22" s="46">
        <f>ROUND(EP22/被保険者数!O22,0)</f>
        <v>424747</v>
      </c>
      <c r="ET22" s="46">
        <f t="shared" si="16"/>
        <v>37</v>
      </c>
      <c r="EU22" s="46">
        <f>ROUND(EQ22/被保険者数!O22,0)</f>
        <v>233107</v>
      </c>
      <c r="EV22" s="35">
        <f t="shared" si="17"/>
        <v>10</v>
      </c>
    </row>
    <row r="23" spans="1:152" s="52" customFormat="1" ht="15.95" customHeight="1" x14ac:dyDescent="0.15">
      <c r="A23" s="54" t="s">
        <v>37</v>
      </c>
      <c r="B23" s="80">
        <v>665</v>
      </c>
      <c r="C23" s="80">
        <v>369422550</v>
      </c>
      <c r="D23" s="80">
        <v>332480355</v>
      </c>
      <c r="E23" s="80">
        <v>18979731</v>
      </c>
      <c r="F23" s="80">
        <v>16530194</v>
      </c>
      <c r="G23" s="80">
        <v>1432270</v>
      </c>
      <c r="H23" s="80">
        <v>8298</v>
      </c>
      <c r="I23" s="80">
        <v>149226600</v>
      </c>
      <c r="J23" s="80">
        <v>134303940</v>
      </c>
      <c r="K23" s="80">
        <v>2915619</v>
      </c>
      <c r="L23" s="80">
        <v>11108721</v>
      </c>
      <c r="M23" s="80">
        <v>898320</v>
      </c>
      <c r="N23" s="80">
        <f t="shared" si="0"/>
        <v>8963</v>
      </c>
      <c r="O23" s="80">
        <f t="shared" si="0"/>
        <v>518649150</v>
      </c>
      <c r="P23" s="80">
        <f t="shared" si="0"/>
        <v>466784295</v>
      </c>
      <c r="Q23" s="80">
        <f t="shared" si="0"/>
        <v>21895350</v>
      </c>
      <c r="R23" s="80">
        <f t="shared" si="0"/>
        <v>27638915</v>
      </c>
      <c r="S23" s="80">
        <f t="shared" si="0"/>
        <v>2330590</v>
      </c>
      <c r="T23" s="80">
        <v>1</v>
      </c>
      <c r="U23" s="80">
        <v>242150</v>
      </c>
      <c r="V23" s="80">
        <v>217930</v>
      </c>
      <c r="W23" s="80">
        <v>0</v>
      </c>
      <c r="X23" s="80">
        <v>24220</v>
      </c>
      <c r="Y23" s="80">
        <v>0</v>
      </c>
      <c r="Z23" s="80">
        <v>656</v>
      </c>
      <c r="AA23" s="80">
        <v>12311080</v>
      </c>
      <c r="AB23" s="80">
        <v>11079972</v>
      </c>
      <c r="AC23" s="80">
        <v>7693</v>
      </c>
      <c r="AD23" s="80">
        <v>1223415</v>
      </c>
      <c r="AE23" s="80">
        <v>0</v>
      </c>
      <c r="AF23" s="80">
        <f t="shared" si="1"/>
        <v>657</v>
      </c>
      <c r="AG23" s="80">
        <f t="shared" si="1"/>
        <v>12553230</v>
      </c>
      <c r="AH23" s="80">
        <f t="shared" si="1"/>
        <v>11297902</v>
      </c>
      <c r="AI23" s="80">
        <f t="shared" si="1"/>
        <v>7693</v>
      </c>
      <c r="AJ23" s="80">
        <f t="shared" si="1"/>
        <v>1247635</v>
      </c>
      <c r="AK23" s="80">
        <f t="shared" si="1"/>
        <v>0</v>
      </c>
      <c r="AL23" s="80">
        <f t="shared" si="2"/>
        <v>9620</v>
      </c>
      <c r="AM23" s="80">
        <f t="shared" si="2"/>
        <v>531202380</v>
      </c>
      <c r="AN23" s="80">
        <f t="shared" si="2"/>
        <v>478082197</v>
      </c>
      <c r="AO23" s="80">
        <f t="shared" si="2"/>
        <v>21903043</v>
      </c>
      <c r="AP23" s="80">
        <f t="shared" si="2"/>
        <v>28886550</v>
      </c>
      <c r="AQ23" s="80">
        <f t="shared" si="2"/>
        <v>2330590</v>
      </c>
      <c r="AR23" s="80">
        <v>6844</v>
      </c>
      <c r="AS23" s="80">
        <v>123485850</v>
      </c>
      <c r="AT23" s="80">
        <v>111137265</v>
      </c>
      <c r="AU23" s="80">
        <v>818397</v>
      </c>
      <c r="AV23" s="80">
        <v>11201383</v>
      </c>
      <c r="AW23" s="80">
        <v>328805</v>
      </c>
      <c r="AX23" s="80">
        <f t="shared" si="3"/>
        <v>16464</v>
      </c>
      <c r="AY23" s="80">
        <f t="shared" si="3"/>
        <v>654688230</v>
      </c>
      <c r="AZ23" s="80">
        <f t="shared" si="3"/>
        <v>589219462</v>
      </c>
      <c r="BA23" s="80">
        <f t="shared" si="3"/>
        <v>22721440</v>
      </c>
      <c r="BB23" s="80">
        <f t="shared" si="3"/>
        <v>40087933</v>
      </c>
      <c r="BC23" s="80">
        <f t="shared" si="3"/>
        <v>2659395</v>
      </c>
      <c r="BD23" s="80">
        <v>638</v>
      </c>
      <c r="BE23" s="80">
        <v>23301126</v>
      </c>
      <c r="BF23" s="80">
        <v>13004466</v>
      </c>
      <c r="BG23" s="80">
        <v>0</v>
      </c>
      <c r="BH23" s="80">
        <v>10283320</v>
      </c>
      <c r="BI23" s="80">
        <v>13340</v>
      </c>
      <c r="BJ23" s="80">
        <v>1</v>
      </c>
      <c r="BK23" s="80">
        <v>2710</v>
      </c>
      <c r="BL23" s="80">
        <v>870</v>
      </c>
      <c r="BM23" s="80">
        <v>0</v>
      </c>
      <c r="BN23" s="80">
        <v>1840</v>
      </c>
      <c r="BO23" s="80">
        <v>0</v>
      </c>
      <c r="BP23" s="80">
        <f t="shared" si="4"/>
        <v>639</v>
      </c>
      <c r="BQ23" s="80">
        <f t="shared" si="4"/>
        <v>23303836</v>
      </c>
      <c r="BR23" s="80">
        <f t="shared" si="4"/>
        <v>13005336</v>
      </c>
      <c r="BS23" s="80">
        <f t="shared" si="4"/>
        <v>0</v>
      </c>
      <c r="BT23" s="80">
        <f t="shared" si="4"/>
        <v>10285160</v>
      </c>
      <c r="BU23" s="80">
        <f t="shared" si="4"/>
        <v>13340</v>
      </c>
      <c r="BV23" s="80">
        <v>25</v>
      </c>
      <c r="BW23" s="80">
        <v>4552980</v>
      </c>
      <c r="BX23" s="80">
        <v>4097682</v>
      </c>
      <c r="BY23" s="80">
        <v>311220</v>
      </c>
      <c r="BZ23" s="80">
        <v>134669</v>
      </c>
      <c r="CA23" s="80">
        <v>9409</v>
      </c>
      <c r="CB23" s="80">
        <f t="shared" si="5"/>
        <v>16489</v>
      </c>
      <c r="CC23" s="80">
        <f t="shared" si="19"/>
        <v>682545046</v>
      </c>
      <c r="CD23" s="80">
        <f t="shared" si="19"/>
        <v>606322480</v>
      </c>
      <c r="CE23" s="80">
        <f t="shared" si="19"/>
        <v>23032660</v>
      </c>
      <c r="CF23" s="80">
        <f t="shared" si="19"/>
        <v>50507762</v>
      </c>
      <c r="CG23" s="80">
        <f t="shared" si="19"/>
        <v>2682144</v>
      </c>
      <c r="CH23" s="81">
        <v>8</v>
      </c>
      <c r="CI23" s="81">
        <v>30485</v>
      </c>
      <c r="CJ23" s="81">
        <v>27436</v>
      </c>
      <c r="CK23" s="81">
        <v>0</v>
      </c>
      <c r="CL23" s="81">
        <v>3049</v>
      </c>
      <c r="CM23" s="81">
        <v>0</v>
      </c>
      <c r="CN23" s="81">
        <v>0</v>
      </c>
      <c r="CO23" s="81">
        <v>0</v>
      </c>
      <c r="CP23" s="81">
        <v>0</v>
      </c>
      <c r="CQ23" s="81">
        <v>0</v>
      </c>
      <c r="CR23" s="81">
        <v>0</v>
      </c>
      <c r="CS23" s="81">
        <v>0</v>
      </c>
      <c r="CT23" s="81">
        <v>0</v>
      </c>
      <c r="CU23" s="81">
        <v>0</v>
      </c>
      <c r="CV23" s="81">
        <v>0</v>
      </c>
      <c r="CW23" s="81">
        <v>0</v>
      </c>
      <c r="CX23" s="81">
        <v>0</v>
      </c>
      <c r="CY23" s="81">
        <v>0</v>
      </c>
      <c r="CZ23" s="80">
        <f t="shared" si="7"/>
        <v>8</v>
      </c>
      <c r="DA23" s="80">
        <f t="shared" si="7"/>
        <v>30485</v>
      </c>
      <c r="DB23" s="80">
        <f t="shared" si="7"/>
        <v>27436</v>
      </c>
      <c r="DC23" s="80">
        <f t="shared" si="7"/>
        <v>0</v>
      </c>
      <c r="DD23" s="80">
        <f t="shared" si="7"/>
        <v>3049</v>
      </c>
      <c r="DE23" s="80">
        <f t="shared" si="7"/>
        <v>0</v>
      </c>
      <c r="DF23" s="80">
        <f t="shared" si="8"/>
        <v>16497</v>
      </c>
      <c r="DG23" s="80">
        <f t="shared" si="8"/>
        <v>682575531</v>
      </c>
      <c r="DH23" s="80">
        <f t="shared" si="8"/>
        <v>606349916</v>
      </c>
      <c r="DI23" s="80">
        <f t="shared" si="8"/>
        <v>23032660</v>
      </c>
      <c r="DJ23" s="80">
        <f t="shared" si="8"/>
        <v>50510811</v>
      </c>
      <c r="DK23" s="80">
        <f t="shared" si="8"/>
        <v>2682144</v>
      </c>
      <c r="DL23" s="81">
        <v>430</v>
      </c>
      <c r="DM23" s="81">
        <v>236</v>
      </c>
      <c r="DN23" s="81">
        <v>666</v>
      </c>
      <c r="DO23" s="81">
        <v>57</v>
      </c>
      <c r="DP23" s="81">
        <v>17</v>
      </c>
      <c r="DR23" s="38">
        <v>8</v>
      </c>
      <c r="DS23" s="38">
        <v>27436</v>
      </c>
      <c r="DT23" s="38">
        <v>10</v>
      </c>
      <c r="DU23" s="38">
        <v>75708</v>
      </c>
      <c r="DV23" s="38">
        <v>2</v>
      </c>
      <c r="DW23" s="38">
        <v>29592</v>
      </c>
      <c r="DX23" s="38">
        <v>11</v>
      </c>
      <c r="DY23" s="38">
        <v>330699</v>
      </c>
      <c r="DZ23" s="38">
        <v>1</v>
      </c>
      <c r="EA23" s="38">
        <v>7218</v>
      </c>
      <c r="EB23" s="38">
        <v>0</v>
      </c>
      <c r="EC23" s="38">
        <v>0</v>
      </c>
      <c r="ED23" s="38">
        <v>0</v>
      </c>
      <c r="EE23" s="38">
        <v>0</v>
      </c>
      <c r="EF23" s="38">
        <v>0</v>
      </c>
      <c r="EG23" s="38">
        <v>0</v>
      </c>
      <c r="EH23" s="38">
        <f t="shared" si="18"/>
        <v>32</v>
      </c>
      <c r="EI23" s="38">
        <f t="shared" si="12"/>
        <v>470653</v>
      </c>
      <c r="EJ23" s="35"/>
      <c r="EK23" s="38">
        <f t="shared" si="13"/>
        <v>16529</v>
      </c>
      <c r="EL23" s="38">
        <f t="shared" si="14"/>
        <v>683046184</v>
      </c>
      <c r="EM23" s="35"/>
      <c r="EN23" s="46">
        <f>ROUND(EL23/被保険者数!O23,0)</f>
        <v>895798</v>
      </c>
      <c r="EO23" s="35">
        <f t="shared" si="15"/>
        <v>22</v>
      </c>
      <c r="EP23" s="46">
        <f t="shared" si="9"/>
        <v>369664700</v>
      </c>
      <c r="EQ23" s="46">
        <f t="shared" si="10"/>
        <v>161537680</v>
      </c>
      <c r="ER23" s="46">
        <f t="shared" si="11"/>
        <v>151843804</v>
      </c>
      <c r="ES23" s="46">
        <f>ROUND(EP23/被保険者数!O23,0)</f>
        <v>484806</v>
      </c>
      <c r="ET23" s="46">
        <f t="shared" si="16"/>
        <v>28</v>
      </c>
      <c r="EU23" s="46">
        <f>ROUND(EQ23/被保険者数!O23,0)</f>
        <v>211853</v>
      </c>
      <c r="EV23" s="35">
        <f t="shared" si="17"/>
        <v>25</v>
      </c>
    </row>
    <row r="24" spans="1:152" s="52" customFormat="1" ht="15.95" customHeight="1" x14ac:dyDescent="0.15">
      <c r="A24" s="54" t="s">
        <v>123</v>
      </c>
      <c r="B24" s="80">
        <v>3312</v>
      </c>
      <c r="C24" s="80">
        <v>1993916770</v>
      </c>
      <c r="D24" s="80">
        <v>1794525069</v>
      </c>
      <c r="E24" s="80">
        <v>101975713</v>
      </c>
      <c r="F24" s="80">
        <v>89287747</v>
      </c>
      <c r="G24" s="80">
        <v>8128241</v>
      </c>
      <c r="H24" s="80">
        <v>43038</v>
      </c>
      <c r="I24" s="80">
        <v>816548820</v>
      </c>
      <c r="J24" s="80">
        <v>734893934</v>
      </c>
      <c r="K24" s="80">
        <v>20899168</v>
      </c>
      <c r="L24" s="80">
        <v>58329117</v>
      </c>
      <c r="M24" s="80">
        <v>2426581</v>
      </c>
      <c r="N24" s="80">
        <f t="shared" si="0"/>
        <v>46350</v>
      </c>
      <c r="O24" s="80">
        <f t="shared" si="0"/>
        <v>2810465590</v>
      </c>
      <c r="P24" s="80">
        <f t="shared" si="0"/>
        <v>2529419003</v>
      </c>
      <c r="Q24" s="80">
        <f t="shared" si="0"/>
        <v>122874881</v>
      </c>
      <c r="R24" s="80">
        <f t="shared" si="0"/>
        <v>147616864</v>
      </c>
      <c r="S24" s="80">
        <f t="shared" si="0"/>
        <v>10554822</v>
      </c>
      <c r="T24" s="80">
        <v>4</v>
      </c>
      <c r="U24" s="80">
        <v>598470</v>
      </c>
      <c r="V24" s="80">
        <v>538610</v>
      </c>
      <c r="W24" s="80">
        <v>0</v>
      </c>
      <c r="X24" s="80">
        <v>59860</v>
      </c>
      <c r="Y24" s="80">
        <v>0</v>
      </c>
      <c r="Z24" s="80">
        <v>5130</v>
      </c>
      <c r="AA24" s="80">
        <v>74894630</v>
      </c>
      <c r="AB24" s="80">
        <v>67405163</v>
      </c>
      <c r="AC24" s="80">
        <v>20757</v>
      </c>
      <c r="AD24" s="80">
        <v>7468710</v>
      </c>
      <c r="AE24" s="80">
        <v>0</v>
      </c>
      <c r="AF24" s="80">
        <f t="shared" si="1"/>
        <v>5134</v>
      </c>
      <c r="AG24" s="80">
        <f t="shared" si="1"/>
        <v>75493100</v>
      </c>
      <c r="AH24" s="80">
        <f t="shared" si="1"/>
        <v>67943773</v>
      </c>
      <c r="AI24" s="80">
        <f t="shared" si="1"/>
        <v>20757</v>
      </c>
      <c r="AJ24" s="80">
        <f t="shared" si="1"/>
        <v>7528570</v>
      </c>
      <c r="AK24" s="80">
        <f t="shared" si="1"/>
        <v>0</v>
      </c>
      <c r="AL24" s="80">
        <f t="shared" si="2"/>
        <v>51484</v>
      </c>
      <c r="AM24" s="80">
        <f t="shared" si="2"/>
        <v>2885958690</v>
      </c>
      <c r="AN24" s="80">
        <f t="shared" si="2"/>
        <v>2597362776</v>
      </c>
      <c r="AO24" s="80">
        <f t="shared" si="2"/>
        <v>122895638</v>
      </c>
      <c r="AP24" s="80">
        <f t="shared" si="2"/>
        <v>155145434</v>
      </c>
      <c r="AQ24" s="80">
        <f t="shared" si="2"/>
        <v>10554822</v>
      </c>
      <c r="AR24" s="80">
        <v>31681</v>
      </c>
      <c r="AS24" s="80">
        <v>447010070</v>
      </c>
      <c r="AT24" s="80">
        <v>402309060</v>
      </c>
      <c r="AU24" s="80">
        <v>3450982</v>
      </c>
      <c r="AV24" s="80">
        <v>39634124</v>
      </c>
      <c r="AW24" s="80">
        <v>1615904</v>
      </c>
      <c r="AX24" s="80">
        <f t="shared" si="3"/>
        <v>83165</v>
      </c>
      <c r="AY24" s="80">
        <f t="shared" si="3"/>
        <v>3332968760</v>
      </c>
      <c r="AZ24" s="80">
        <f t="shared" si="3"/>
        <v>2999671836</v>
      </c>
      <c r="BA24" s="80">
        <f t="shared" si="3"/>
        <v>126346620</v>
      </c>
      <c r="BB24" s="80">
        <f t="shared" si="3"/>
        <v>194779558</v>
      </c>
      <c r="BC24" s="80">
        <f t="shared" si="3"/>
        <v>12170726</v>
      </c>
      <c r="BD24" s="80">
        <v>3162</v>
      </c>
      <c r="BE24" s="80">
        <v>115442289</v>
      </c>
      <c r="BF24" s="80">
        <v>60112899</v>
      </c>
      <c r="BG24" s="80">
        <v>0</v>
      </c>
      <c r="BH24" s="80">
        <v>55270970</v>
      </c>
      <c r="BI24" s="80">
        <v>58420</v>
      </c>
      <c r="BJ24" s="80">
        <v>4</v>
      </c>
      <c r="BK24" s="80">
        <v>13350</v>
      </c>
      <c r="BL24" s="80">
        <v>4900</v>
      </c>
      <c r="BM24" s="80">
        <v>0</v>
      </c>
      <c r="BN24" s="80">
        <v>8450</v>
      </c>
      <c r="BO24" s="80">
        <v>0</v>
      </c>
      <c r="BP24" s="80">
        <f t="shared" si="4"/>
        <v>3166</v>
      </c>
      <c r="BQ24" s="80">
        <f t="shared" si="4"/>
        <v>115455639</v>
      </c>
      <c r="BR24" s="80">
        <f t="shared" si="4"/>
        <v>60117799</v>
      </c>
      <c r="BS24" s="80">
        <f t="shared" si="4"/>
        <v>0</v>
      </c>
      <c r="BT24" s="80">
        <f t="shared" si="4"/>
        <v>55279420</v>
      </c>
      <c r="BU24" s="80">
        <f t="shared" si="4"/>
        <v>58420</v>
      </c>
      <c r="BV24" s="80">
        <v>108</v>
      </c>
      <c r="BW24" s="80">
        <v>10426360</v>
      </c>
      <c r="BX24" s="80">
        <v>9383724</v>
      </c>
      <c r="BY24" s="80">
        <v>164359</v>
      </c>
      <c r="BZ24" s="80">
        <v>716323</v>
      </c>
      <c r="CA24" s="80">
        <v>161954</v>
      </c>
      <c r="CB24" s="80">
        <f t="shared" si="5"/>
        <v>83273</v>
      </c>
      <c r="CC24" s="80">
        <f t="shared" si="19"/>
        <v>3458850759</v>
      </c>
      <c r="CD24" s="80">
        <f t="shared" si="19"/>
        <v>3069173359</v>
      </c>
      <c r="CE24" s="80">
        <f t="shared" si="19"/>
        <v>126510979</v>
      </c>
      <c r="CF24" s="80">
        <f t="shared" si="19"/>
        <v>250775301</v>
      </c>
      <c r="CG24" s="80">
        <f t="shared" si="19"/>
        <v>12391100</v>
      </c>
      <c r="CH24" s="81">
        <v>371</v>
      </c>
      <c r="CI24" s="81">
        <v>2737336</v>
      </c>
      <c r="CJ24" s="81">
        <v>2463557</v>
      </c>
      <c r="CK24" s="81">
        <v>0</v>
      </c>
      <c r="CL24" s="81">
        <v>273779</v>
      </c>
      <c r="CM24" s="81">
        <v>0</v>
      </c>
      <c r="CN24" s="81">
        <v>0</v>
      </c>
      <c r="CO24" s="81">
        <v>0</v>
      </c>
      <c r="CP24" s="81">
        <v>0</v>
      </c>
      <c r="CQ24" s="81">
        <v>0</v>
      </c>
      <c r="CR24" s="81">
        <v>0</v>
      </c>
      <c r="CS24" s="81">
        <v>0</v>
      </c>
      <c r="CT24" s="81">
        <v>0</v>
      </c>
      <c r="CU24" s="81">
        <v>0</v>
      </c>
      <c r="CV24" s="81">
        <v>0</v>
      </c>
      <c r="CW24" s="81">
        <v>0</v>
      </c>
      <c r="CX24" s="81">
        <v>0</v>
      </c>
      <c r="CY24" s="81">
        <v>0</v>
      </c>
      <c r="CZ24" s="80">
        <f t="shared" si="7"/>
        <v>371</v>
      </c>
      <c r="DA24" s="80">
        <f t="shared" si="7"/>
        <v>2737336</v>
      </c>
      <c r="DB24" s="80">
        <f t="shared" si="7"/>
        <v>2463557</v>
      </c>
      <c r="DC24" s="80">
        <f t="shared" si="7"/>
        <v>0</v>
      </c>
      <c r="DD24" s="80">
        <f t="shared" si="7"/>
        <v>273779</v>
      </c>
      <c r="DE24" s="80">
        <f t="shared" si="7"/>
        <v>0</v>
      </c>
      <c r="DF24" s="80">
        <f t="shared" si="8"/>
        <v>83644</v>
      </c>
      <c r="DG24" s="80">
        <f t="shared" si="8"/>
        <v>3461588095</v>
      </c>
      <c r="DH24" s="80">
        <f t="shared" si="8"/>
        <v>3071636916</v>
      </c>
      <c r="DI24" s="80">
        <f t="shared" si="8"/>
        <v>126510979</v>
      </c>
      <c r="DJ24" s="80">
        <f t="shared" si="8"/>
        <v>251049080</v>
      </c>
      <c r="DK24" s="80">
        <f t="shared" si="8"/>
        <v>12391100</v>
      </c>
      <c r="DL24" s="81">
        <v>2123</v>
      </c>
      <c r="DM24" s="81">
        <v>1129</v>
      </c>
      <c r="DN24" s="81">
        <v>3252</v>
      </c>
      <c r="DO24" s="81">
        <v>601</v>
      </c>
      <c r="DP24" s="81">
        <v>110</v>
      </c>
      <c r="DR24" s="38">
        <v>371</v>
      </c>
      <c r="DS24" s="38">
        <v>2463557</v>
      </c>
      <c r="DT24" s="38">
        <v>67</v>
      </c>
      <c r="DU24" s="38">
        <v>945036</v>
      </c>
      <c r="DV24" s="38">
        <v>222</v>
      </c>
      <c r="DW24" s="38">
        <v>4867740</v>
      </c>
      <c r="DX24" s="38">
        <v>128</v>
      </c>
      <c r="DY24" s="38">
        <v>4262360</v>
      </c>
      <c r="DZ24" s="38">
        <v>3</v>
      </c>
      <c r="EA24" s="38">
        <v>45909</v>
      </c>
      <c r="EB24" s="38">
        <v>0</v>
      </c>
      <c r="EC24" s="38">
        <v>0</v>
      </c>
      <c r="ED24" s="38">
        <v>0</v>
      </c>
      <c r="EE24" s="38">
        <v>0</v>
      </c>
      <c r="EF24" s="38">
        <v>1</v>
      </c>
      <c r="EG24" s="38">
        <v>400</v>
      </c>
      <c r="EH24" s="38">
        <f t="shared" si="18"/>
        <v>792</v>
      </c>
      <c r="EI24" s="38">
        <f t="shared" si="12"/>
        <v>12585002</v>
      </c>
      <c r="EJ24" s="35"/>
      <c r="EK24" s="38">
        <f t="shared" si="13"/>
        <v>84436</v>
      </c>
      <c r="EL24" s="38">
        <f t="shared" si="14"/>
        <v>3474173097</v>
      </c>
      <c r="EM24" s="35"/>
      <c r="EN24" s="46">
        <f>ROUND(EL24/被保険者数!O24,0)</f>
        <v>824671</v>
      </c>
      <c r="EO24" s="35">
        <f t="shared" si="15"/>
        <v>30</v>
      </c>
      <c r="EP24" s="46">
        <f t="shared" si="9"/>
        <v>1994515240</v>
      </c>
      <c r="EQ24" s="46">
        <f t="shared" si="10"/>
        <v>891443450</v>
      </c>
      <c r="ER24" s="46">
        <f t="shared" si="11"/>
        <v>588214407</v>
      </c>
      <c r="ES24" s="46">
        <f>ROUND(EP24/被保険者数!O24,0)</f>
        <v>473442</v>
      </c>
      <c r="ET24" s="46">
        <f t="shared" si="16"/>
        <v>31</v>
      </c>
      <c r="EU24" s="46">
        <f>ROUND(EQ24/被保険者数!O24,0)</f>
        <v>211604</v>
      </c>
      <c r="EV24" s="35">
        <f t="shared" si="17"/>
        <v>26</v>
      </c>
    </row>
    <row r="25" spans="1:152" s="52" customFormat="1" ht="15.95" customHeight="1" x14ac:dyDescent="0.15">
      <c r="A25" s="54" t="s">
        <v>36</v>
      </c>
      <c r="B25" s="80">
        <v>1116</v>
      </c>
      <c r="C25" s="80">
        <v>635832410</v>
      </c>
      <c r="D25" s="80">
        <v>572249089</v>
      </c>
      <c r="E25" s="80">
        <v>31883792</v>
      </c>
      <c r="F25" s="80">
        <v>28363559</v>
      </c>
      <c r="G25" s="80">
        <v>3335970</v>
      </c>
      <c r="H25" s="80">
        <v>14481</v>
      </c>
      <c r="I25" s="80">
        <v>235631230</v>
      </c>
      <c r="J25" s="80">
        <v>212068112</v>
      </c>
      <c r="K25" s="80">
        <v>4642203</v>
      </c>
      <c r="L25" s="80">
        <v>18072745</v>
      </c>
      <c r="M25" s="80">
        <v>848170</v>
      </c>
      <c r="N25" s="80">
        <f t="shared" si="0"/>
        <v>15597</v>
      </c>
      <c r="O25" s="80">
        <f t="shared" si="0"/>
        <v>871463640</v>
      </c>
      <c r="P25" s="80">
        <f t="shared" si="0"/>
        <v>784317201</v>
      </c>
      <c r="Q25" s="80">
        <f t="shared" si="0"/>
        <v>36525995</v>
      </c>
      <c r="R25" s="80">
        <f t="shared" si="0"/>
        <v>46436304</v>
      </c>
      <c r="S25" s="80">
        <f t="shared" si="0"/>
        <v>4184140</v>
      </c>
      <c r="T25" s="80">
        <v>2</v>
      </c>
      <c r="U25" s="80">
        <v>1069470</v>
      </c>
      <c r="V25" s="80">
        <v>962522</v>
      </c>
      <c r="W25" s="80">
        <v>59268</v>
      </c>
      <c r="X25" s="80">
        <v>47680</v>
      </c>
      <c r="Y25" s="80">
        <v>0</v>
      </c>
      <c r="Z25" s="80">
        <v>1508</v>
      </c>
      <c r="AA25" s="80">
        <v>19204680</v>
      </c>
      <c r="AB25" s="80">
        <v>17284212</v>
      </c>
      <c r="AC25" s="80">
        <v>0</v>
      </c>
      <c r="AD25" s="80">
        <v>1920468</v>
      </c>
      <c r="AE25" s="80">
        <v>0</v>
      </c>
      <c r="AF25" s="80">
        <f t="shared" si="1"/>
        <v>1510</v>
      </c>
      <c r="AG25" s="80">
        <f t="shared" si="1"/>
        <v>20274150</v>
      </c>
      <c r="AH25" s="80">
        <f t="shared" si="1"/>
        <v>18246734</v>
      </c>
      <c r="AI25" s="80">
        <f t="shared" si="1"/>
        <v>59268</v>
      </c>
      <c r="AJ25" s="80">
        <f t="shared" si="1"/>
        <v>1968148</v>
      </c>
      <c r="AK25" s="80">
        <f t="shared" si="1"/>
        <v>0</v>
      </c>
      <c r="AL25" s="80">
        <f t="shared" si="2"/>
        <v>17107</v>
      </c>
      <c r="AM25" s="80">
        <f t="shared" si="2"/>
        <v>891737790</v>
      </c>
      <c r="AN25" s="80">
        <f t="shared" si="2"/>
        <v>802563935</v>
      </c>
      <c r="AO25" s="80">
        <f t="shared" si="2"/>
        <v>36585263</v>
      </c>
      <c r="AP25" s="80">
        <f t="shared" si="2"/>
        <v>48404452</v>
      </c>
      <c r="AQ25" s="80">
        <f t="shared" si="2"/>
        <v>4184140</v>
      </c>
      <c r="AR25" s="80">
        <v>10180</v>
      </c>
      <c r="AS25" s="80">
        <v>143520380</v>
      </c>
      <c r="AT25" s="80">
        <v>129168342</v>
      </c>
      <c r="AU25" s="80">
        <v>783467</v>
      </c>
      <c r="AV25" s="80">
        <v>13196751</v>
      </c>
      <c r="AW25" s="80">
        <v>371820</v>
      </c>
      <c r="AX25" s="80">
        <f t="shared" si="3"/>
        <v>27287</v>
      </c>
      <c r="AY25" s="80">
        <f t="shared" si="3"/>
        <v>1035258170</v>
      </c>
      <c r="AZ25" s="80">
        <f t="shared" si="3"/>
        <v>931732277</v>
      </c>
      <c r="BA25" s="80">
        <f t="shared" si="3"/>
        <v>37368730</v>
      </c>
      <c r="BB25" s="80">
        <f t="shared" si="3"/>
        <v>61601203</v>
      </c>
      <c r="BC25" s="80">
        <f t="shared" si="3"/>
        <v>4555960</v>
      </c>
      <c r="BD25" s="80">
        <v>1064</v>
      </c>
      <c r="BE25" s="80">
        <v>38768174</v>
      </c>
      <c r="BF25" s="80">
        <v>19973554</v>
      </c>
      <c r="BG25" s="80">
        <v>0</v>
      </c>
      <c r="BH25" s="80">
        <v>18787720</v>
      </c>
      <c r="BI25" s="80">
        <v>6900</v>
      </c>
      <c r="BJ25" s="80">
        <v>2</v>
      </c>
      <c r="BK25" s="80">
        <v>59150</v>
      </c>
      <c r="BL25" s="80">
        <v>40250</v>
      </c>
      <c r="BM25" s="80">
        <v>0</v>
      </c>
      <c r="BN25" s="80">
        <v>18900</v>
      </c>
      <c r="BO25" s="80">
        <v>0</v>
      </c>
      <c r="BP25" s="80">
        <f t="shared" si="4"/>
        <v>1066</v>
      </c>
      <c r="BQ25" s="80">
        <f t="shared" si="4"/>
        <v>38827324</v>
      </c>
      <c r="BR25" s="80">
        <f t="shared" si="4"/>
        <v>20013804</v>
      </c>
      <c r="BS25" s="80">
        <f t="shared" si="4"/>
        <v>0</v>
      </c>
      <c r="BT25" s="80">
        <f t="shared" si="4"/>
        <v>18806620</v>
      </c>
      <c r="BU25" s="80">
        <f t="shared" si="4"/>
        <v>6900</v>
      </c>
      <c r="BV25" s="80">
        <v>65</v>
      </c>
      <c r="BW25" s="80">
        <v>6473050</v>
      </c>
      <c r="BX25" s="80">
        <v>5825745</v>
      </c>
      <c r="BY25" s="80">
        <v>100713</v>
      </c>
      <c r="BZ25" s="80">
        <v>434592</v>
      </c>
      <c r="CA25" s="80">
        <v>112000</v>
      </c>
      <c r="CB25" s="80">
        <f t="shared" si="5"/>
        <v>27352</v>
      </c>
      <c r="CC25" s="80">
        <f t="shared" si="19"/>
        <v>1080558544</v>
      </c>
      <c r="CD25" s="80">
        <f t="shared" si="19"/>
        <v>957571826</v>
      </c>
      <c r="CE25" s="80">
        <f t="shared" si="19"/>
        <v>37469443</v>
      </c>
      <c r="CF25" s="80">
        <f t="shared" si="19"/>
        <v>80842415</v>
      </c>
      <c r="CG25" s="80">
        <f t="shared" si="19"/>
        <v>4674860</v>
      </c>
      <c r="CH25" s="81">
        <v>120</v>
      </c>
      <c r="CI25" s="81">
        <v>882318</v>
      </c>
      <c r="CJ25" s="81">
        <v>794063</v>
      </c>
      <c r="CK25" s="81">
        <v>0</v>
      </c>
      <c r="CL25" s="81">
        <v>88255</v>
      </c>
      <c r="CM25" s="81">
        <v>0</v>
      </c>
      <c r="CN25" s="81">
        <v>0</v>
      </c>
      <c r="CO25" s="81">
        <v>0</v>
      </c>
      <c r="CP25" s="81">
        <v>0</v>
      </c>
      <c r="CQ25" s="81">
        <v>0</v>
      </c>
      <c r="CR25" s="81">
        <v>0</v>
      </c>
      <c r="CS25" s="81">
        <v>0</v>
      </c>
      <c r="CT25" s="81">
        <v>0</v>
      </c>
      <c r="CU25" s="81">
        <v>0</v>
      </c>
      <c r="CV25" s="81">
        <v>0</v>
      </c>
      <c r="CW25" s="81">
        <v>0</v>
      </c>
      <c r="CX25" s="81">
        <v>0</v>
      </c>
      <c r="CY25" s="81">
        <v>0</v>
      </c>
      <c r="CZ25" s="80">
        <f t="shared" si="7"/>
        <v>120</v>
      </c>
      <c r="DA25" s="80">
        <f t="shared" si="7"/>
        <v>882318</v>
      </c>
      <c r="DB25" s="80">
        <f t="shared" si="7"/>
        <v>794063</v>
      </c>
      <c r="DC25" s="80">
        <f t="shared" si="7"/>
        <v>0</v>
      </c>
      <c r="DD25" s="80">
        <f t="shared" si="7"/>
        <v>88255</v>
      </c>
      <c r="DE25" s="80">
        <f t="shared" si="7"/>
        <v>0</v>
      </c>
      <c r="DF25" s="80">
        <f t="shared" si="8"/>
        <v>27472</v>
      </c>
      <c r="DG25" s="80">
        <f t="shared" si="8"/>
        <v>1081440862</v>
      </c>
      <c r="DH25" s="80">
        <f t="shared" si="8"/>
        <v>958365889</v>
      </c>
      <c r="DI25" s="80">
        <f t="shared" si="8"/>
        <v>37469443</v>
      </c>
      <c r="DJ25" s="80">
        <f t="shared" si="8"/>
        <v>80930670</v>
      </c>
      <c r="DK25" s="80">
        <f t="shared" si="8"/>
        <v>4674860</v>
      </c>
      <c r="DL25" s="81">
        <v>654</v>
      </c>
      <c r="DM25" s="81">
        <v>349</v>
      </c>
      <c r="DN25" s="81">
        <v>1003</v>
      </c>
      <c r="DO25" s="81">
        <v>181</v>
      </c>
      <c r="DP25" s="81">
        <v>17</v>
      </c>
      <c r="DR25" s="38">
        <v>120</v>
      </c>
      <c r="DS25" s="38">
        <v>794063</v>
      </c>
      <c r="DT25" s="38">
        <v>27</v>
      </c>
      <c r="DU25" s="38">
        <v>335340</v>
      </c>
      <c r="DV25" s="38">
        <v>75</v>
      </c>
      <c r="DW25" s="38">
        <v>1879101</v>
      </c>
      <c r="DX25" s="38">
        <v>38</v>
      </c>
      <c r="DY25" s="38">
        <v>1217095</v>
      </c>
      <c r="DZ25" s="38">
        <v>0</v>
      </c>
      <c r="EA25" s="38">
        <v>0</v>
      </c>
      <c r="EB25" s="38">
        <v>0</v>
      </c>
      <c r="EC25" s="38">
        <v>0</v>
      </c>
      <c r="ED25" s="38">
        <v>0</v>
      </c>
      <c r="EE25" s="38">
        <v>0</v>
      </c>
      <c r="EF25" s="38">
        <v>0</v>
      </c>
      <c r="EG25" s="38">
        <v>0</v>
      </c>
      <c r="EH25" s="38">
        <f t="shared" si="18"/>
        <v>260</v>
      </c>
      <c r="EI25" s="38">
        <f t="shared" si="12"/>
        <v>4225599</v>
      </c>
      <c r="EJ25" s="35"/>
      <c r="EK25" s="38">
        <f t="shared" si="13"/>
        <v>27732</v>
      </c>
      <c r="EL25" s="38">
        <f t="shared" si="14"/>
        <v>1085666461</v>
      </c>
      <c r="EM25" s="35"/>
      <c r="EN25" s="46">
        <f>ROUND(EL25/被保険者数!O25,0)</f>
        <v>676934</v>
      </c>
      <c r="EO25" s="35">
        <f t="shared" si="15"/>
        <v>41</v>
      </c>
      <c r="EP25" s="46">
        <f t="shared" si="9"/>
        <v>636901880</v>
      </c>
      <c r="EQ25" s="46">
        <f t="shared" si="10"/>
        <v>254835910</v>
      </c>
      <c r="ER25" s="46">
        <f t="shared" si="11"/>
        <v>193928671</v>
      </c>
      <c r="ES25" s="46">
        <f>ROUND(EP25/被保険者数!O25,0)</f>
        <v>397121</v>
      </c>
      <c r="ET25" s="46">
        <f t="shared" si="16"/>
        <v>40</v>
      </c>
      <c r="EU25" s="46">
        <f>ROUND(EQ25/被保険者数!O25,0)</f>
        <v>158895</v>
      </c>
      <c r="EV25" s="35">
        <f t="shared" si="17"/>
        <v>39</v>
      </c>
    </row>
    <row r="26" spans="1:152" s="52" customFormat="1" ht="15.95" customHeight="1" x14ac:dyDescent="0.15">
      <c r="A26" s="54" t="s">
        <v>23</v>
      </c>
      <c r="B26" s="80">
        <v>2017</v>
      </c>
      <c r="C26" s="80">
        <v>1226006210</v>
      </c>
      <c r="D26" s="80">
        <v>1103374875</v>
      </c>
      <c r="E26" s="80">
        <v>64215180</v>
      </c>
      <c r="F26" s="80">
        <v>55275469</v>
      </c>
      <c r="G26" s="80">
        <v>3140686</v>
      </c>
      <c r="H26" s="80">
        <v>25975</v>
      </c>
      <c r="I26" s="80">
        <v>452833790</v>
      </c>
      <c r="J26" s="80">
        <v>407552153</v>
      </c>
      <c r="K26" s="80">
        <v>9705558</v>
      </c>
      <c r="L26" s="80">
        <v>33146111</v>
      </c>
      <c r="M26" s="80">
        <v>2429968</v>
      </c>
      <c r="N26" s="80">
        <f t="shared" ref="N26:S41" si="20">B26+H26</f>
        <v>27992</v>
      </c>
      <c r="O26" s="80">
        <f t="shared" si="20"/>
        <v>1678840000</v>
      </c>
      <c r="P26" s="80">
        <f t="shared" si="20"/>
        <v>1510927028</v>
      </c>
      <c r="Q26" s="80">
        <f t="shared" si="20"/>
        <v>73920738</v>
      </c>
      <c r="R26" s="80">
        <f t="shared" si="20"/>
        <v>88421580</v>
      </c>
      <c r="S26" s="80">
        <f t="shared" si="20"/>
        <v>5570654</v>
      </c>
      <c r="T26" s="80">
        <v>5</v>
      </c>
      <c r="U26" s="80">
        <v>974660</v>
      </c>
      <c r="V26" s="80">
        <v>877180</v>
      </c>
      <c r="W26" s="80">
        <v>0</v>
      </c>
      <c r="X26" s="80">
        <v>97480</v>
      </c>
      <c r="Y26" s="80">
        <v>0</v>
      </c>
      <c r="Z26" s="80">
        <v>2659</v>
      </c>
      <c r="AA26" s="80">
        <v>38554170</v>
      </c>
      <c r="AB26" s="80">
        <v>34698753</v>
      </c>
      <c r="AC26" s="80">
        <v>829</v>
      </c>
      <c r="AD26" s="80">
        <v>3854588</v>
      </c>
      <c r="AE26" s="80">
        <v>0</v>
      </c>
      <c r="AF26" s="80">
        <f t="shared" ref="AF26:AK41" si="21">T26+Z26</f>
        <v>2664</v>
      </c>
      <c r="AG26" s="80">
        <f t="shared" si="21"/>
        <v>39528830</v>
      </c>
      <c r="AH26" s="80">
        <f t="shared" si="21"/>
        <v>35575933</v>
      </c>
      <c r="AI26" s="80">
        <f t="shared" si="21"/>
        <v>829</v>
      </c>
      <c r="AJ26" s="80">
        <f t="shared" si="21"/>
        <v>3952068</v>
      </c>
      <c r="AK26" s="80">
        <f t="shared" si="21"/>
        <v>0</v>
      </c>
      <c r="AL26" s="80">
        <f t="shared" ref="AL26:AQ41" si="22">N26+AF26</f>
        <v>30656</v>
      </c>
      <c r="AM26" s="80">
        <f t="shared" si="22"/>
        <v>1718368830</v>
      </c>
      <c r="AN26" s="80">
        <f t="shared" si="22"/>
        <v>1546502961</v>
      </c>
      <c r="AO26" s="80">
        <f t="shared" si="22"/>
        <v>73921567</v>
      </c>
      <c r="AP26" s="80">
        <f t="shared" si="22"/>
        <v>92373648</v>
      </c>
      <c r="AQ26" s="80">
        <f t="shared" si="22"/>
        <v>5570654</v>
      </c>
      <c r="AR26" s="80">
        <v>18500</v>
      </c>
      <c r="AS26" s="80">
        <v>258565120</v>
      </c>
      <c r="AT26" s="80">
        <v>232708608</v>
      </c>
      <c r="AU26" s="80">
        <v>1637614</v>
      </c>
      <c r="AV26" s="80">
        <v>22842466</v>
      </c>
      <c r="AW26" s="80">
        <v>1376432</v>
      </c>
      <c r="AX26" s="80">
        <f t="shared" ref="AX26:BC41" si="23">AL26+AR26</f>
        <v>49156</v>
      </c>
      <c r="AY26" s="80">
        <f t="shared" si="23"/>
        <v>1976933950</v>
      </c>
      <c r="AZ26" s="80">
        <f t="shared" si="23"/>
        <v>1779211569</v>
      </c>
      <c r="BA26" s="80">
        <f t="shared" si="23"/>
        <v>75559181</v>
      </c>
      <c r="BB26" s="80">
        <f t="shared" si="23"/>
        <v>115216114</v>
      </c>
      <c r="BC26" s="80">
        <f t="shared" si="23"/>
        <v>6947086</v>
      </c>
      <c r="BD26" s="80">
        <v>1932</v>
      </c>
      <c r="BE26" s="80">
        <v>68683122</v>
      </c>
      <c r="BF26" s="80">
        <v>35868092</v>
      </c>
      <c r="BG26" s="80">
        <v>0</v>
      </c>
      <c r="BH26" s="80">
        <v>32815030</v>
      </c>
      <c r="BI26" s="80">
        <v>0</v>
      </c>
      <c r="BJ26" s="80">
        <v>5</v>
      </c>
      <c r="BK26" s="80">
        <v>43482</v>
      </c>
      <c r="BL26" s="80">
        <v>14652</v>
      </c>
      <c r="BM26" s="80">
        <v>0</v>
      </c>
      <c r="BN26" s="80">
        <v>28830</v>
      </c>
      <c r="BO26" s="80">
        <v>0</v>
      </c>
      <c r="BP26" s="80">
        <f t="shared" ref="BP26:BU41" si="24">BD26+BJ26</f>
        <v>1937</v>
      </c>
      <c r="BQ26" s="80">
        <f t="shared" si="24"/>
        <v>68726604</v>
      </c>
      <c r="BR26" s="80">
        <f t="shared" si="24"/>
        <v>35882744</v>
      </c>
      <c r="BS26" s="80">
        <f t="shared" si="24"/>
        <v>0</v>
      </c>
      <c r="BT26" s="80">
        <f t="shared" si="24"/>
        <v>32843860</v>
      </c>
      <c r="BU26" s="80">
        <f t="shared" si="24"/>
        <v>0</v>
      </c>
      <c r="BV26" s="80">
        <v>45</v>
      </c>
      <c r="BW26" s="80">
        <v>4218680</v>
      </c>
      <c r="BX26" s="80">
        <v>3796812</v>
      </c>
      <c r="BY26" s="80">
        <v>35025</v>
      </c>
      <c r="BZ26" s="80">
        <v>386843</v>
      </c>
      <c r="CA26" s="80">
        <v>0</v>
      </c>
      <c r="CB26" s="80">
        <f t="shared" si="5"/>
        <v>49201</v>
      </c>
      <c r="CC26" s="80">
        <f t="shared" si="19"/>
        <v>2049879234</v>
      </c>
      <c r="CD26" s="80">
        <f t="shared" si="19"/>
        <v>1818891125</v>
      </c>
      <c r="CE26" s="80">
        <f t="shared" si="19"/>
        <v>75594206</v>
      </c>
      <c r="CF26" s="80">
        <f t="shared" si="19"/>
        <v>148446817</v>
      </c>
      <c r="CG26" s="80">
        <f t="shared" si="19"/>
        <v>6947086</v>
      </c>
      <c r="CH26" s="81">
        <v>271</v>
      </c>
      <c r="CI26" s="81">
        <v>1693460</v>
      </c>
      <c r="CJ26" s="81">
        <v>1524096</v>
      </c>
      <c r="CK26" s="81">
        <v>0</v>
      </c>
      <c r="CL26" s="81">
        <v>169364</v>
      </c>
      <c r="CM26" s="81">
        <v>0</v>
      </c>
      <c r="CN26" s="81">
        <v>0</v>
      </c>
      <c r="CO26" s="81">
        <v>0</v>
      </c>
      <c r="CP26" s="81">
        <v>0</v>
      </c>
      <c r="CQ26" s="81">
        <v>0</v>
      </c>
      <c r="CR26" s="81">
        <v>0</v>
      </c>
      <c r="CS26" s="81">
        <v>0</v>
      </c>
      <c r="CT26" s="81">
        <v>0</v>
      </c>
      <c r="CU26" s="81">
        <v>0</v>
      </c>
      <c r="CV26" s="81">
        <v>0</v>
      </c>
      <c r="CW26" s="81">
        <v>0</v>
      </c>
      <c r="CX26" s="81">
        <v>0</v>
      </c>
      <c r="CY26" s="81">
        <v>0</v>
      </c>
      <c r="CZ26" s="80">
        <f t="shared" ref="CZ26:DE41" si="25">CH26+CN26+CT26</f>
        <v>271</v>
      </c>
      <c r="DA26" s="80">
        <f t="shared" si="25"/>
        <v>1693460</v>
      </c>
      <c r="DB26" s="80">
        <f t="shared" si="25"/>
        <v>1524096</v>
      </c>
      <c r="DC26" s="80">
        <f t="shared" si="25"/>
        <v>0</v>
      </c>
      <c r="DD26" s="80">
        <f t="shared" si="25"/>
        <v>169364</v>
      </c>
      <c r="DE26" s="80">
        <f t="shared" si="25"/>
        <v>0</v>
      </c>
      <c r="DF26" s="80">
        <f t="shared" ref="DF26:DK41" si="26">CB26+CZ26</f>
        <v>49472</v>
      </c>
      <c r="DG26" s="80">
        <f t="shared" si="26"/>
        <v>2051572694</v>
      </c>
      <c r="DH26" s="80">
        <f t="shared" si="26"/>
        <v>1820415221</v>
      </c>
      <c r="DI26" s="80">
        <f t="shared" si="26"/>
        <v>75594206</v>
      </c>
      <c r="DJ26" s="80">
        <f t="shared" si="26"/>
        <v>148616181</v>
      </c>
      <c r="DK26" s="80">
        <f t="shared" si="26"/>
        <v>6947086</v>
      </c>
      <c r="DL26" s="81">
        <v>1362</v>
      </c>
      <c r="DM26" s="81">
        <v>566</v>
      </c>
      <c r="DN26" s="81">
        <v>1928</v>
      </c>
      <c r="DO26" s="81">
        <v>294</v>
      </c>
      <c r="DP26" s="81">
        <v>80</v>
      </c>
      <c r="DR26" s="38">
        <v>271</v>
      </c>
      <c r="DS26" s="38">
        <v>1524096</v>
      </c>
      <c r="DT26" s="38">
        <v>35</v>
      </c>
      <c r="DU26" s="38">
        <v>605718</v>
      </c>
      <c r="DV26" s="38">
        <v>111</v>
      </c>
      <c r="DW26" s="38">
        <v>3420999</v>
      </c>
      <c r="DX26" s="38">
        <v>79</v>
      </c>
      <c r="DY26" s="38">
        <v>2388566</v>
      </c>
      <c r="DZ26" s="38">
        <v>1</v>
      </c>
      <c r="EA26" s="38">
        <v>10080</v>
      </c>
      <c r="EB26" s="38">
        <v>0</v>
      </c>
      <c r="EC26" s="38">
        <v>0</v>
      </c>
      <c r="ED26" s="38">
        <v>0</v>
      </c>
      <c r="EE26" s="38">
        <v>0</v>
      </c>
      <c r="EF26" s="38">
        <v>0</v>
      </c>
      <c r="EG26" s="38">
        <v>0</v>
      </c>
      <c r="EH26" s="38">
        <f t="shared" si="18"/>
        <v>497</v>
      </c>
      <c r="EI26" s="38">
        <f t="shared" si="12"/>
        <v>7949459</v>
      </c>
      <c r="EJ26" s="35"/>
      <c r="EK26" s="38">
        <f t="shared" si="13"/>
        <v>49969</v>
      </c>
      <c r="EL26" s="38">
        <f t="shared" si="14"/>
        <v>2059522153</v>
      </c>
      <c r="EM26" s="35"/>
      <c r="EN26" s="46">
        <f>ROUND(EL26/被保険者数!O26,0)</f>
        <v>768392</v>
      </c>
      <c r="EO26" s="35">
        <f t="shared" si="15"/>
        <v>32</v>
      </c>
      <c r="EP26" s="46">
        <f t="shared" si="9"/>
        <v>1226980870</v>
      </c>
      <c r="EQ26" s="46">
        <f t="shared" si="10"/>
        <v>491387960</v>
      </c>
      <c r="ER26" s="46">
        <f t="shared" si="11"/>
        <v>341153323</v>
      </c>
      <c r="ES26" s="46">
        <f>ROUND(EP26/被保険者数!O26,0)</f>
        <v>457777</v>
      </c>
      <c r="ET26" s="46">
        <f t="shared" si="16"/>
        <v>33</v>
      </c>
      <c r="EU26" s="46">
        <f>ROUND(EQ26/被保険者数!O26,0)</f>
        <v>183333</v>
      </c>
      <c r="EV26" s="35">
        <f t="shared" si="17"/>
        <v>35</v>
      </c>
    </row>
    <row r="27" spans="1:152" s="52" customFormat="1" ht="15.95" customHeight="1" x14ac:dyDescent="0.15">
      <c r="A27" s="54" t="s">
        <v>28</v>
      </c>
      <c r="B27" s="80">
        <v>1461</v>
      </c>
      <c r="C27" s="80">
        <v>861152370</v>
      </c>
      <c r="D27" s="80">
        <v>775012791</v>
      </c>
      <c r="E27" s="80">
        <v>45288290</v>
      </c>
      <c r="F27" s="80">
        <v>37259399</v>
      </c>
      <c r="G27" s="80">
        <v>3591890</v>
      </c>
      <c r="H27" s="80">
        <v>19367</v>
      </c>
      <c r="I27" s="80">
        <v>322545320</v>
      </c>
      <c r="J27" s="80">
        <v>290290778</v>
      </c>
      <c r="K27" s="80">
        <v>6321650</v>
      </c>
      <c r="L27" s="80">
        <v>23721670</v>
      </c>
      <c r="M27" s="80">
        <v>2211222</v>
      </c>
      <c r="N27" s="80">
        <f t="shared" si="20"/>
        <v>20828</v>
      </c>
      <c r="O27" s="80">
        <f t="shared" si="20"/>
        <v>1183697690</v>
      </c>
      <c r="P27" s="80">
        <f t="shared" si="20"/>
        <v>1065303569</v>
      </c>
      <c r="Q27" s="80">
        <f t="shared" si="20"/>
        <v>51609940</v>
      </c>
      <c r="R27" s="80">
        <f t="shared" si="20"/>
        <v>60981069</v>
      </c>
      <c r="S27" s="80">
        <f t="shared" si="20"/>
        <v>5803112</v>
      </c>
      <c r="T27" s="80">
        <v>5</v>
      </c>
      <c r="U27" s="80">
        <v>541030</v>
      </c>
      <c r="V27" s="80">
        <v>486924</v>
      </c>
      <c r="W27" s="80">
        <v>0</v>
      </c>
      <c r="X27" s="80">
        <v>54106</v>
      </c>
      <c r="Y27" s="80">
        <v>0</v>
      </c>
      <c r="Z27" s="80">
        <v>2627</v>
      </c>
      <c r="AA27" s="80">
        <v>37770720</v>
      </c>
      <c r="AB27" s="80">
        <v>33993648</v>
      </c>
      <c r="AC27" s="80">
        <v>2570</v>
      </c>
      <c r="AD27" s="80">
        <v>3774502</v>
      </c>
      <c r="AE27" s="80">
        <v>0</v>
      </c>
      <c r="AF27" s="80">
        <f t="shared" si="21"/>
        <v>2632</v>
      </c>
      <c r="AG27" s="80">
        <f t="shared" si="21"/>
        <v>38311750</v>
      </c>
      <c r="AH27" s="80">
        <f t="shared" si="21"/>
        <v>34480572</v>
      </c>
      <c r="AI27" s="80">
        <f t="shared" si="21"/>
        <v>2570</v>
      </c>
      <c r="AJ27" s="80">
        <f t="shared" si="21"/>
        <v>3828608</v>
      </c>
      <c r="AK27" s="80">
        <f t="shared" si="21"/>
        <v>0</v>
      </c>
      <c r="AL27" s="80">
        <f t="shared" si="22"/>
        <v>23460</v>
      </c>
      <c r="AM27" s="80">
        <f t="shared" si="22"/>
        <v>1222009440</v>
      </c>
      <c r="AN27" s="80">
        <f t="shared" si="22"/>
        <v>1099784141</v>
      </c>
      <c r="AO27" s="80">
        <f t="shared" si="22"/>
        <v>51612510</v>
      </c>
      <c r="AP27" s="80">
        <f t="shared" si="22"/>
        <v>64809677</v>
      </c>
      <c r="AQ27" s="80">
        <f t="shared" si="22"/>
        <v>5803112</v>
      </c>
      <c r="AR27" s="80">
        <v>13871</v>
      </c>
      <c r="AS27" s="80">
        <v>173619240</v>
      </c>
      <c r="AT27" s="80">
        <v>156257312</v>
      </c>
      <c r="AU27" s="80">
        <v>418190</v>
      </c>
      <c r="AV27" s="80">
        <v>16212062</v>
      </c>
      <c r="AW27" s="80">
        <v>731676</v>
      </c>
      <c r="AX27" s="80">
        <f t="shared" si="23"/>
        <v>37331</v>
      </c>
      <c r="AY27" s="80">
        <f t="shared" si="23"/>
        <v>1395628680</v>
      </c>
      <c r="AZ27" s="80">
        <f t="shared" si="23"/>
        <v>1256041453</v>
      </c>
      <c r="BA27" s="80">
        <f t="shared" si="23"/>
        <v>52030700</v>
      </c>
      <c r="BB27" s="80">
        <f t="shared" si="23"/>
        <v>81021739</v>
      </c>
      <c r="BC27" s="80">
        <f t="shared" si="23"/>
        <v>6534788</v>
      </c>
      <c r="BD27" s="80">
        <v>1406</v>
      </c>
      <c r="BE27" s="80">
        <v>50022861</v>
      </c>
      <c r="BF27" s="80">
        <v>28314091</v>
      </c>
      <c r="BG27" s="80">
        <v>0</v>
      </c>
      <c r="BH27" s="80">
        <v>21209210</v>
      </c>
      <c r="BI27" s="80">
        <v>499560</v>
      </c>
      <c r="BJ27" s="80">
        <v>5</v>
      </c>
      <c r="BK27" s="80">
        <v>18520</v>
      </c>
      <c r="BL27" s="80">
        <v>5640</v>
      </c>
      <c r="BM27" s="80">
        <v>0</v>
      </c>
      <c r="BN27" s="80">
        <v>12880</v>
      </c>
      <c r="BO27" s="80">
        <v>0</v>
      </c>
      <c r="BP27" s="80">
        <f t="shared" si="24"/>
        <v>1411</v>
      </c>
      <c r="BQ27" s="80">
        <f t="shared" si="24"/>
        <v>50041381</v>
      </c>
      <c r="BR27" s="80">
        <f t="shared" si="24"/>
        <v>28319731</v>
      </c>
      <c r="BS27" s="80">
        <f t="shared" si="24"/>
        <v>0</v>
      </c>
      <c r="BT27" s="80">
        <f t="shared" si="24"/>
        <v>21222090</v>
      </c>
      <c r="BU27" s="80">
        <f t="shared" si="24"/>
        <v>499560</v>
      </c>
      <c r="BV27" s="80">
        <v>42</v>
      </c>
      <c r="BW27" s="80">
        <v>4568880</v>
      </c>
      <c r="BX27" s="80">
        <v>4111992</v>
      </c>
      <c r="BY27" s="80">
        <v>174303</v>
      </c>
      <c r="BZ27" s="80">
        <v>179606</v>
      </c>
      <c r="CA27" s="80">
        <v>102979</v>
      </c>
      <c r="CB27" s="80">
        <f t="shared" si="5"/>
        <v>37373</v>
      </c>
      <c r="CC27" s="80">
        <f t="shared" si="19"/>
        <v>1450238941</v>
      </c>
      <c r="CD27" s="80">
        <f t="shared" si="19"/>
        <v>1288473176</v>
      </c>
      <c r="CE27" s="80">
        <f t="shared" si="19"/>
        <v>52205003</v>
      </c>
      <c r="CF27" s="80">
        <f t="shared" si="19"/>
        <v>102423435</v>
      </c>
      <c r="CG27" s="80">
        <f t="shared" si="19"/>
        <v>7137327</v>
      </c>
      <c r="CH27" s="81">
        <v>245</v>
      </c>
      <c r="CI27" s="81">
        <v>1290486</v>
      </c>
      <c r="CJ27" s="81">
        <v>1161412</v>
      </c>
      <c r="CK27" s="81">
        <v>0</v>
      </c>
      <c r="CL27" s="81">
        <v>129074</v>
      </c>
      <c r="CM27" s="81">
        <v>0</v>
      </c>
      <c r="CN27" s="81">
        <v>0</v>
      </c>
      <c r="CO27" s="81">
        <v>0</v>
      </c>
      <c r="CP27" s="81">
        <v>0</v>
      </c>
      <c r="CQ27" s="81">
        <v>0</v>
      </c>
      <c r="CR27" s="81">
        <v>0</v>
      </c>
      <c r="CS27" s="81">
        <v>0</v>
      </c>
      <c r="CT27" s="81">
        <v>0</v>
      </c>
      <c r="CU27" s="81">
        <v>0</v>
      </c>
      <c r="CV27" s="81">
        <v>0</v>
      </c>
      <c r="CW27" s="81">
        <v>0</v>
      </c>
      <c r="CX27" s="81">
        <v>0</v>
      </c>
      <c r="CY27" s="81">
        <v>0</v>
      </c>
      <c r="CZ27" s="80">
        <f t="shared" si="25"/>
        <v>245</v>
      </c>
      <c r="DA27" s="80">
        <f t="shared" si="25"/>
        <v>1290486</v>
      </c>
      <c r="DB27" s="80">
        <f t="shared" si="25"/>
        <v>1161412</v>
      </c>
      <c r="DC27" s="80">
        <f t="shared" si="25"/>
        <v>0</v>
      </c>
      <c r="DD27" s="80">
        <f t="shared" si="25"/>
        <v>129074</v>
      </c>
      <c r="DE27" s="80">
        <f t="shared" si="25"/>
        <v>0</v>
      </c>
      <c r="DF27" s="80">
        <f t="shared" si="26"/>
        <v>37618</v>
      </c>
      <c r="DG27" s="80">
        <f t="shared" si="26"/>
        <v>1451529427</v>
      </c>
      <c r="DH27" s="80">
        <f t="shared" si="26"/>
        <v>1289634588</v>
      </c>
      <c r="DI27" s="80">
        <f t="shared" si="26"/>
        <v>52205003</v>
      </c>
      <c r="DJ27" s="80">
        <f t="shared" si="26"/>
        <v>102552509</v>
      </c>
      <c r="DK27" s="80">
        <f t="shared" si="26"/>
        <v>7137327</v>
      </c>
      <c r="DL27" s="81">
        <v>960</v>
      </c>
      <c r="DM27" s="81">
        <v>364</v>
      </c>
      <c r="DN27" s="81">
        <v>1324</v>
      </c>
      <c r="DO27" s="81">
        <v>147</v>
      </c>
      <c r="DP27" s="81">
        <v>52</v>
      </c>
      <c r="DR27" s="38">
        <v>245</v>
      </c>
      <c r="DS27" s="38">
        <v>1161412</v>
      </c>
      <c r="DT27" s="38">
        <v>40</v>
      </c>
      <c r="DU27" s="38">
        <v>1096407</v>
      </c>
      <c r="DV27" s="38">
        <v>74</v>
      </c>
      <c r="DW27" s="38">
        <v>2063412</v>
      </c>
      <c r="DX27" s="38">
        <v>44</v>
      </c>
      <c r="DY27" s="38">
        <v>1396252</v>
      </c>
      <c r="DZ27" s="38">
        <v>0</v>
      </c>
      <c r="EA27" s="38">
        <v>0</v>
      </c>
      <c r="EB27" s="38">
        <v>0</v>
      </c>
      <c r="EC27" s="38">
        <v>0</v>
      </c>
      <c r="ED27" s="38">
        <v>0</v>
      </c>
      <c r="EE27" s="38">
        <v>0</v>
      </c>
      <c r="EF27" s="38">
        <v>8</v>
      </c>
      <c r="EG27" s="38">
        <v>7216</v>
      </c>
      <c r="EH27" s="38">
        <f t="shared" si="18"/>
        <v>411</v>
      </c>
      <c r="EI27" s="38">
        <f t="shared" si="12"/>
        <v>5724699</v>
      </c>
      <c r="EJ27" s="35"/>
      <c r="EK27" s="38">
        <f t="shared" si="13"/>
        <v>38029</v>
      </c>
      <c r="EL27" s="38">
        <f t="shared" si="14"/>
        <v>1457254126</v>
      </c>
      <c r="EM27" s="35"/>
      <c r="EN27" s="46">
        <f>ROUND(EL27/被保険者数!O27,0)</f>
        <v>764441</v>
      </c>
      <c r="EO27" s="35">
        <f t="shared" si="15"/>
        <v>34</v>
      </c>
      <c r="EP27" s="46">
        <f t="shared" si="9"/>
        <v>861693400</v>
      </c>
      <c r="EQ27" s="46">
        <f t="shared" si="10"/>
        <v>360316040</v>
      </c>
      <c r="ER27" s="46">
        <f t="shared" si="11"/>
        <v>235244686</v>
      </c>
      <c r="ES27" s="46">
        <f>ROUND(EP27/被保険者数!O27,0)</f>
        <v>452024</v>
      </c>
      <c r="ET27" s="46">
        <f t="shared" si="16"/>
        <v>34</v>
      </c>
      <c r="EU27" s="46">
        <f>ROUND(EQ27/被保険者数!O27,0)</f>
        <v>189013</v>
      </c>
      <c r="EV27" s="35">
        <f t="shared" si="17"/>
        <v>33</v>
      </c>
    </row>
    <row r="28" spans="1:152" s="52" customFormat="1" ht="15.95" customHeight="1" x14ac:dyDescent="0.15">
      <c r="A28" s="54" t="s">
        <v>20</v>
      </c>
      <c r="B28" s="80">
        <v>1800</v>
      </c>
      <c r="C28" s="80">
        <v>1043832680</v>
      </c>
      <c r="D28" s="80">
        <v>939441884</v>
      </c>
      <c r="E28" s="80">
        <v>52224943</v>
      </c>
      <c r="F28" s="80">
        <v>49083092</v>
      </c>
      <c r="G28" s="80">
        <v>3082761</v>
      </c>
      <c r="H28" s="80">
        <v>22032</v>
      </c>
      <c r="I28" s="80">
        <v>348891520</v>
      </c>
      <c r="J28" s="80">
        <v>314002370</v>
      </c>
      <c r="K28" s="80">
        <v>6747544</v>
      </c>
      <c r="L28" s="80">
        <v>25155570</v>
      </c>
      <c r="M28" s="80">
        <v>2986036</v>
      </c>
      <c r="N28" s="80">
        <f t="shared" si="20"/>
        <v>23832</v>
      </c>
      <c r="O28" s="80">
        <f t="shared" si="20"/>
        <v>1392724200</v>
      </c>
      <c r="P28" s="80">
        <f t="shared" si="20"/>
        <v>1253444254</v>
      </c>
      <c r="Q28" s="80">
        <f t="shared" si="20"/>
        <v>58972487</v>
      </c>
      <c r="R28" s="80">
        <f t="shared" si="20"/>
        <v>74238662</v>
      </c>
      <c r="S28" s="80">
        <f t="shared" si="20"/>
        <v>6068797</v>
      </c>
      <c r="T28" s="80">
        <v>4</v>
      </c>
      <c r="U28" s="80">
        <v>956160</v>
      </c>
      <c r="V28" s="80">
        <v>860535</v>
      </c>
      <c r="W28" s="80">
        <v>3775</v>
      </c>
      <c r="X28" s="80">
        <v>91850</v>
      </c>
      <c r="Y28" s="80">
        <v>0</v>
      </c>
      <c r="Z28" s="80">
        <v>2155</v>
      </c>
      <c r="AA28" s="80">
        <v>33451430</v>
      </c>
      <c r="AB28" s="80">
        <v>30106287</v>
      </c>
      <c r="AC28" s="80">
        <v>3324</v>
      </c>
      <c r="AD28" s="80">
        <v>3340319</v>
      </c>
      <c r="AE28" s="80">
        <v>1500</v>
      </c>
      <c r="AF28" s="80">
        <f t="shared" si="21"/>
        <v>2159</v>
      </c>
      <c r="AG28" s="80">
        <f t="shared" si="21"/>
        <v>34407590</v>
      </c>
      <c r="AH28" s="80">
        <f t="shared" si="21"/>
        <v>30966822</v>
      </c>
      <c r="AI28" s="80">
        <f t="shared" si="21"/>
        <v>7099</v>
      </c>
      <c r="AJ28" s="80">
        <f t="shared" si="21"/>
        <v>3432169</v>
      </c>
      <c r="AK28" s="80">
        <f t="shared" si="21"/>
        <v>1500</v>
      </c>
      <c r="AL28" s="80">
        <f t="shared" si="22"/>
        <v>25991</v>
      </c>
      <c r="AM28" s="80">
        <f t="shared" si="22"/>
        <v>1427131790</v>
      </c>
      <c r="AN28" s="80">
        <f t="shared" si="22"/>
        <v>1284411076</v>
      </c>
      <c r="AO28" s="80">
        <f t="shared" si="22"/>
        <v>58979586</v>
      </c>
      <c r="AP28" s="80">
        <f t="shared" si="22"/>
        <v>77670831</v>
      </c>
      <c r="AQ28" s="80">
        <f t="shared" si="22"/>
        <v>6070297</v>
      </c>
      <c r="AR28" s="80">
        <v>17431</v>
      </c>
      <c r="AS28" s="80">
        <v>257292180</v>
      </c>
      <c r="AT28" s="80">
        <v>231562965</v>
      </c>
      <c r="AU28" s="80">
        <v>1982235</v>
      </c>
      <c r="AV28" s="80">
        <v>22226697</v>
      </c>
      <c r="AW28" s="80">
        <v>1520283</v>
      </c>
      <c r="AX28" s="80">
        <f t="shared" si="23"/>
        <v>43422</v>
      </c>
      <c r="AY28" s="80">
        <f t="shared" si="23"/>
        <v>1684423970</v>
      </c>
      <c r="AZ28" s="80">
        <f t="shared" si="23"/>
        <v>1515974041</v>
      </c>
      <c r="BA28" s="80">
        <f t="shared" si="23"/>
        <v>60961821</v>
      </c>
      <c r="BB28" s="80">
        <f t="shared" si="23"/>
        <v>99897528</v>
      </c>
      <c r="BC28" s="80">
        <f t="shared" si="23"/>
        <v>7590580</v>
      </c>
      <c r="BD28" s="80">
        <v>1670</v>
      </c>
      <c r="BE28" s="80">
        <v>53452473</v>
      </c>
      <c r="BF28" s="80">
        <v>28491643</v>
      </c>
      <c r="BG28" s="80">
        <v>0</v>
      </c>
      <c r="BH28" s="80">
        <v>24767180</v>
      </c>
      <c r="BI28" s="80">
        <v>193650</v>
      </c>
      <c r="BJ28" s="80">
        <v>4</v>
      </c>
      <c r="BK28" s="80">
        <v>23848</v>
      </c>
      <c r="BL28" s="80">
        <v>11908</v>
      </c>
      <c r="BM28" s="80">
        <v>0</v>
      </c>
      <c r="BN28" s="80">
        <v>11940</v>
      </c>
      <c r="BO28" s="80">
        <v>0</v>
      </c>
      <c r="BP28" s="80">
        <f t="shared" si="24"/>
        <v>1674</v>
      </c>
      <c r="BQ28" s="80">
        <f t="shared" si="24"/>
        <v>53476321</v>
      </c>
      <c r="BR28" s="80">
        <f t="shared" si="24"/>
        <v>28503551</v>
      </c>
      <c r="BS28" s="80">
        <f t="shared" si="24"/>
        <v>0</v>
      </c>
      <c r="BT28" s="80">
        <f t="shared" si="24"/>
        <v>24779120</v>
      </c>
      <c r="BU28" s="80">
        <f t="shared" si="24"/>
        <v>193650</v>
      </c>
      <c r="BV28" s="80">
        <v>87</v>
      </c>
      <c r="BW28" s="80">
        <v>7700360</v>
      </c>
      <c r="BX28" s="80">
        <v>6930324</v>
      </c>
      <c r="BY28" s="80">
        <v>196558</v>
      </c>
      <c r="BZ28" s="80">
        <v>441369</v>
      </c>
      <c r="CA28" s="80">
        <v>132109</v>
      </c>
      <c r="CB28" s="80">
        <f t="shared" si="5"/>
        <v>43509</v>
      </c>
      <c r="CC28" s="80">
        <f t="shared" si="19"/>
        <v>1745600651</v>
      </c>
      <c r="CD28" s="80">
        <f t="shared" si="19"/>
        <v>1551407916</v>
      </c>
      <c r="CE28" s="80">
        <f t="shared" si="19"/>
        <v>61158379</v>
      </c>
      <c r="CF28" s="80">
        <f t="shared" si="19"/>
        <v>125118017</v>
      </c>
      <c r="CG28" s="80">
        <f t="shared" si="19"/>
        <v>7916339</v>
      </c>
      <c r="CH28" s="81">
        <v>283</v>
      </c>
      <c r="CI28" s="81">
        <v>1877878</v>
      </c>
      <c r="CJ28" s="81">
        <v>1690059</v>
      </c>
      <c r="CK28" s="81">
        <v>0</v>
      </c>
      <c r="CL28" s="81">
        <v>187819</v>
      </c>
      <c r="CM28" s="81">
        <v>0</v>
      </c>
      <c r="CN28" s="81">
        <v>0</v>
      </c>
      <c r="CO28" s="81">
        <v>0</v>
      </c>
      <c r="CP28" s="81">
        <v>0</v>
      </c>
      <c r="CQ28" s="81">
        <v>0</v>
      </c>
      <c r="CR28" s="81">
        <v>0</v>
      </c>
      <c r="CS28" s="81">
        <v>0</v>
      </c>
      <c r="CT28" s="81">
        <v>0</v>
      </c>
      <c r="CU28" s="81">
        <v>0</v>
      </c>
      <c r="CV28" s="81">
        <v>0</v>
      </c>
      <c r="CW28" s="81">
        <v>0</v>
      </c>
      <c r="CX28" s="81">
        <v>0</v>
      </c>
      <c r="CY28" s="81">
        <v>0</v>
      </c>
      <c r="CZ28" s="80">
        <f t="shared" si="25"/>
        <v>283</v>
      </c>
      <c r="DA28" s="80">
        <f t="shared" si="25"/>
        <v>1877878</v>
      </c>
      <c r="DB28" s="80">
        <f t="shared" si="25"/>
        <v>1690059</v>
      </c>
      <c r="DC28" s="80">
        <f t="shared" si="25"/>
        <v>0</v>
      </c>
      <c r="DD28" s="80">
        <f t="shared" si="25"/>
        <v>187819</v>
      </c>
      <c r="DE28" s="80">
        <f t="shared" si="25"/>
        <v>0</v>
      </c>
      <c r="DF28" s="80">
        <f t="shared" si="26"/>
        <v>43792</v>
      </c>
      <c r="DG28" s="80">
        <f t="shared" si="26"/>
        <v>1747478529</v>
      </c>
      <c r="DH28" s="80">
        <f t="shared" si="26"/>
        <v>1553097975</v>
      </c>
      <c r="DI28" s="80">
        <f t="shared" si="26"/>
        <v>61158379</v>
      </c>
      <c r="DJ28" s="80">
        <f t="shared" si="26"/>
        <v>125305836</v>
      </c>
      <c r="DK28" s="80">
        <f t="shared" si="26"/>
        <v>7916339</v>
      </c>
      <c r="DL28" s="81">
        <v>1147</v>
      </c>
      <c r="DM28" s="81">
        <v>489</v>
      </c>
      <c r="DN28" s="81">
        <v>1636</v>
      </c>
      <c r="DO28" s="81">
        <v>206</v>
      </c>
      <c r="DP28" s="81">
        <v>73</v>
      </c>
      <c r="DR28" s="38">
        <v>283</v>
      </c>
      <c r="DS28" s="38">
        <v>1690059</v>
      </c>
      <c r="DT28" s="38">
        <v>77</v>
      </c>
      <c r="DU28" s="38">
        <v>1202598</v>
      </c>
      <c r="DV28" s="38">
        <v>49</v>
      </c>
      <c r="DW28" s="38">
        <v>1605915</v>
      </c>
      <c r="DX28" s="38">
        <v>63</v>
      </c>
      <c r="DY28" s="38">
        <v>1595889</v>
      </c>
      <c r="DZ28" s="38">
        <v>0</v>
      </c>
      <c r="EA28" s="38">
        <v>0</v>
      </c>
      <c r="EB28" s="38">
        <v>0</v>
      </c>
      <c r="EC28" s="38">
        <v>0</v>
      </c>
      <c r="ED28" s="38">
        <v>0</v>
      </c>
      <c r="EE28" s="38">
        <v>0</v>
      </c>
      <c r="EF28" s="38">
        <v>0</v>
      </c>
      <c r="EG28" s="38">
        <v>0</v>
      </c>
      <c r="EH28" s="38">
        <f t="shared" si="18"/>
        <v>472</v>
      </c>
      <c r="EI28" s="38">
        <f t="shared" si="12"/>
        <v>6094461</v>
      </c>
      <c r="EJ28" s="35"/>
      <c r="EK28" s="38">
        <f t="shared" si="13"/>
        <v>44264</v>
      </c>
      <c r="EL28" s="38">
        <f t="shared" si="14"/>
        <v>1753572990</v>
      </c>
      <c r="EM28" s="35"/>
      <c r="EN28" s="46">
        <f>ROUND(EL28/被保険者数!O28,0)</f>
        <v>913462</v>
      </c>
      <c r="EO28" s="35">
        <f t="shared" si="15"/>
        <v>19</v>
      </c>
      <c r="EP28" s="46">
        <f t="shared" si="9"/>
        <v>1044788840</v>
      </c>
      <c r="EQ28" s="46">
        <f t="shared" si="10"/>
        <v>382342950</v>
      </c>
      <c r="ER28" s="46">
        <f t="shared" si="11"/>
        <v>326441200</v>
      </c>
      <c r="ES28" s="46">
        <f>ROUND(EP28/被保険者数!O28,0)</f>
        <v>544246</v>
      </c>
      <c r="ET28" s="46">
        <f t="shared" si="16"/>
        <v>16</v>
      </c>
      <c r="EU28" s="46">
        <f>ROUND(EQ28/被保険者数!O28,0)</f>
        <v>199168</v>
      </c>
      <c r="EV28" s="35">
        <f t="shared" si="17"/>
        <v>29</v>
      </c>
    </row>
    <row r="29" spans="1:152" s="52" customFormat="1" ht="15.95" customHeight="1" x14ac:dyDescent="0.15">
      <c r="A29" s="54" t="s">
        <v>24</v>
      </c>
      <c r="B29" s="80">
        <v>2759</v>
      </c>
      <c r="C29" s="80">
        <v>1719968710</v>
      </c>
      <c r="D29" s="80">
        <v>1547955890</v>
      </c>
      <c r="E29" s="80">
        <v>92135837</v>
      </c>
      <c r="F29" s="80">
        <v>75307538</v>
      </c>
      <c r="G29" s="80">
        <v>4569445</v>
      </c>
      <c r="H29" s="80">
        <v>40224</v>
      </c>
      <c r="I29" s="80">
        <v>595184500</v>
      </c>
      <c r="J29" s="80">
        <v>535666050</v>
      </c>
      <c r="K29" s="80">
        <v>10214126</v>
      </c>
      <c r="L29" s="80">
        <v>45009060</v>
      </c>
      <c r="M29" s="80">
        <v>4295264</v>
      </c>
      <c r="N29" s="80">
        <f t="shared" si="20"/>
        <v>42983</v>
      </c>
      <c r="O29" s="80">
        <f t="shared" si="20"/>
        <v>2315153210</v>
      </c>
      <c r="P29" s="80">
        <f t="shared" si="20"/>
        <v>2083621940</v>
      </c>
      <c r="Q29" s="80">
        <f t="shared" si="20"/>
        <v>102349963</v>
      </c>
      <c r="R29" s="80">
        <f t="shared" si="20"/>
        <v>120316598</v>
      </c>
      <c r="S29" s="80">
        <f t="shared" si="20"/>
        <v>8864709</v>
      </c>
      <c r="T29" s="80">
        <v>5</v>
      </c>
      <c r="U29" s="80">
        <v>1517330</v>
      </c>
      <c r="V29" s="80">
        <v>1365598</v>
      </c>
      <c r="W29" s="80">
        <v>15681</v>
      </c>
      <c r="X29" s="80">
        <v>134551</v>
      </c>
      <c r="Y29" s="80">
        <v>1500</v>
      </c>
      <c r="Z29" s="80">
        <v>5001</v>
      </c>
      <c r="AA29" s="80">
        <v>74343070</v>
      </c>
      <c r="AB29" s="80">
        <v>66908763</v>
      </c>
      <c r="AC29" s="80">
        <v>26604</v>
      </c>
      <c r="AD29" s="80">
        <v>7402833</v>
      </c>
      <c r="AE29" s="80">
        <v>4870</v>
      </c>
      <c r="AF29" s="80">
        <f t="shared" si="21"/>
        <v>5006</v>
      </c>
      <c r="AG29" s="80">
        <f t="shared" si="21"/>
        <v>75860400</v>
      </c>
      <c r="AH29" s="80">
        <f t="shared" si="21"/>
        <v>68274361</v>
      </c>
      <c r="AI29" s="80">
        <f t="shared" si="21"/>
        <v>42285</v>
      </c>
      <c r="AJ29" s="80">
        <f t="shared" si="21"/>
        <v>7537384</v>
      </c>
      <c r="AK29" s="80">
        <f t="shared" si="21"/>
        <v>6370</v>
      </c>
      <c r="AL29" s="80">
        <f t="shared" si="22"/>
        <v>47989</v>
      </c>
      <c r="AM29" s="80">
        <f t="shared" si="22"/>
        <v>2391013610</v>
      </c>
      <c r="AN29" s="80">
        <f t="shared" si="22"/>
        <v>2151896301</v>
      </c>
      <c r="AO29" s="80">
        <f t="shared" si="22"/>
        <v>102392248</v>
      </c>
      <c r="AP29" s="80">
        <f t="shared" si="22"/>
        <v>127853982</v>
      </c>
      <c r="AQ29" s="80">
        <f t="shared" si="22"/>
        <v>8871079</v>
      </c>
      <c r="AR29" s="80">
        <v>32707</v>
      </c>
      <c r="AS29" s="80">
        <v>418024610</v>
      </c>
      <c r="AT29" s="80">
        <v>376222116</v>
      </c>
      <c r="AU29" s="80">
        <v>2022150</v>
      </c>
      <c r="AV29" s="80">
        <v>37309112</v>
      </c>
      <c r="AW29" s="80">
        <v>2471232</v>
      </c>
      <c r="AX29" s="80">
        <f t="shared" si="23"/>
        <v>80696</v>
      </c>
      <c r="AY29" s="80">
        <f t="shared" si="23"/>
        <v>2809038220</v>
      </c>
      <c r="AZ29" s="80">
        <f t="shared" si="23"/>
        <v>2528118417</v>
      </c>
      <c r="BA29" s="80">
        <f t="shared" si="23"/>
        <v>104414398</v>
      </c>
      <c r="BB29" s="80">
        <f t="shared" si="23"/>
        <v>165163094</v>
      </c>
      <c r="BC29" s="80">
        <f t="shared" si="23"/>
        <v>11342311</v>
      </c>
      <c r="BD29" s="80">
        <v>2571</v>
      </c>
      <c r="BE29" s="80">
        <v>88685176</v>
      </c>
      <c r="BF29" s="80">
        <v>44802756</v>
      </c>
      <c r="BG29" s="80">
        <v>0</v>
      </c>
      <c r="BH29" s="80">
        <v>43833110</v>
      </c>
      <c r="BI29" s="80">
        <v>49310</v>
      </c>
      <c r="BJ29" s="80">
        <v>4</v>
      </c>
      <c r="BK29" s="80">
        <v>48238</v>
      </c>
      <c r="BL29" s="80">
        <v>17368</v>
      </c>
      <c r="BM29" s="80">
        <v>0</v>
      </c>
      <c r="BN29" s="80">
        <v>30870</v>
      </c>
      <c r="BO29" s="80">
        <v>0</v>
      </c>
      <c r="BP29" s="80">
        <f t="shared" si="24"/>
        <v>2575</v>
      </c>
      <c r="BQ29" s="80">
        <f t="shared" si="24"/>
        <v>88733414</v>
      </c>
      <c r="BR29" s="80">
        <f t="shared" si="24"/>
        <v>44820124</v>
      </c>
      <c r="BS29" s="80">
        <f t="shared" si="24"/>
        <v>0</v>
      </c>
      <c r="BT29" s="80">
        <f t="shared" si="24"/>
        <v>43863980</v>
      </c>
      <c r="BU29" s="80">
        <f t="shared" si="24"/>
        <v>49310</v>
      </c>
      <c r="BV29" s="80">
        <v>156</v>
      </c>
      <c r="BW29" s="80">
        <v>28439890</v>
      </c>
      <c r="BX29" s="80">
        <v>25595901</v>
      </c>
      <c r="BY29" s="80">
        <v>1399533</v>
      </c>
      <c r="BZ29" s="80">
        <v>750412</v>
      </c>
      <c r="CA29" s="80">
        <v>694044</v>
      </c>
      <c r="CB29" s="80">
        <f t="shared" si="5"/>
        <v>80852</v>
      </c>
      <c r="CC29" s="80">
        <f t="shared" si="19"/>
        <v>2926211524</v>
      </c>
      <c r="CD29" s="80">
        <f t="shared" si="19"/>
        <v>2598534442</v>
      </c>
      <c r="CE29" s="80">
        <f t="shared" si="19"/>
        <v>105813931</v>
      </c>
      <c r="CF29" s="80">
        <f t="shared" si="19"/>
        <v>209777486</v>
      </c>
      <c r="CG29" s="80">
        <f t="shared" si="19"/>
        <v>12085665</v>
      </c>
      <c r="CH29" s="81">
        <v>318</v>
      </c>
      <c r="CI29" s="81">
        <v>2485147</v>
      </c>
      <c r="CJ29" s="81">
        <v>2236593</v>
      </c>
      <c r="CK29" s="81">
        <v>0</v>
      </c>
      <c r="CL29" s="81">
        <v>248554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  <c r="CZ29" s="80">
        <f t="shared" si="25"/>
        <v>318</v>
      </c>
      <c r="DA29" s="80">
        <f t="shared" si="25"/>
        <v>2485147</v>
      </c>
      <c r="DB29" s="80">
        <f t="shared" si="25"/>
        <v>2236593</v>
      </c>
      <c r="DC29" s="80">
        <f t="shared" si="25"/>
        <v>0</v>
      </c>
      <c r="DD29" s="80">
        <f t="shared" si="25"/>
        <v>248554</v>
      </c>
      <c r="DE29" s="80">
        <f t="shared" si="25"/>
        <v>0</v>
      </c>
      <c r="DF29" s="80">
        <f t="shared" si="26"/>
        <v>81170</v>
      </c>
      <c r="DG29" s="80">
        <f t="shared" si="26"/>
        <v>2928696671</v>
      </c>
      <c r="DH29" s="80">
        <f t="shared" si="26"/>
        <v>2600771035</v>
      </c>
      <c r="DI29" s="80">
        <f t="shared" si="26"/>
        <v>105813931</v>
      </c>
      <c r="DJ29" s="80">
        <f t="shared" si="26"/>
        <v>210026040</v>
      </c>
      <c r="DK29" s="80">
        <f t="shared" si="26"/>
        <v>12085665</v>
      </c>
      <c r="DL29" s="81">
        <v>1802</v>
      </c>
      <c r="DM29" s="81">
        <v>846</v>
      </c>
      <c r="DN29" s="81">
        <v>2648</v>
      </c>
      <c r="DO29" s="81">
        <v>374</v>
      </c>
      <c r="DP29" s="81">
        <v>186</v>
      </c>
      <c r="DR29" s="38">
        <v>318</v>
      </c>
      <c r="DS29" s="38">
        <v>2236593</v>
      </c>
      <c r="DT29" s="38">
        <v>114</v>
      </c>
      <c r="DU29" s="38">
        <v>2812158</v>
      </c>
      <c r="DV29" s="38">
        <v>120</v>
      </c>
      <c r="DW29" s="38">
        <v>3925044</v>
      </c>
      <c r="DX29" s="38">
        <v>82</v>
      </c>
      <c r="DY29" s="38">
        <v>2274264</v>
      </c>
      <c r="DZ29" s="38">
        <v>0</v>
      </c>
      <c r="EA29" s="38">
        <v>0</v>
      </c>
      <c r="EB29" s="38">
        <v>0</v>
      </c>
      <c r="EC29" s="38">
        <v>0</v>
      </c>
      <c r="ED29" s="38">
        <v>0</v>
      </c>
      <c r="EE29" s="38">
        <v>0</v>
      </c>
      <c r="EF29" s="38">
        <v>0</v>
      </c>
      <c r="EG29" s="38">
        <v>0</v>
      </c>
      <c r="EH29" s="38">
        <f t="shared" si="18"/>
        <v>634</v>
      </c>
      <c r="EI29" s="38">
        <f t="shared" si="12"/>
        <v>11248059</v>
      </c>
      <c r="EJ29" s="35"/>
      <c r="EK29" s="38">
        <f t="shared" si="13"/>
        <v>81804</v>
      </c>
      <c r="EL29" s="38">
        <f t="shared" si="14"/>
        <v>2939944730</v>
      </c>
      <c r="EM29" s="35"/>
      <c r="EN29" s="46">
        <f>ROUND(EL29/被保険者数!O29,0)</f>
        <v>926054</v>
      </c>
      <c r="EO29" s="35">
        <f t="shared" si="15"/>
        <v>16</v>
      </c>
      <c r="EP29" s="46">
        <f t="shared" si="9"/>
        <v>1721486040</v>
      </c>
      <c r="EQ29" s="46">
        <f t="shared" si="10"/>
        <v>669527570</v>
      </c>
      <c r="ER29" s="46">
        <f t="shared" si="11"/>
        <v>548931120</v>
      </c>
      <c r="ES29" s="46">
        <f>ROUND(EP29/被保険者数!O29,0)</f>
        <v>542252</v>
      </c>
      <c r="ET29" s="46">
        <f t="shared" si="16"/>
        <v>17</v>
      </c>
      <c r="EU29" s="46">
        <f>ROUND(EQ29/被保険者数!O29,0)</f>
        <v>210895</v>
      </c>
      <c r="EV29" s="35">
        <f t="shared" si="17"/>
        <v>27</v>
      </c>
    </row>
    <row r="30" spans="1:152" s="52" customFormat="1" ht="15.95" customHeight="1" x14ac:dyDescent="0.15">
      <c r="A30" s="54" t="s">
        <v>124</v>
      </c>
      <c r="B30" s="80">
        <v>1745</v>
      </c>
      <c r="C30" s="80">
        <v>1062387340</v>
      </c>
      <c r="D30" s="80">
        <v>956148724</v>
      </c>
      <c r="E30" s="80">
        <v>56799236</v>
      </c>
      <c r="F30" s="80">
        <v>44617499</v>
      </c>
      <c r="G30" s="80">
        <v>4821881</v>
      </c>
      <c r="H30" s="80">
        <v>20922</v>
      </c>
      <c r="I30" s="80">
        <v>362075510</v>
      </c>
      <c r="J30" s="80">
        <v>325867962</v>
      </c>
      <c r="K30" s="80">
        <v>7382488</v>
      </c>
      <c r="L30" s="80">
        <v>26265628</v>
      </c>
      <c r="M30" s="80">
        <v>2559432</v>
      </c>
      <c r="N30" s="80">
        <f t="shared" si="20"/>
        <v>22667</v>
      </c>
      <c r="O30" s="80">
        <f t="shared" si="20"/>
        <v>1424462850</v>
      </c>
      <c r="P30" s="80">
        <f t="shared" si="20"/>
        <v>1282016686</v>
      </c>
      <c r="Q30" s="80">
        <f t="shared" si="20"/>
        <v>64181724</v>
      </c>
      <c r="R30" s="80">
        <f t="shared" si="20"/>
        <v>70883127</v>
      </c>
      <c r="S30" s="80">
        <f t="shared" si="20"/>
        <v>7381313</v>
      </c>
      <c r="T30" s="80">
        <v>3</v>
      </c>
      <c r="U30" s="80">
        <v>1710500</v>
      </c>
      <c r="V30" s="80">
        <v>1539454</v>
      </c>
      <c r="W30" s="80">
        <v>88266</v>
      </c>
      <c r="X30" s="80">
        <v>82780</v>
      </c>
      <c r="Y30" s="80">
        <v>0</v>
      </c>
      <c r="Z30" s="80">
        <v>2580</v>
      </c>
      <c r="AA30" s="80">
        <v>37670230</v>
      </c>
      <c r="AB30" s="80">
        <v>33903207</v>
      </c>
      <c r="AC30" s="80">
        <v>10634</v>
      </c>
      <c r="AD30" s="80">
        <v>3756389</v>
      </c>
      <c r="AE30" s="80">
        <v>0</v>
      </c>
      <c r="AF30" s="80">
        <f t="shared" si="21"/>
        <v>2583</v>
      </c>
      <c r="AG30" s="80">
        <f t="shared" si="21"/>
        <v>39380730</v>
      </c>
      <c r="AH30" s="80">
        <f t="shared" si="21"/>
        <v>35442661</v>
      </c>
      <c r="AI30" s="80">
        <f t="shared" si="21"/>
        <v>98900</v>
      </c>
      <c r="AJ30" s="80">
        <f t="shared" si="21"/>
        <v>3839169</v>
      </c>
      <c r="AK30" s="80">
        <f t="shared" si="21"/>
        <v>0</v>
      </c>
      <c r="AL30" s="80">
        <f t="shared" si="22"/>
        <v>25250</v>
      </c>
      <c r="AM30" s="80">
        <f t="shared" si="22"/>
        <v>1463843580</v>
      </c>
      <c r="AN30" s="80">
        <f t="shared" si="22"/>
        <v>1317459347</v>
      </c>
      <c r="AO30" s="80">
        <f t="shared" si="22"/>
        <v>64280624</v>
      </c>
      <c r="AP30" s="80">
        <f t="shared" si="22"/>
        <v>74722296</v>
      </c>
      <c r="AQ30" s="80">
        <f t="shared" si="22"/>
        <v>7381313</v>
      </c>
      <c r="AR30" s="80">
        <v>16080</v>
      </c>
      <c r="AS30" s="80">
        <v>228359920</v>
      </c>
      <c r="AT30" s="80">
        <v>205523936</v>
      </c>
      <c r="AU30" s="80">
        <v>598506</v>
      </c>
      <c r="AV30" s="80">
        <v>21361491</v>
      </c>
      <c r="AW30" s="80">
        <v>875987</v>
      </c>
      <c r="AX30" s="80">
        <f t="shared" si="23"/>
        <v>41330</v>
      </c>
      <c r="AY30" s="80">
        <f t="shared" si="23"/>
        <v>1692203500</v>
      </c>
      <c r="AZ30" s="80">
        <f t="shared" si="23"/>
        <v>1522983283</v>
      </c>
      <c r="BA30" s="80">
        <f t="shared" si="23"/>
        <v>64879130</v>
      </c>
      <c r="BB30" s="80">
        <f t="shared" si="23"/>
        <v>96083787</v>
      </c>
      <c r="BC30" s="80">
        <f t="shared" si="23"/>
        <v>8257300</v>
      </c>
      <c r="BD30" s="80">
        <v>1629</v>
      </c>
      <c r="BE30" s="80">
        <v>54677011</v>
      </c>
      <c r="BF30" s="80">
        <v>29244471</v>
      </c>
      <c r="BG30" s="80">
        <v>0</v>
      </c>
      <c r="BH30" s="80">
        <v>25238330</v>
      </c>
      <c r="BI30" s="80">
        <v>194210</v>
      </c>
      <c r="BJ30" s="80">
        <v>3</v>
      </c>
      <c r="BK30" s="80">
        <v>69683</v>
      </c>
      <c r="BL30" s="80">
        <v>44273</v>
      </c>
      <c r="BM30" s="80">
        <v>0</v>
      </c>
      <c r="BN30" s="80">
        <v>25410</v>
      </c>
      <c r="BO30" s="80">
        <v>0</v>
      </c>
      <c r="BP30" s="80">
        <f t="shared" si="24"/>
        <v>1632</v>
      </c>
      <c r="BQ30" s="80">
        <f t="shared" si="24"/>
        <v>54746694</v>
      </c>
      <c r="BR30" s="80">
        <f t="shared" si="24"/>
        <v>29288744</v>
      </c>
      <c r="BS30" s="80">
        <f t="shared" si="24"/>
        <v>0</v>
      </c>
      <c r="BT30" s="80">
        <f t="shared" si="24"/>
        <v>25263740</v>
      </c>
      <c r="BU30" s="80">
        <f t="shared" si="24"/>
        <v>194210</v>
      </c>
      <c r="BV30" s="80">
        <v>54</v>
      </c>
      <c r="BW30" s="80">
        <v>7007830</v>
      </c>
      <c r="BX30" s="80">
        <v>6307047</v>
      </c>
      <c r="BY30" s="80">
        <v>208428</v>
      </c>
      <c r="BZ30" s="80">
        <v>260414</v>
      </c>
      <c r="CA30" s="80">
        <v>231941</v>
      </c>
      <c r="CB30" s="80">
        <f t="shared" si="5"/>
        <v>41384</v>
      </c>
      <c r="CC30" s="80">
        <f t="shared" si="19"/>
        <v>1753958024</v>
      </c>
      <c r="CD30" s="80">
        <f t="shared" si="19"/>
        <v>1558579074</v>
      </c>
      <c r="CE30" s="80">
        <f t="shared" si="19"/>
        <v>65087558</v>
      </c>
      <c r="CF30" s="80">
        <f t="shared" si="19"/>
        <v>121607941</v>
      </c>
      <c r="CG30" s="80">
        <f t="shared" si="19"/>
        <v>8683451</v>
      </c>
      <c r="CH30" s="81">
        <v>219</v>
      </c>
      <c r="CI30" s="81">
        <v>1232595</v>
      </c>
      <c r="CJ30" s="81">
        <v>1109305</v>
      </c>
      <c r="CK30" s="81">
        <v>0</v>
      </c>
      <c r="CL30" s="81">
        <v>123290</v>
      </c>
      <c r="CM30" s="81">
        <v>0</v>
      </c>
      <c r="CN30" s="81">
        <v>0</v>
      </c>
      <c r="CO30" s="81">
        <v>0</v>
      </c>
      <c r="CP30" s="81">
        <v>0</v>
      </c>
      <c r="CQ30" s="81">
        <v>0</v>
      </c>
      <c r="CR30" s="81">
        <v>0</v>
      </c>
      <c r="CS30" s="81">
        <v>0</v>
      </c>
      <c r="CT30" s="81">
        <v>0</v>
      </c>
      <c r="CU30" s="81">
        <v>0</v>
      </c>
      <c r="CV30" s="81">
        <v>0</v>
      </c>
      <c r="CW30" s="81">
        <v>0</v>
      </c>
      <c r="CX30" s="81">
        <v>0</v>
      </c>
      <c r="CY30" s="81">
        <v>0</v>
      </c>
      <c r="CZ30" s="80">
        <f t="shared" si="25"/>
        <v>219</v>
      </c>
      <c r="DA30" s="80">
        <f t="shared" si="25"/>
        <v>1232595</v>
      </c>
      <c r="DB30" s="80">
        <f t="shared" si="25"/>
        <v>1109305</v>
      </c>
      <c r="DC30" s="80">
        <f t="shared" si="25"/>
        <v>0</v>
      </c>
      <c r="DD30" s="80">
        <f t="shared" si="25"/>
        <v>123290</v>
      </c>
      <c r="DE30" s="80">
        <f t="shared" si="25"/>
        <v>0</v>
      </c>
      <c r="DF30" s="80">
        <f t="shared" si="26"/>
        <v>41603</v>
      </c>
      <c r="DG30" s="80">
        <f t="shared" si="26"/>
        <v>1755190619</v>
      </c>
      <c r="DH30" s="80">
        <f t="shared" si="26"/>
        <v>1559688379</v>
      </c>
      <c r="DI30" s="80">
        <f t="shared" si="26"/>
        <v>65087558</v>
      </c>
      <c r="DJ30" s="80">
        <f t="shared" si="26"/>
        <v>121731231</v>
      </c>
      <c r="DK30" s="80">
        <f t="shared" si="26"/>
        <v>8683451</v>
      </c>
      <c r="DL30" s="81">
        <v>1156</v>
      </c>
      <c r="DM30" s="81">
        <v>460</v>
      </c>
      <c r="DN30" s="81">
        <v>1616</v>
      </c>
      <c r="DO30" s="81">
        <v>250</v>
      </c>
      <c r="DP30" s="81">
        <v>74</v>
      </c>
      <c r="DR30" s="38">
        <v>219</v>
      </c>
      <c r="DS30" s="38">
        <v>1109305</v>
      </c>
      <c r="DT30" s="38">
        <v>49</v>
      </c>
      <c r="DU30" s="38">
        <v>563265</v>
      </c>
      <c r="DV30" s="38">
        <v>77</v>
      </c>
      <c r="DW30" s="38">
        <v>2456640</v>
      </c>
      <c r="DX30" s="38">
        <v>68</v>
      </c>
      <c r="DY30" s="38">
        <v>1675398</v>
      </c>
      <c r="DZ30" s="38">
        <v>0</v>
      </c>
      <c r="EA30" s="38">
        <v>0</v>
      </c>
      <c r="EB30" s="38">
        <v>0</v>
      </c>
      <c r="EC30" s="38">
        <v>0</v>
      </c>
      <c r="ED30" s="38">
        <v>0</v>
      </c>
      <c r="EE30" s="38">
        <v>0</v>
      </c>
      <c r="EF30" s="38">
        <v>0</v>
      </c>
      <c r="EG30" s="38">
        <v>0</v>
      </c>
      <c r="EH30" s="38">
        <f t="shared" si="18"/>
        <v>413</v>
      </c>
      <c r="EI30" s="38">
        <f t="shared" si="12"/>
        <v>5804608</v>
      </c>
      <c r="EJ30" s="35"/>
      <c r="EK30" s="38">
        <f t="shared" si="13"/>
        <v>42016</v>
      </c>
      <c r="EL30" s="38">
        <f t="shared" si="14"/>
        <v>1760995227</v>
      </c>
      <c r="EM30" s="35"/>
      <c r="EN30" s="46">
        <f>ROUND(EL30/被保険者数!O30,0)</f>
        <v>1013347</v>
      </c>
      <c r="EO30" s="35">
        <f t="shared" si="15"/>
        <v>6</v>
      </c>
      <c r="EP30" s="46">
        <f t="shared" si="9"/>
        <v>1064097840</v>
      </c>
      <c r="EQ30" s="46">
        <f t="shared" si="10"/>
        <v>399745740</v>
      </c>
      <c r="ER30" s="46">
        <f t="shared" si="11"/>
        <v>297151647</v>
      </c>
      <c r="ES30" s="46">
        <f>ROUND(EP30/被保険者数!O30,0)</f>
        <v>612325</v>
      </c>
      <c r="ET30" s="46">
        <f t="shared" si="16"/>
        <v>7</v>
      </c>
      <c r="EU30" s="46">
        <f>ROUND(EQ30/被保険者数!O30,0)</f>
        <v>230030</v>
      </c>
      <c r="EV30" s="35">
        <f t="shared" si="17"/>
        <v>11</v>
      </c>
    </row>
    <row r="31" spans="1:152" s="52" customFormat="1" ht="15.95" customHeight="1" x14ac:dyDescent="0.15">
      <c r="A31" s="54" t="s">
        <v>18</v>
      </c>
      <c r="B31" s="80">
        <v>2944</v>
      </c>
      <c r="C31" s="80">
        <v>1807392780</v>
      </c>
      <c r="D31" s="80">
        <v>1626651686</v>
      </c>
      <c r="E31" s="80">
        <v>95317871</v>
      </c>
      <c r="F31" s="80">
        <v>76788255</v>
      </c>
      <c r="G31" s="80">
        <v>8634968</v>
      </c>
      <c r="H31" s="80">
        <v>37383</v>
      </c>
      <c r="I31" s="80">
        <v>660605030</v>
      </c>
      <c r="J31" s="80">
        <v>594544539</v>
      </c>
      <c r="K31" s="80">
        <v>12822905</v>
      </c>
      <c r="L31" s="80">
        <v>46785694</v>
      </c>
      <c r="M31" s="80">
        <v>6451892</v>
      </c>
      <c r="N31" s="80">
        <f t="shared" si="20"/>
        <v>40327</v>
      </c>
      <c r="O31" s="80">
        <f t="shared" si="20"/>
        <v>2467997810</v>
      </c>
      <c r="P31" s="80">
        <f t="shared" si="20"/>
        <v>2221196225</v>
      </c>
      <c r="Q31" s="80">
        <f t="shared" si="20"/>
        <v>108140776</v>
      </c>
      <c r="R31" s="80">
        <f t="shared" si="20"/>
        <v>123573949</v>
      </c>
      <c r="S31" s="80">
        <f t="shared" si="20"/>
        <v>15086860</v>
      </c>
      <c r="T31" s="80">
        <v>4</v>
      </c>
      <c r="U31" s="80">
        <v>1338820</v>
      </c>
      <c r="V31" s="80">
        <v>1204935</v>
      </c>
      <c r="W31" s="80">
        <v>14901</v>
      </c>
      <c r="X31" s="80">
        <v>118984</v>
      </c>
      <c r="Y31" s="80">
        <v>0</v>
      </c>
      <c r="Z31" s="80">
        <v>3962</v>
      </c>
      <c r="AA31" s="80">
        <v>57768550</v>
      </c>
      <c r="AB31" s="80">
        <v>51991695</v>
      </c>
      <c r="AC31" s="80">
        <v>11326</v>
      </c>
      <c r="AD31" s="80">
        <v>5762229</v>
      </c>
      <c r="AE31" s="80">
        <v>3300</v>
      </c>
      <c r="AF31" s="80">
        <f t="shared" si="21"/>
        <v>3966</v>
      </c>
      <c r="AG31" s="80">
        <f t="shared" si="21"/>
        <v>59107370</v>
      </c>
      <c r="AH31" s="80">
        <f t="shared" si="21"/>
        <v>53196630</v>
      </c>
      <c r="AI31" s="80">
        <f t="shared" si="21"/>
        <v>26227</v>
      </c>
      <c r="AJ31" s="80">
        <f t="shared" si="21"/>
        <v>5881213</v>
      </c>
      <c r="AK31" s="80">
        <f t="shared" si="21"/>
        <v>3300</v>
      </c>
      <c r="AL31" s="80">
        <f t="shared" si="22"/>
        <v>44293</v>
      </c>
      <c r="AM31" s="80">
        <f t="shared" si="22"/>
        <v>2527105180</v>
      </c>
      <c r="AN31" s="80">
        <f t="shared" si="22"/>
        <v>2274392855</v>
      </c>
      <c r="AO31" s="80">
        <f t="shared" si="22"/>
        <v>108167003</v>
      </c>
      <c r="AP31" s="80">
        <f t="shared" si="22"/>
        <v>129455162</v>
      </c>
      <c r="AQ31" s="80">
        <f t="shared" si="22"/>
        <v>15090160</v>
      </c>
      <c r="AR31" s="80">
        <v>26624</v>
      </c>
      <c r="AS31" s="80">
        <v>370312000</v>
      </c>
      <c r="AT31" s="80">
        <v>333280806</v>
      </c>
      <c r="AU31" s="80">
        <v>2278011</v>
      </c>
      <c r="AV31" s="80">
        <v>33408167</v>
      </c>
      <c r="AW31" s="80">
        <v>1345016</v>
      </c>
      <c r="AX31" s="80">
        <f t="shared" si="23"/>
        <v>70917</v>
      </c>
      <c r="AY31" s="80">
        <f t="shared" si="23"/>
        <v>2897417180</v>
      </c>
      <c r="AZ31" s="80">
        <f t="shared" si="23"/>
        <v>2607673661</v>
      </c>
      <c r="BA31" s="80">
        <f t="shared" si="23"/>
        <v>110445014</v>
      </c>
      <c r="BB31" s="80">
        <f t="shared" si="23"/>
        <v>162863329</v>
      </c>
      <c r="BC31" s="80">
        <f t="shared" si="23"/>
        <v>16435176</v>
      </c>
      <c r="BD31" s="80">
        <v>2763</v>
      </c>
      <c r="BE31" s="80">
        <v>101647188</v>
      </c>
      <c r="BF31" s="80">
        <v>54714528</v>
      </c>
      <c r="BG31" s="80">
        <v>0</v>
      </c>
      <c r="BH31" s="80">
        <v>46750960</v>
      </c>
      <c r="BI31" s="80">
        <v>181700</v>
      </c>
      <c r="BJ31" s="80">
        <v>4</v>
      </c>
      <c r="BK31" s="80">
        <v>24300</v>
      </c>
      <c r="BL31" s="80">
        <v>6360</v>
      </c>
      <c r="BM31" s="80">
        <v>0</v>
      </c>
      <c r="BN31" s="80">
        <v>17940</v>
      </c>
      <c r="BO31" s="80">
        <v>0</v>
      </c>
      <c r="BP31" s="80">
        <f t="shared" si="24"/>
        <v>2767</v>
      </c>
      <c r="BQ31" s="80">
        <f t="shared" si="24"/>
        <v>101671488</v>
      </c>
      <c r="BR31" s="80">
        <f t="shared" si="24"/>
        <v>54720888</v>
      </c>
      <c r="BS31" s="80">
        <f t="shared" si="24"/>
        <v>0</v>
      </c>
      <c r="BT31" s="80">
        <f t="shared" si="24"/>
        <v>46768900</v>
      </c>
      <c r="BU31" s="80">
        <f t="shared" si="24"/>
        <v>181700</v>
      </c>
      <c r="BV31" s="80">
        <v>160</v>
      </c>
      <c r="BW31" s="80">
        <v>24247540</v>
      </c>
      <c r="BX31" s="80">
        <v>21822786</v>
      </c>
      <c r="BY31" s="80">
        <v>930135</v>
      </c>
      <c r="BZ31" s="80">
        <v>1255751</v>
      </c>
      <c r="CA31" s="80">
        <v>238868</v>
      </c>
      <c r="CB31" s="80">
        <f t="shared" si="5"/>
        <v>71077</v>
      </c>
      <c r="CC31" s="80">
        <f t="shared" si="19"/>
        <v>3023336208</v>
      </c>
      <c r="CD31" s="80">
        <f t="shared" si="19"/>
        <v>2684217335</v>
      </c>
      <c r="CE31" s="80">
        <f t="shared" si="19"/>
        <v>111375149</v>
      </c>
      <c r="CF31" s="80">
        <f t="shared" si="19"/>
        <v>210887980</v>
      </c>
      <c r="CG31" s="80">
        <f t="shared" si="19"/>
        <v>16855744</v>
      </c>
      <c r="CH31" s="81">
        <v>242</v>
      </c>
      <c r="CI31" s="81">
        <v>1623078</v>
      </c>
      <c r="CJ31" s="81">
        <v>1460743</v>
      </c>
      <c r="CK31" s="81">
        <v>0</v>
      </c>
      <c r="CL31" s="81">
        <v>162335</v>
      </c>
      <c r="CM31" s="81">
        <v>0</v>
      </c>
      <c r="CN31" s="81">
        <v>0</v>
      </c>
      <c r="CO31" s="81">
        <v>0</v>
      </c>
      <c r="CP31" s="81">
        <v>0</v>
      </c>
      <c r="CQ31" s="81">
        <v>0</v>
      </c>
      <c r="CR31" s="81">
        <v>0</v>
      </c>
      <c r="CS31" s="81">
        <v>0</v>
      </c>
      <c r="CT31" s="81">
        <v>0</v>
      </c>
      <c r="CU31" s="81">
        <v>0</v>
      </c>
      <c r="CV31" s="81">
        <v>0</v>
      </c>
      <c r="CW31" s="81">
        <v>0</v>
      </c>
      <c r="CX31" s="81">
        <v>0</v>
      </c>
      <c r="CY31" s="81">
        <v>0</v>
      </c>
      <c r="CZ31" s="80">
        <f t="shared" si="25"/>
        <v>242</v>
      </c>
      <c r="DA31" s="80">
        <f t="shared" si="25"/>
        <v>1623078</v>
      </c>
      <c r="DB31" s="80">
        <f t="shared" si="25"/>
        <v>1460743</v>
      </c>
      <c r="DC31" s="80">
        <f t="shared" si="25"/>
        <v>0</v>
      </c>
      <c r="DD31" s="80">
        <f t="shared" si="25"/>
        <v>162335</v>
      </c>
      <c r="DE31" s="80">
        <f t="shared" si="25"/>
        <v>0</v>
      </c>
      <c r="DF31" s="80">
        <f t="shared" si="26"/>
        <v>71319</v>
      </c>
      <c r="DG31" s="80">
        <f t="shared" si="26"/>
        <v>3024959286</v>
      </c>
      <c r="DH31" s="80">
        <f t="shared" si="26"/>
        <v>2685678078</v>
      </c>
      <c r="DI31" s="80">
        <f t="shared" si="26"/>
        <v>111375149</v>
      </c>
      <c r="DJ31" s="80">
        <f t="shared" si="26"/>
        <v>211050315</v>
      </c>
      <c r="DK31" s="80">
        <f t="shared" si="26"/>
        <v>16855744</v>
      </c>
      <c r="DL31" s="81">
        <v>1961</v>
      </c>
      <c r="DM31" s="81">
        <v>903</v>
      </c>
      <c r="DN31" s="81">
        <v>2864</v>
      </c>
      <c r="DO31" s="81">
        <v>365</v>
      </c>
      <c r="DP31" s="81">
        <v>184</v>
      </c>
      <c r="DR31" s="38">
        <v>242</v>
      </c>
      <c r="DS31" s="38">
        <v>1460743</v>
      </c>
      <c r="DT31" s="38">
        <v>73</v>
      </c>
      <c r="DU31" s="38">
        <v>1466946</v>
      </c>
      <c r="DV31" s="38">
        <v>88</v>
      </c>
      <c r="DW31" s="38">
        <v>2862018</v>
      </c>
      <c r="DX31" s="38">
        <v>79</v>
      </c>
      <c r="DY31" s="38">
        <v>2171444</v>
      </c>
      <c r="DZ31" s="38">
        <v>0</v>
      </c>
      <c r="EA31" s="38">
        <v>0</v>
      </c>
      <c r="EB31" s="38">
        <v>0</v>
      </c>
      <c r="EC31" s="38">
        <v>0</v>
      </c>
      <c r="ED31" s="38">
        <v>0</v>
      </c>
      <c r="EE31" s="38">
        <v>0</v>
      </c>
      <c r="EF31" s="38">
        <v>18</v>
      </c>
      <c r="EG31" s="38">
        <v>143859</v>
      </c>
      <c r="EH31" s="38">
        <f t="shared" si="18"/>
        <v>500</v>
      </c>
      <c r="EI31" s="38">
        <f t="shared" si="12"/>
        <v>8105010</v>
      </c>
      <c r="EJ31" s="35"/>
      <c r="EK31" s="38">
        <f t="shared" si="13"/>
        <v>71819</v>
      </c>
      <c r="EL31" s="38">
        <f t="shared" si="14"/>
        <v>3033064296</v>
      </c>
      <c r="EM31" s="35"/>
      <c r="EN31" s="46">
        <f>ROUND(EL31/被保険者数!O31,0)</f>
        <v>937346</v>
      </c>
      <c r="EO31" s="35">
        <f t="shared" si="15"/>
        <v>15</v>
      </c>
      <c r="EP31" s="46">
        <f t="shared" si="9"/>
        <v>1808731600</v>
      </c>
      <c r="EQ31" s="46">
        <f t="shared" si="10"/>
        <v>718373580</v>
      </c>
      <c r="ER31" s="46">
        <f t="shared" si="11"/>
        <v>505959116</v>
      </c>
      <c r="ES31" s="46">
        <f>ROUND(EP31/被保険者数!O31,0)</f>
        <v>558975</v>
      </c>
      <c r="ET31" s="46">
        <f t="shared" si="16"/>
        <v>13</v>
      </c>
      <c r="EU31" s="46">
        <f>ROUND(EQ31/被保険者数!O31,0)</f>
        <v>222008</v>
      </c>
      <c r="EV31" s="35">
        <f t="shared" si="17"/>
        <v>19</v>
      </c>
    </row>
    <row r="32" spans="1:152" s="52" customFormat="1" ht="15.95" customHeight="1" x14ac:dyDescent="0.15">
      <c r="A32" s="54" t="s">
        <v>38</v>
      </c>
      <c r="B32" s="80">
        <v>68</v>
      </c>
      <c r="C32" s="80">
        <v>37690070</v>
      </c>
      <c r="D32" s="80">
        <v>33921070</v>
      </c>
      <c r="E32" s="80">
        <v>2504356</v>
      </c>
      <c r="F32" s="80">
        <v>1249834</v>
      </c>
      <c r="G32" s="80">
        <v>14810</v>
      </c>
      <c r="H32" s="80">
        <v>890</v>
      </c>
      <c r="I32" s="80">
        <v>11128740</v>
      </c>
      <c r="J32" s="80">
        <v>10015866</v>
      </c>
      <c r="K32" s="80">
        <v>85171</v>
      </c>
      <c r="L32" s="80">
        <v>1026959</v>
      </c>
      <c r="M32" s="80">
        <v>744</v>
      </c>
      <c r="N32" s="80">
        <f t="shared" si="20"/>
        <v>958</v>
      </c>
      <c r="O32" s="80">
        <f t="shared" si="20"/>
        <v>48818810</v>
      </c>
      <c r="P32" s="80">
        <f t="shared" si="20"/>
        <v>43936936</v>
      </c>
      <c r="Q32" s="80">
        <f t="shared" si="20"/>
        <v>2589527</v>
      </c>
      <c r="R32" s="80">
        <f t="shared" si="20"/>
        <v>2276793</v>
      </c>
      <c r="S32" s="80">
        <f t="shared" si="20"/>
        <v>15554</v>
      </c>
      <c r="T32" s="80">
        <v>1</v>
      </c>
      <c r="U32" s="80">
        <v>255900</v>
      </c>
      <c r="V32" s="80">
        <v>230310</v>
      </c>
      <c r="W32" s="80">
        <v>990</v>
      </c>
      <c r="X32" s="80">
        <v>24600</v>
      </c>
      <c r="Y32" s="80">
        <v>0</v>
      </c>
      <c r="Z32" s="80">
        <v>69</v>
      </c>
      <c r="AA32" s="80">
        <v>1298750</v>
      </c>
      <c r="AB32" s="80">
        <v>1168875</v>
      </c>
      <c r="AC32" s="80">
        <v>0</v>
      </c>
      <c r="AD32" s="80">
        <v>129875</v>
      </c>
      <c r="AE32" s="80">
        <v>0</v>
      </c>
      <c r="AF32" s="80">
        <f t="shared" si="21"/>
        <v>70</v>
      </c>
      <c r="AG32" s="80">
        <f t="shared" si="21"/>
        <v>1554650</v>
      </c>
      <c r="AH32" s="80">
        <f t="shared" si="21"/>
        <v>1399185</v>
      </c>
      <c r="AI32" s="80">
        <f t="shared" si="21"/>
        <v>990</v>
      </c>
      <c r="AJ32" s="80">
        <f t="shared" si="21"/>
        <v>154475</v>
      </c>
      <c r="AK32" s="80">
        <f t="shared" si="21"/>
        <v>0</v>
      </c>
      <c r="AL32" s="80">
        <f t="shared" si="22"/>
        <v>1028</v>
      </c>
      <c r="AM32" s="80">
        <f t="shared" si="22"/>
        <v>50373460</v>
      </c>
      <c r="AN32" s="80">
        <f t="shared" si="22"/>
        <v>45336121</v>
      </c>
      <c r="AO32" s="80">
        <f t="shared" si="22"/>
        <v>2590517</v>
      </c>
      <c r="AP32" s="80">
        <f t="shared" si="22"/>
        <v>2431268</v>
      </c>
      <c r="AQ32" s="80">
        <f t="shared" si="22"/>
        <v>15554</v>
      </c>
      <c r="AR32" s="80">
        <v>217</v>
      </c>
      <c r="AS32" s="80">
        <v>2742330</v>
      </c>
      <c r="AT32" s="80">
        <v>2468097</v>
      </c>
      <c r="AU32" s="80">
        <v>0</v>
      </c>
      <c r="AV32" s="80">
        <v>274233</v>
      </c>
      <c r="AW32" s="80">
        <v>0</v>
      </c>
      <c r="AX32" s="80">
        <f t="shared" si="23"/>
        <v>1245</v>
      </c>
      <c r="AY32" s="80">
        <f t="shared" si="23"/>
        <v>53115790</v>
      </c>
      <c r="AZ32" s="80">
        <f t="shared" si="23"/>
        <v>47804218</v>
      </c>
      <c r="BA32" s="80">
        <f t="shared" si="23"/>
        <v>2590517</v>
      </c>
      <c r="BB32" s="80">
        <f t="shared" si="23"/>
        <v>2705501</v>
      </c>
      <c r="BC32" s="80">
        <f t="shared" si="23"/>
        <v>15554</v>
      </c>
      <c r="BD32" s="80">
        <v>63</v>
      </c>
      <c r="BE32" s="80">
        <v>2274035</v>
      </c>
      <c r="BF32" s="80">
        <v>1654855</v>
      </c>
      <c r="BG32" s="80">
        <v>0</v>
      </c>
      <c r="BH32" s="80">
        <v>619180</v>
      </c>
      <c r="BI32" s="80">
        <v>0</v>
      </c>
      <c r="BJ32" s="80">
        <v>1</v>
      </c>
      <c r="BK32" s="80">
        <v>9900</v>
      </c>
      <c r="BL32" s="80">
        <v>6750</v>
      </c>
      <c r="BM32" s="80">
        <v>0</v>
      </c>
      <c r="BN32" s="80">
        <v>3150</v>
      </c>
      <c r="BO32" s="80">
        <v>0</v>
      </c>
      <c r="BP32" s="80">
        <f t="shared" si="24"/>
        <v>64</v>
      </c>
      <c r="BQ32" s="80">
        <f t="shared" si="24"/>
        <v>2283935</v>
      </c>
      <c r="BR32" s="80">
        <f t="shared" si="24"/>
        <v>1661605</v>
      </c>
      <c r="BS32" s="80">
        <f t="shared" si="24"/>
        <v>0</v>
      </c>
      <c r="BT32" s="80">
        <f t="shared" si="24"/>
        <v>622330</v>
      </c>
      <c r="BU32" s="80">
        <f t="shared" si="24"/>
        <v>0</v>
      </c>
      <c r="BV32" s="80">
        <v>0</v>
      </c>
      <c r="BW32" s="80">
        <v>0</v>
      </c>
      <c r="BX32" s="80">
        <v>0</v>
      </c>
      <c r="BY32" s="80">
        <v>0</v>
      </c>
      <c r="BZ32" s="80">
        <v>0</v>
      </c>
      <c r="CA32" s="80">
        <v>0</v>
      </c>
      <c r="CB32" s="80">
        <f t="shared" si="5"/>
        <v>1245</v>
      </c>
      <c r="CC32" s="80">
        <f t="shared" si="19"/>
        <v>55399725</v>
      </c>
      <c r="CD32" s="80">
        <f t="shared" si="19"/>
        <v>49465823</v>
      </c>
      <c r="CE32" s="80">
        <f t="shared" si="19"/>
        <v>2590517</v>
      </c>
      <c r="CF32" s="80">
        <f t="shared" si="19"/>
        <v>3327831</v>
      </c>
      <c r="CG32" s="80">
        <f t="shared" si="19"/>
        <v>15554</v>
      </c>
      <c r="CH32" s="81">
        <v>0</v>
      </c>
      <c r="CI32" s="81">
        <v>0</v>
      </c>
      <c r="CJ32" s="81">
        <v>0</v>
      </c>
      <c r="CK32" s="81">
        <v>0</v>
      </c>
      <c r="CL32" s="81">
        <v>0</v>
      </c>
      <c r="CM32" s="81">
        <v>0</v>
      </c>
      <c r="CN32" s="81">
        <v>0</v>
      </c>
      <c r="CO32" s="81">
        <v>0</v>
      </c>
      <c r="CP32" s="81">
        <v>0</v>
      </c>
      <c r="CQ32" s="81">
        <v>0</v>
      </c>
      <c r="CR32" s="81">
        <v>0</v>
      </c>
      <c r="CS32" s="81">
        <v>0</v>
      </c>
      <c r="CT32" s="81">
        <v>0</v>
      </c>
      <c r="CU32" s="81">
        <v>0</v>
      </c>
      <c r="CV32" s="81">
        <v>0</v>
      </c>
      <c r="CW32" s="81">
        <v>0</v>
      </c>
      <c r="CX32" s="81">
        <v>0</v>
      </c>
      <c r="CY32" s="81">
        <v>0</v>
      </c>
      <c r="CZ32" s="80">
        <f t="shared" si="25"/>
        <v>0</v>
      </c>
      <c r="DA32" s="80">
        <f t="shared" si="25"/>
        <v>0</v>
      </c>
      <c r="DB32" s="80">
        <f t="shared" si="25"/>
        <v>0</v>
      </c>
      <c r="DC32" s="80">
        <f t="shared" si="25"/>
        <v>0</v>
      </c>
      <c r="DD32" s="80">
        <f t="shared" si="25"/>
        <v>0</v>
      </c>
      <c r="DE32" s="80">
        <f t="shared" si="25"/>
        <v>0</v>
      </c>
      <c r="DF32" s="80">
        <f t="shared" si="26"/>
        <v>1245</v>
      </c>
      <c r="DG32" s="80">
        <f t="shared" si="26"/>
        <v>55399725</v>
      </c>
      <c r="DH32" s="80">
        <f t="shared" si="26"/>
        <v>49465823</v>
      </c>
      <c r="DI32" s="80">
        <f t="shared" si="26"/>
        <v>2590517</v>
      </c>
      <c r="DJ32" s="80">
        <f t="shared" si="26"/>
        <v>3327831</v>
      </c>
      <c r="DK32" s="80">
        <f t="shared" si="26"/>
        <v>15554</v>
      </c>
      <c r="DL32" s="81">
        <v>51</v>
      </c>
      <c r="DM32" s="81">
        <v>10</v>
      </c>
      <c r="DN32" s="81">
        <v>61</v>
      </c>
      <c r="DO32" s="81">
        <v>1</v>
      </c>
      <c r="DP32" s="81">
        <v>0</v>
      </c>
      <c r="DR32" s="38">
        <v>0</v>
      </c>
      <c r="DS32" s="38">
        <v>0</v>
      </c>
      <c r="DT32" s="38">
        <v>0</v>
      </c>
      <c r="DU32" s="38">
        <v>0</v>
      </c>
      <c r="DV32" s="38">
        <v>0</v>
      </c>
      <c r="DW32" s="38">
        <v>0</v>
      </c>
      <c r="DX32" s="38">
        <v>4</v>
      </c>
      <c r="DY32" s="38">
        <v>112760</v>
      </c>
      <c r="DZ32" s="38">
        <v>0</v>
      </c>
      <c r="EA32" s="38">
        <v>0</v>
      </c>
      <c r="EB32" s="38">
        <v>0</v>
      </c>
      <c r="EC32" s="38">
        <v>0</v>
      </c>
      <c r="ED32" s="38">
        <v>0</v>
      </c>
      <c r="EE32" s="38">
        <v>0</v>
      </c>
      <c r="EF32" s="38">
        <v>0</v>
      </c>
      <c r="EG32" s="38">
        <v>0</v>
      </c>
      <c r="EH32" s="38">
        <f t="shared" si="18"/>
        <v>4</v>
      </c>
      <c r="EI32" s="38">
        <f t="shared" si="12"/>
        <v>112760</v>
      </c>
      <c r="EJ32" s="35"/>
      <c r="EK32" s="38">
        <f t="shared" si="13"/>
        <v>1249</v>
      </c>
      <c r="EL32" s="38">
        <f t="shared" si="14"/>
        <v>55512485</v>
      </c>
      <c r="EM32" s="35"/>
      <c r="EN32" s="46">
        <f>ROUND(EL32/被保険者数!O32,0)</f>
        <v>708067</v>
      </c>
      <c r="EO32" s="35">
        <f t="shared" si="15"/>
        <v>40</v>
      </c>
      <c r="EP32" s="46">
        <f t="shared" si="9"/>
        <v>37945970</v>
      </c>
      <c r="EQ32" s="46">
        <f t="shared" si="10"/>
        <v>12427490</v>
      </c>
      <c r="ER32" s="46">
        <f t="shared" si="11"/>
        <v>5139025</v>
      </c>
      <c r="ES32" s="46">
        <f>ROUND(EP32/被保険者数!O32,0)</f>
        <v>484005</v>
      </c>
      <c r="ET32" s="46">
        <f t="shared" si="16"/>
        <v>29</v>
      </c>
      <c r="EU32" s="46">
        <f>ROUND(EQ32/被保険者数!O32,0)</f>
        <v>158514</v>
      </c>
      <c r="EV32" s="35">
        <f t="shared" si="17"/>
        <v>40</v>
      </c>
    </row>
    <row r="33" spans="1:152" s="52" customFormat="1" ht="15.95" customHeight="1" x14ac:dyDescent="0.15">
      <c r="A33" s="54" t="s">
        <v>7</v>
      </c>
      <c r="B33" s="80">
        <v>129</v>
      </c>
      <c r="C33" s="80">
        <v>58349850</v>
      </c>
      <c r="D33" s="80">
        <v>52514895</v>
      </c>
      <c r="E33" s="80">
        <v>3388546</v>
      </c>
      <c r="F33" s="80">
        <v>2053159</v>
      </c>
      <c r="G33" s="80">
        <v>393250</v>
      </c>
      <c r="H33" s="80">
        <v>1341</v>
      </c>
      <c r="I33" s="80">
        <v>21681850</v>
      </c>
      <c r="J33" s="80">
        <v>19513665</v>
      </c>
      <c r="K33" s="80">
        <v>108355</v>
      </c>
      <c r="L33" s="80">
        <v>1994554</v>
      </c>
      <c r="M33" s="80">
        <v>65276</v>
      </c>
      <c r="N33" s="80">
        <f t="shared" si="20"/>
        <v>1470</v>
      </c>
      <c r="O33" s="80">
        <f t="shared" si="20"/>
        <v>80031700</v>
      </c>
      <c r="P33" s="80">
        <f t="shared" si="20"/>
        <v>72028560</v>
      </c>
      <c r="Q33" s="80">
        <f t="shared" si="20"/>
        <v>3496901</v>
      </c>
      <c r="R33" s="80">
        <f t="shared" si="20"/>
        <v>4047713</v>
      </c>
      <c r="S33" s="80">
        <f t="shared" si="20"/>
        <v>458526</v>
      </c>
      <c r="T33" s="80">
        <v>1</v>
      </c>
      <c r="U33" s="80">
        <v>132480</v>
      </c>
      <c r="V33" s="80">
        <v>119230</v>
      </c>
      <c r="W33" s="80">
        <v>0</v>
      </c>
      <c r="X33" s="80">
        <v>11750</v>
      </c>
      <c r="Y33" s="80">
        <v>1500</v>
      </c>
      <c r="Z33" s="80">
        <v>100</v>
      </c>
      <c r="AA33" s="80">
        <v>1911850</v>
      </c>
      <c r="AB33" s="80">
        <v>1720665</v>
      </c>
      <c r="AC33" s="80">
        <v>0</v>
      </c>
      <c r="AD33" s="80">
        <v>191185</v>
      </c>
      <c r="AE33" s="80">
        <v>0</v>
      </c>
      <c r="AF33" s="80">
        <f t="shared" si="21"/>
        <v>101</v>
      </c>
      <c r="AG33" s="80">
        <f t="shared" si="21"/>
        <v>2044330</v>
      </c>
      <c r="AH33" s="80">
        <f t="shared" si="21"/>
        <v>1839895</v>
      </c>
      <c r="AI33" s="80">
        <f t="shared" si="21"/>
        <v>0</v>
      </c>
      <c r="AJ33" s="80">
        <f t="shared" si="21"/>
        <v>202935</v>
      </c>
      <c r="AK33" s="80">
        <f t="shared" si="21"/>
        <v>1500</v>
      </c>
      <c r="AL33" s="80">
        <f t="shared" si="22"/>
        <v>1571</v>
      </c>
      <c r="AM33" s="80">
        <f t="shared" si="22"/>
        <v>82076030</v>
      </c>
      <c r="AN33" s="80">
        <f t="shared" si="22"/>
        <v>73868455</v>
      </c>
      <c r="AO33" s="80">
        <f t="shared" si="22"/>
        <v>3496901</v>
      </c>
      <c r="AP33" s="80">
        <f t="shared" si="22"/>
        <v>4250648</v>
      </c>
      <c r="AQ33" s="80">
        <f t="shared" si="22"/>
        <v>460026</v>
      </c>
      <c r="AR33" s="80">
        <v>361</v>
      </c>
      <c r="AS33" s="80">
        <v>5388910</v>
      </c>
      <c r="AT33" s="80">
        <v>4850019</v>
      </c>
      <c r="AU33" s="80">
        <v>1888</v>
      </c>
      <c r="AV33" s="80">
        <v>486029</v>
      </c>
      <c r="AW33" s="80">
        <v>50974</v>
      </c>
      <c r="AX33" s="80">
        <f t="shared" si="23"/>
        <v>1932</v>
      </c>
      <c r="AY33" s="80">
        <f t="shared" si="23"/>
        <v>87464940</v>
      </c>
      <c r="AZ33" s="80">
        <f t="shared" si="23"/>
        <v>78718474</v>
      </c>
      <c r="BA33" s="80">
        <f t="shared" si="23"/>
        <v>3498789</v>
      </c>
      <c r="BB33" s="80">
        <f t="shared" si="23"/>
        <v>4736677</v>
      </c>
      <c r="BC33" s="80">
        <f t="shared" si="23"/>
        <v>511000</v>
      </c>
      <c r="BD33" s="80">
        <v>120</v>
      </c>
      <c r="BE33" s="80">
        <v>3712647</v>
      </c>
      <c r="BF33" s="80">
        <v>2697517</v>
      </c>
      <c r="BG33" s="80">
        <v>0</v>
      </c>
      <c r="BH33" s="80">
        <v>1013750</v>
      </c>
      <c r="BI33" s="80">
        <v>1380</v>
      </c>
      <c r="BJ33" s="80">
        <v>1</v>
      </c>
      <c r="BK33" s="80">
        <v>1380</v>
      </c>
      <c r="BL33" s="80">
        <v>460</v>
      </c>
      <c r="BM33" s="80">
        <v>0</v>
      </c>
      <c r="BN33" s="80">
        <v>920</v>
      </c>
      <c r="BO33" s="80">
        <v>0</v>
      </c>
      <c r="BP33" s="80">
        <f t="shared" si="24"/>
        <v>121</v>
      </c>
      <c r="BQ33" s="80">
        <f t="shared" si="24"/>
        <v>3714027</v>
      </c>
      <c r="BR33" s="80">
        <f t="shared" si="24"/>
        <v>2697977</v>
      </c>
      <c r="BS33" s="80">
        <f t="shared" si="24"/>
        <v>0</v>
      </c>
      <c r="BT33" s="80">
        <f t="shared" si="24"/>
        <v>1014670</v>
      </c>
      <c r="BU33" s="80">
        <f t="shared" si="24"/>
        <v>1380</v>
      </c>
      <c r="BV33" s="80">
        <v>0</v>
      </c>
      <c r="BW33" s="80">
        <v>0</v>
      </c>
      <c r="BX33" s="80">
        <v>0</v>
      </c>
      <c r="BY33" s="80">
        <v>0</v>
      </c>
      <c r="BZ33" s="80">
        <v>0</v>
      </c>
      <c r="CA33" s="80">
        <v>0</v>
      </c>
      <c r="CB33" s="80">
        <f t="shared" si="5"/>
        <v>1932</v>
      </c>
      <c r="CC33" s="80">
        <f t="shared" si="19"/>
        <v>91178967</v>
      </c>
      <c r="CD33" s="80">
        <f t="shared" si="19"/>
        <v>81416451</v>
      </c>
      <c r="CE33" s="80">
        <f t="shared" si="19"/>
        <v>3498789</v>
      </c>
      <c r="CF33" s="80">
        <f t="shared" si="19"/>
        <v>5751347</v>
      </c>
      <c r="CG33" s="80">
        <f t="shared" si="19"/>
        <v>512380</v>
      </c>
      <c r="CH33" s="81">
        <v>6</v>
      </c>
      <c r="CI33" s="81">
        <v>28420</v>
      </c>
      <c r="CJ33" s="81">
        <v>25578</v>
      </c>
      <c r="CK33" s="81">
        <v>0</v>
      </c>
      <c r="CL33" s="81">
        <v>2842</v>
      </c>
      <c r="CM33" s="81">
        <v>0</v>
      </c>
      <c r="CN33" s="81">
        <v>0</v>
      </c>
      <c r="CO33" s="81">
        <v>0</v>
      </c>
      <c r="CP33" s="81">
        <v>0</v>
      </c>
      <c r="CQ33" s="81">
        <v>0</v>
      </c>
      <c r="CR33" s="81">
        <v>0</v>
      </c>
      <c r="CS33" s="81">
        <v>0</v>
      </c>
      <c r="CT33" s="81">
        <v>0</v>
      </c>
      <c r="CU33" s="81">
        <v>0</v>
      </c>
      <c r="CV33" s="81">
        <v>0</v>
      </c>
      <c r="CW33" s="81">
        <v>0</v>
      </c>
      <c r="CX33" s="81">
        <v>0</v>
      </c>
      <c r="CY33" s="81">
        <v>0</v>
      </c>
      <c r="CZ33" s="80">
        <f t="shared" si="25"/>
        <v>6</v>
      </c>
      <c r="DA33" s="80">
        <f t="shared" si="25"/>
        <v>28420</v>
      </c>
      <c r="DB33" s="80">
        <f t="shared" si="25"/>
        <v>25578</v>
      </c>
      <c r="DC33" s="80">
        <f t="shared" si="25"/>
        <v>0</v>
      </c>
      <c r="DD33" s="80">
        <f t="shared" si="25"/>
        <v>2842</v>
      </c>
      <c r="DE33" s="80">
        <f t="shared" si="25"/>
        <v>0</v>
      </c>
      <c r="DF33" s="80">
        <f t="shared" si="26"/>
        <v>1938</v>
      </c>
      <c r="DG33" s="80">
        <f t="shared" si="26"/>
        <v>91207387</v>
      </c>
      <c r="DH33" s="80">
        <f t="shared" si="26"/>
        <v>81442029</v>
      </c>
      <c r="DI33" s="80">
        <f t="shared" si="26"/>
        <v>3498789</v>
      </c>
      <c r="DJ33" s="80">
        <f t="shared" si="26"/>
        <v>5754189</v>
      </c>
      <c r="DK33" s="80">
        <f t="shared" si="26"/>
        <v>512380</v>
      </c>
      <c r="DL33" s="81">
        <v>94</v>
      </c>
      <c r="DM33" s="81">
        <v>25</v>
      </c>
      <c r="DN33" s="81">
        <v>119</v>
      </c>
      <c r="DO33" s="81">
        <v>0</v>
      </c>
      <c r="DP33" s="81">
        <v>0</v>
      </c>
      <c r="DR33" s="38">
        <v>6</v>
      </c>
      <c r="DS33" s="38">
        <v>25578</v>
      </c>
      <c r="DT33" s="38">
        <v>0</v>
      </c>
      <c r="DU33" s="38">
        <v>0</v>
      </c>
      <c r="DV33" s="38">
        <v>0</v>
      </c>
      <c r="DW33" s="38">
        <v>0</v>
      </c>
      <c r="DX33" s="38">
        <v>2</v>
      </c>
      <c r="DY33" s="38">
        <v>47031</v>
      </c>
      <c r="DZ33" s="38">
        <v>1</v>
      </c>
      <c r="EA33" s="38">
        <v>3141</v>
      </c>
      <c r="EB33" s="38">
        <v>0</v>
      </c>
      <c r="EC33" s="38">
        <v>0</v>
      </c>
      <c r="ED33" s="38">
        <v>0</v>
      </c>
      <c r="EE33" s="38">
        <v>0</v>
      </c>
      <c r="EF33" s="38">
        <v>0</v>
      </c>
      <c r="EG33" s="38">
        <v>0</v>
      </c>
      <c r="EH33" s="38">
        <f t="shared" si="18"/>
        <v>9</v>
      </c>
      <c r="EI33" s="38">
        <f t="shared" si="12"/>
        <v>75750</v>
      </c>
      <c r="EJ33" s="35"/>
      <c r="EK33" s="38">
        <f t="shared" si="13"/>
        <v>1947</v>
      </c>
      <c r="EL33" s="38">
        <f t="shared" si="14"/>
        <v>91283137</v>
      </c>
      <c r="EM33" s="35"/>
      <c r="EN33" s="46">
        <f>ROUND(EL33/被保険者数!O33,0)</f>
        <v>884527</v>
      </c>
      <c r="EO33" s="35">
        <f t="shared" si="15"/>
        <v>26</v>
      </c>
      <c r="EP33" s="46">
        <f t="shared" si="9"/>
        <v>58482330</v>
      </c>
      <c r="EQ33" s="46">
        <f t="shared" si="10"/>
        <v>23593700</v>
      </c>
      <c r="ER33" s="46">
        <f t="shared" si="11"/>
        <v>9207107</v>
      </c>
      <c r="ES33" s="46">
        <f>ROUND(EP33/被保険者数!O33,0)</f>
        <v>566689</v>
      </c>
      <c r="ET33" s="46">
        <f t="shared" si="16"/>
        <v>12</v>
      </c>
      <c r="EU33" s="46">
        <f>ROUND(EQ33/被保険者数!O33,0)</f>
        <v>228621</v>
      </c>
      <c r="EV33" s="35">
        <f t="shared" si="17"/>
        <v>12</v>
      </c>
    </row>
    <row r="34" spans="1:152" s="52" customFormat="1" ht="15.95" customHeight="1" x14ac:dyDescent="0.15">
      <c r="A34" s="54" t="s">
        <v>12</v>
      </c>
      <c r="B34" s="80">
        <v>129</v>
      </c>
      <c r="C34" s="80">
        <v>73894780</v>
      </c>
      <c r="D34" s="80">
        <v>66505336</v>
      </c>
      <c r="E34" s="80">
        <v>4635403</v>
      </c>
      <c r="F34" s="80">
        <v>2599651</v>
      </c>
      <c r="G34" s="80">
        <v>154390</v>
      </c>
      <c r="H34" s="80">
        <v>1551</v>
      </c>
      <c r="I34" s="80">
        <v>29468540</v>
      </c>
      <c r="J34" s="80">
        <v>26521686</v>
      </c>
      <c r="K34" s="80">
        <v>761080</v>
      </c>
      <c r="L34" s="80">
        <v>2182815</v>
      </c>
      <c r="M34" s="80">
        <v>2959</v>
      </c>
      <c r="N34" s="80">
        <f t="shared" si="20"/>
        <v>1680</v>
      </c>
      <c r="O34" s="80">
        <f t="shared" si="20"/>
        <v>103363320</v>
      </c>
      <c r="P34" s="80">
        <f t="shared" si="20"/>
        <v>93027022</v>
      </c>
      <c r="Q34" s="80">
        <f t="shared" si="20"/>
        <v>5396483</v>
      </c>
      <c r="R34" s="80">
        <f t="shared" si="20"/>
        <v>4782466</v>
      </c>
      <c r="S34" s="80">
        <f t="shared" si="20"/>
        <v>157349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85</v>
      </c>
      <c r="AA34" s="80">
        <v>1460640</v>
      </c>
      <c r="AB34" s="80">
        <v>1314576</v>
      </c>
      <c r="AC34" s="80">
        <v>0</v>
      </c>
      <c r="AD34" s="80">
        <v>146064</v>
      </c>
      <c r="AE34" s="80">
        <v>0</v>
      </c>
      <c r="AF34" s="80">
        <f t="shared" si="21"/>
        <v>85</v>
      </c>
      <c r="AG34" s="80">
        <f t="shared" si="21"/>
        <v>1460640</v>
      </c>
      <c r="AH34" s="80">
        <f t="shared" si="21"/>
        <v>1314576</v>
      </c>
      <c r="AI34" s="80">
        <f t="shared" si="21"/>
        <v>0</v>
      </c>
      <c r="AJ34" s="80">
        <f t="shared" si="21"/>
        <v>146064</v>
      </c>
      <c r="AK34" s="80">
        <f t="shared" si="21"/>
        <v>0</v>
      </c>
      <c r="AL34" s="80">
        <f t="shared" si="22"/>
        <v>1765</v>
      </c>
      <c r="AM34" s="80">
        <f t="shared" si="22"/>
        <v>104823960</v>
      </c>
      <c r="AN34" s="80">
        <f t="shared" si="22"/>
        <v>94341598</v>
      </c>
      <c r="AO34" s="80">
        <f t="shared" si="22"/>
        <v>5396483</v>
      </c>
      <c r="AP34" s="80">
        <f t="shared" si="22"/>
        <v>4928530</v>
      </c>
      <c r="AQ34" s="80">
        <f t="shared" si="22"/>
        <v>157349</v>
      </c>
      <c r="AR34" s="80">
        <v>559</v>
      </c>
      <c r="AS34" s="80">
        <v>6619110</v>
      </c>
      <c r="AT34" s="80">
        <v>5957199</v>
      </c>
      <c r="AU34" s="80">
        <v>0</v>
      </c>
      <c r="AV34" s="80">
        <v>652834</v>
      </c>
      <c r="AW34" s="80">
        <v>9077</v>
      </c>
      <c r="AX34" s="80">
        <f t="shared" si="23"/>
        <v>2324</v>
      </c>
      <c r="AY34" s="80">
        <f t="shared" si="23"/>
        <v>111443070</v>
      </c>
      <c r="AZ34" s="80">
        <f t="shared" si="23"/>
        <v>100298797</v>
      </c>
      <c r="BA34" s="80">
        <f t="shared" si="23"/>
        <v>5396483</v>
      </c>
      <c r="BB34" s="80">
        <f t="shared" si="23"/>
        <v>5581364</v>
      </c>
      <c r="BC34" s="80">
        <f t="shared" si="23"/>
        <v>166426</v>
      </c>
      <c r="BD34" s="80">
        <v>127</v>
      </c>
      <c r="BE34" s="80">
        <v>4446988</v>
      </c>
      <c r="BF34" s="80">
        <v>2948598</v>
      </c>
      <c r="BG34" s="80">
        <v>0</v>
      </c>
      <c r="BH34" s="80">
        <v>1495290</v>
      </c>
      <c r="BI34" s="80">
        <v>3100</v>
      </c>
      <c r="BJ34" s="80">
        <v>0</v>
      </c>
      <c r="BK34" s="80">
        <v>0</v>
      </c>
      <c r="BL34" s="80">
        <v>0</v>
      </c>
      <c r="BM34" s="80">
        <v>0</v>
      </c>
      <c r="BN34" s="80">
        <v>0</v>
      </c>
      <c r="BO34" s="80">
        <v>0</v>
      </c>
      <c r="BP34" s="80">
        <f t="shared" si="24"/>
        <v>127</v>
      </c>
      <c r="BQ34" s="80">
        <f t="shared" si="24"/>
        <v>4446988</v>
      </c>
      <c r="BR34" s="80">
        <f t="shared" si="24"/>
        <v>2948598</v>
      </c>
      <c r="BS34" s="80">
        <f t="shared" si="24"/>
        <v>0</v>
      </c>
      <c r="BT34" s="80">
        <f t="shared" si="24"/>
        <v>1495290</v>
      </c>
      <c r="BU34" s="80">
        <f t="shared" si="24"/>
        <v>3100</v>
      </c>
      <c r="BV34" s="80">
        <v>4</v>
      </c>
      <c r="BW34" s="80">
        <v>687100</v>
      </c>
      <c r="BX34" s="80">
        <v>618390</v>
      </c>
      <c r="BY34" s="80">
        <v>36710</v>
      </c>
      <c r="BZ34" s="80">
        <v>32000</v>
      </c>
      <c r="CA34" s="80">
        <v>0</v>
      </c>
      <c r="CB34" s="80">
        <f t="shared" si="5"/>
        <v>2328</v>
      </c>
      <c r="CC34" s="80">
        <f t="shared" si="19"/>
        <v>116577158</v>
      </c>
      <c r="CD34" s="80">
        <f t="shared" si="19"/>
        <v>103865785</v>
      </c>
      <c r="CE34" s="80">
        <f t="shared" si="19"/>
        <v>5433193</v>
      </c>
      <c r="CF34" s="80">
        <f t="shared" si="19"/>
        <v>7108654</v>
      </c>
      <c r="CG34" s="80">
        <f t="shared" si="19"/>
        <v>169526</v>
      </c>
      <c r="CH34" s="81">
        <v>11</v>
      </c>
      <c r="CI34" s="81">
        <v>58722</v>
      </c>
      <c r="CJ34" s="81">
        <v>52848</v>
      </c>
      <c r="CK34" s="81">
        <v>0</v>
      </c>
      <c r="CL34" s="81">
        <v>5874</v>
      </c>
      <c r="CM34" s="81">
        <v>0</v>
      </c>
      <c r="CN34" s="81">
        <v>0</v>
      </c>
      <c r="CO34" s="81">
        <v>0</v>
      </c>
      <c r="CP34" s="81">
        <v>0</v>
      </c>
      <c r="CQ34" s="81">
        <v>0</v>
      </c>
      <c r="CR34" s="81">
        <v>0</v>
      </c>
      <c r="CS34" s="81">
        <v>0</v>
      </c>
      <c r="CT34" s="81">
        <v>0</v>
      </c>
      <c r="CU34" s="81">
        <v>0</v>
      </c>
      <c r="CV34" s="81">
        <v>0</v>
      </c>
      <c r="CW34" s="81">
        <v>0</v>
      </c>
      <c r="CX34" s="81">
        <v>0</v>
      </c>
      <c r="CY34" s="81">
        <v>0</v>
      </c>
      <c r="CZ34" s="80">
        <f t="shared" si="25"/>
        <v>11</v>
      </c>
      <c r="DA34" s="80">
        <f t="shared" si="25"/>
        <v>58722</v>
      </c>
      <c r="DB34" s="80">
        <f t="shared" si="25"/>
        <v>52848</v>
      </c>
      <c r="DC34" s="80">
        <f t="shared" si="25"/>
        <v>0</v>
      </c>
      <c r="DD34" s="80">
        <f t="shared" si="25"/>
        <v>5874</v>
      </c>
      <c r="DE34" s="80">
        <f t="shared" si="25"/>
        <v>0</v>
      </c>
      <c r="DF34" s="80">
        <f t="shared" si="26"/>
        <v>2339</v>
      </c>
      <c r="DG34" s="80">
        <f t="shared" si="26"/>
        <v>116635880</v>
      </c>
      <c r="DH34" s="80">
        <f t="shared" si="26"/>
        <v>103918633</v>
      </c>
      <c r="DI34" s="80">
        <f t="shared" si="26"/>
        <v>5433193</v>
      </c>
      <c r="DJ34" s="80">
        <f t="shared" si="26"/>
        <v>7114528</v>
      </c>
      <c r="DK34" s="80">
        <f t="shared" si="26"/>
        <v>169526</v>
      </c>
      <c r="DL34" s="81">
        <v>108</v>
      </c>
      <c r="DM34" s="81">
        <v>37</v>
      </c>
      <c r="DN34" s="81">
        <v>145</v>
      </c>
      <c r="DO34" s="81">
        <v>0</v>
      </c>
      <c r="DP34" s="81">
        <v>1</v>
      </c>
      <c r="DR34" s="38">
        <v>11</v>
      </c>
      <c r="DS34" s="38">
        <v>52848</v>
      </c>
      <c r="DT34" s="38">
        <v>0</v>
      </c>
      <c r="DU34" s="38">
        <v>0</v>
      </c>
      <c r="DV34" s="38">
        <v>0</v>
      </c>
      <c r="DW34" s="38">
        <v>0</v>
      </c>
      <c r="DX34" s="38">
        <v>0</v>
      </c>
      <c r="DY34" s="38">
        <v>0</v>
      </c>
      <c r="DZ34" s="38">
        <v>0</v>
      </c>
      <c r="EA34" s="38">
        <v>0</v>
      </c>
      <c r="EB34" s="38">
        <v>0</v>
      </c>
      <c r="EC34" s="38">
        <v>0</v>
      </c>
      <c r="ED34" s="38">
        <v>0</v>
      </c>
      <c r="EE34" s="38">
        <v>0</v>
      </c>
      <c r="EF34" s="38">
        <v>0</v>
      </c>
      <c r="EG34" s="38">
        <v>0</v>
      </c>
      <c r="EH34" s="38">
        <f t="shared" si="18"/>
        <v>11</v>
      </c>
      <c r="EI34" s="38">
        <f t="shared" si="12"/>
        <v>52848</v>
      </c>
      <c r="EJ34" s="35"/>
      <c r="EK34" s="38">
        <f t="shared" si="13"/>
        <v>2350</v>
      </c>
      <c r="EL34" s="38">
        <f t="shared" si="14"/>
        <v>116688728</v>
      </c>
      <c r="EM34" s="35"/>
      <c r="EN34" s="46">
        <f>ROUND(EL34/被保険者数!O34,0)</f>
        <v>846798</v>
      </c>
      <c r="EO34" s="35">
        <f t="shared" si="15"/>
        <v>28</v>
      </c>
      <c r="EP34" s="46">
        <f t="shared" si="9"/>
        <v>73894780</v>
      </c>
      <c r="EQ34" s="46">
        <f t="shared" si="10"/>
        <v>30929180</v>
      </c>
      <c r="ER34" s="46">
        <f t="shared" si="11"/>
        <v>11864768</v>
      </c>
      <c r="ES34" s="46">
        <f>ROUND(EP34/被保険者数!O34,0)</f>
        <v>536247</v>
      </c>
      <c r="ET34" s="46">
        <f t="shared" si="16"/>
        <v>19</v>
      </c>
      <c r="EU34" s="46">
        <f>ROUND(EQ34/被保険者数!O34,0)</f>
        <v>224450</v>
      </c>
      <c r="EV34" s="35">
        <f t="shared" si="17"/>
        <v>16</v>
      </c>
    </row>
    <row r="35" spans="1:152" s="52" customFormat="1" ht="15.95" customHeight="1" x14ac:dyDescent="0.15">
      <c r="A35" s="54" t="s">
        <v>26</v>
      </c>
      <c r="B35" s="80">
        <v>123</v>
      </c>
      <c r="C35" s="80">
        <v>82085140</v>
      </c>
      <c r="D35" s="80">
        <v>73876636</v>
      </c>
      <c r="E35" s="80">
        <v>4964309</v>
      </c>
      <c r="F35" s="80">
        <v>2969991</v>
      </c>
      <c r="G35" s="80">
        <v>274204</v>
      </c>
      <c r="H35" s="80">
        <v>1234</v>
      </c>
      <c r="I35" s="80">
        <v>15760300</v>
      </c>
      <c r="J35" s="80">
        <v>14184270</v>
      </c>
      <c r="K35" s="80">
        <v>10464</v>
      </c>
      <c r="L35" s="80">
        <v>1553854</v>
      </c>
      <c r="M35" s="80">
        <v>11712</v>
      </c>
      <c r="N35" s="80">
        <f t="shared" si="20"/>
        <v>1357</v>
      </c>
      <c r="O35" s="80">
        <f t="shared" si="20"/>
        <v>97845440</v>
      </c>
      <c r="P35" s="80">
        <f t="shared" si="20"/>
        <v>88060906</v>
      </c>
      <c r="Q35" s="80">
        <f t="shared" si="20"/>
        <v>4974773</v>
      </c>
      <c r="R35" s="80">
        <f t="shared" si="20"/>
        <v>4523845</v>
      </c>
      <c r="S35" s="80">
        <f t="shared" si="20"/>
        <v>285916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102</v>
      </c>
      <c r="AA35" s="80">
        <v>1455530</v>
      </c>
      <c r="AB35" s="80">
        <v>1309977</v>
      </c>
      <c r="AC35" s="80">
        <v>0</v>
      </c>
      <c r="AD35" s="80">
        <v>145553</v>
      </c>
      <c r="AE35" s="80">
        <v>0</v>
      </c>
      <c r="AF35" s="80">
        <f t="shared" si="21"/>
        <v>102</v>
      </c>
      <c r="AG35" s="80">
        <f t="shared" si="21"/>
        <v>1455530</v>
      </c>
      <c r="AH35" s="80">
        <f t="shared" si="21"/>
        <v>1309977</v>
      </c>
      <c r="AI35" s="80">
        <f t="shared" si="21"/>
        <v>0</v>
      </c>
      <c r="AJ35" s="80">
        <f t="shared" si="21"/>
        <v>145553</v>
      </c>
      <c r="AK35" s="80">
        <f t="shared" si="21"/>
        <v>0</v>
      </c>
      <c r="AL35" s="80">
        <f t="shared" si="22"/>
        <v>1459</v>
      </c>
      <c r="AM35" s="80">
        <f t="shared" si="22"/>
        <v>99300970</v>
      </c>
      <c r="AN35" s="80">
        <f t="shared" si="22"/>
        <v>89370883</v>
      </c>
      <c r="AO35" s="80">
        <f t="shared" si="22"/>
        <v>4974773</v>
      </c>
      <c r="AP35" s="80">
        <f t="shared" si="22"/>
        <v>4669398</v>
      </c>
      <c r="AQ35" s="80">
        <f t="shared" si="22"/>
        <v>285916</v>
      </c>
      <c r="AR35" s="80">
        <v>456</v>
      </c>
      <c r="AS35" s="80">
        <v>5330390</v>
      </c>
      <c r="AT35" s="80">
        <v>4797351</v>
      </c>
      <c r="AU35" s="80">
        <v>0</v>
      </c>
      <c r="AV35" s="80">
        <v>522175</v>
      </c>
      <c r="AW35" s="80">
        <v>10864</v>
      </c>
      <c r="AX35" s="80">
        <f t="shared" si="23"/>
        <v>1915</v>
      </c>
      <c r="AY35" s="80">
        <f t="shared" si="23"/>
        <v>104631360</v>
      </c>
      <c r="AZ35" s="80">
        <f t="shared" si="23"/>
        <v>94168234</v>
      </c>
      <c r="BA35" s="80">
        <f t="shared" si="23"/>
        <v>4974773</v>
      </c>
      <c r="BB35" s="80">
        <f t="shared" si="23"/>
        <v>5191573</v>
      </c>
      <c r="BC35" s="80">
        <f t="shared" si="23"/>
        <v>296780</v>
      </c>
      <c r="BD35" s="80">
        <v>114</v>
      </c>
      <c r="BE35" s="80">
        <v>3939204</v>
      </c>
      <c r="BF35" s="80">
        <v>2519134</v>
      </c>
      <c r="BG35" s="80">
        <v>0</v>
      </c>
      <c r="BH35" s="80">
        <v>1420070</v>
      </c>
      <c r="BI35" s="80">
        <v>0</v>
      </c>
      <c r="BJ35" s="80">
        <v>0</v>
      </c>
      <c r="BK35" s="80">
        <v>0</v>
      </c>
      <c r="BL35" s="80">
        <v>0</v>
      </c>
      <c r="BM35" s="80">
        <v>0</v>
      </c>
      <c r="BN35" s="80">
        <v>0</v>
      </c>
      <c r="BO35" s="80">
        <v>0</v>
      </c>
      <c r="BP35" s="80">
        <f t="shared" si="24"/>
        <v>114</v>
      </c>
      <c r="BQ35" s="80">
        <f t="shared" si="24"/>
        <v>3939204</v>
      </c>
      <c r="BR35" s="80">
        <f t="shared" si="24"/>
        <v>2519134</v>
      </c>
      <c r="BS35" s="80">
        <f t="shared" si="24"/>
        <v>0</v>
      </c>
      <c r="BT35" s="80">
        <f t="shared" si="24"/>
        <v>1420070</v>
      </c>
      <c r="BU35" s="80">
        <f t="shared" si="24"/>
        <v>0</v>
      </c>
      <c r="BV35" s="80">
        <v>2</v>
      </c>
      <c r="BW35" s="80">
        <v>250980</v>
      </c>
      <c r="BX35" s="80">
        <v>225882</v>
      </c>
      <c r="BY35" s="80">
        <v>11049</v>
      </c>
      <c r="BZ35" s="80">
        <v>14049</v>
      </c>
      <c r="CA35" s="80">
        <v>0</v>
      </c>
      <c r="CB35" s="80">
        <f t="shared" si="5"/>
        <v>1917</v>
      </c>
      <c r="CC35" s="80">
        <f t="shared" si="19"/>
        <v>108821544</v>
      </c>
      <c r="CD35" s="80">
        <f t="shared" si="19"/>
        <v>96913250</v>
      </c>
      <c r="CE35" s="80">
        <f t="shared" si="19"/>
        <v>4985822</v>
      </c>
      <c r="CF35" s="80">
        <f t="shared" si="19"/>
        <v>6625692</v>
      </c>
      <c r="CG35" s="80">
        <f t="shared" si="19"/>
        <v>296780</v>
      </c>
      <c r="CH35" s="81">
        <v>13</v>
      </c>
      <c r="CI35" s="81">
        <v>148098</v>
      </c>
      <c r="CJ35" s="81">
        <v>133287</v>
      </c>
      <c r="CK35" s="81">
        <v>0</v>
      </c>
      <c r="CL35" s="81">
        <v>14811</v>
      </c>
      <c r="CM35" s="81">
        <v>0</v>
      </c>
      <c r="CN35" s="81">
        <v>0</v>
      </c>
      <c r="CO35" s="81">
        <v>0</v>
      </c>
      <c r="CP35" s="81">
        <v>0</v>
      </c>
      <c r="CQ35" s="81">
        <v>0</v>
      </c>
      <c r="CR35" s="81">
        <v>0</v>
      </c>
      <c r="CS35" s="81">
        <v>0</v>
      </c>
      <c r="CT35" s="81">
        <v>0</v>
      </c>
      <c r="CU35" s="81">
        <v>0</v>
      </c>
      <c r="CV35" s="81">
        <v>0</v>
      </c>
      <c r="CW35" s="81">
        <v>0</v>
      </c>
      <c r="CX35" s="81">
        <v>0</v>
      </c>
      <c r="CY35" s="81">
        <v>0</v>
      </c>
      <c r="CZ35" s="80">
        <f t="shared" si="25"/>
        <v>13</v>
      </c>
      <c r="DA35" s="80">
        <f t="shared" si="25"/>
        <v>148098</v>
      </c>
      <c r="DB35" s="80">
        <f t="shared" si="25"/>
        <v>133287</v>
      </c>
      <c r="DC35" s="80">
        <f t="shared" si="25"/>
        <v>0</v>
      </c>
      <c r="DD35" s="80">
        <f t="shared" si="25"/>
        <v>14811</v>
      </c>
      <c r="DE35" s="80">
        <f t="shared" si="25"/>
        <v>0</v>
      </c>
      <c r="DF35" s="80">
        <f t="shared" si="26"/>
        <v>1930</v>
      </c>
      <c r="DG35" s="80">
        <f t="shared" si="26"/>
        <v>108969642</v>
      </c>
      <c r="DH35" s="80">
        <f t="shared" si="26"/>
        <v>97046537</v>
      </c>
      <c r="DI35" s="80">
        <f t="shared" si="26"/>
        <v>4985822</v>
      </c>
      <c r="DJ35" s="80">
        <f t="shared" si="26"/>
        <v>6640503</v>
      </c>
      <c r="DK35" s="80">
        <f t="shared" si="26"/>
        <v>296780</v>
      </c>
      <c r="DL35" s="81">
        <v>89</v>
      </c>
      <c r="DM35" s="81">
        <v>4</v>
      </c>
      <c r="DN35" s="81">
        <v>93</v>
      </c>
      <c r="DO35" s="81">
        <v>0</v>
      </c>
      <c r="DP35" s="81">
        <v>0</v>
      </c>
      <c r="DR35" s="38">
        <v>13</v>
      </c>
      <c r="DS35" s="38">
        <v>133287</v>
      </c>
      <c r="DT35" s="38">
        <v>0</v>
      </c>
      <c r="DU35" s="38">
        <v>0</v>
      </c>
      <c r="DV35" s="38">
        <v>0</v>
      </c>
      <c r="DW35" s="38">
        <v>0</v>
      </c>
      <c r="DX35" s="38">
        <v>7</v>
      </c>
      <c r="DY35" s="38">
        <v>183117</v>
      </c>
      <c r="DZ35" s="38">
        <v>1</v>
      </c>
      <c r="EA35" s="38">
        <v>39267</v>
      </c>
      <c r="EB35" s="38">
        <v>0</v>
      </c>
      <c r="EC35" s="38">
        <v>0</v>
      </c>
      <c r="ED35" s="38">
        <v>0</v>
      </c>
      <c r="EE35" s="38">
        <v>0</v>
      </c>
      <c r="EF35" s="38">
        <v>0</v>
      </c>
      <c r="EG35" s="38">
        <v>0</v>
      </c>
      <c r="EH35" s="38">
        <f t="shared" si="18"/>
        <v>21</v>
      </c>
      <c r="EI35" s="38">
        <f t="shared" si="12"/>
        <v>355671</v>
      </c>
      <c r="EJ35" s="35"/>
      <c r="EK35" s="38">
        <f t="shared" si="13"/>
        <v>1951</v>
      </c>
      <c r="EL35" s="38">
        <f t="shared" si="14"/>
        <v>109325313</v>
      </c>
      <c r="EM35" s="35"/>
      <c r="EN35" s="46">
        <f>ROUND(EL35/被保険者数!O35,0)</f>
        <v>1259508</v>
      </c>
      <c r="EO35" s="35">
        <f t="shared" si="15"/>
        <v>1</v>
      </c>
      <c r="EP35" s="46">
        <f t="shared" si="9"/>
        <v>82085140</v>
      </c>
      <c r="EQ35" s="46">
        <f t="shared" si="10"/>
        <v>17215830</v>
      </c>
      <c r="ER35" s="46">
        <f t="shared" si="11"/>
        <v>10024343</v>
      </c>
      <c r="ES35" s="46">
        <f>ROUND(EP35/被保険者数!O35,0)</f>
        <v>945681</v>
      </c>
      <c r="ET35" s="46">
        <f t="shared" si="16"/>
        <v>1</v>
      </c>
      <c r="EU35" s="46">
        <f>ROUND(EQ35/被保険者数!O35,0)</f>
        <v>198339</v>
      </c>
      <c r="EV35" s="35">
        <f t="shared" si="17"/>
        <v>30</v>
      </c>
    </row>
    <row r="36" spans="1:152" s="52" customFormat="1" ht="15.95" customHeight="1" x14ac:dyDescent="0.15">
      <c r="A36" s="54" t="s">
        <v>30</v>
      </c>
      <c r="B36" s="80">
        <v>123</v>
      </c>
      <c r="C36" s="80">
        <v>73237620</v>
      </c>
      <c r="D36" s="80">
        <v>65913848</v>
      </c>
      <c r="E36" s="80">
        <v>4798399</v>
      </c>
      <c r="F36" s="80">
        <v>2370893</v>
      </c>
      <c r="G36" s="80">
        <v>154480</v>
      </c>
      <c r="H36" s="80">
        <v>1431</v>
      </c>
      <c r="I36" s="80">
        <v>29532630</v>
      </c>
      <c r="J36" s="80">
        <v>26579367</v>
      </c>
      <c r="K36" s="80">
        <v>548605</v>
      </c>
      <c r="L36" s="80">
        <v>2361017</v>
      </c>
      <c r="M36" s="80">
        <v>43641</v>
      </c>
      <c r="N36" s="80">
        <f t="shared" si="20"/>
        <v>1554</v>
      </c>
      <c r="O36" s="80">
        <f t="shared" si="20"/>
        <v>102770250</v>
      </c>
      <c r="P36" s="80">
        <f t="shared" si="20"/>
        <v>92493215</v>
      </c>
      <c r="Q36" s="80">
        <f t="shared" si="20"/>
        <v>5347004</v>
      </c>
      <c r="R36" s="80">
        <f t="shared" si="20"/>
        <v>4731910</v>
      </c>
      <c r="S36" s="80">
        <f t="shared" si="20"/>
        <v>198121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135</v>
      </c>
      <c r="AA36" s="80">
        <v>2024380</v>
      </c>
      <c r="AB36" s="80">
        <v>1821942</v>
      </c>
      <c r="AC36" s="80">
        <v>0</v>
      </c>
      <c r="AD36" s="80">
        <v>202438</v>
      </c>
      <c r="AE36" s="80">
        <v>0</v>
      </c>
      <c r="AF36" s="80">
        <f t="shared" si="21"/>
        <v>135</v>
      </c>
      <c r="AG36" s="80">
        <f t="shared" si="21"/>
        <v>2024380</v>
      </c>
      <c r="AH36" s="80">
        <f t="shared" si="21"/>
        <v>1821942</v>
      </c>
      <c r="AI36" s="80">
        <f t="shared" si="21"/>
        <v>0</v>
      </c>
      <c r="AJ36" s="80">
        <f t="shared" si="21"/>
        <v>202438</v>
      </c>
      <c r="AK36" s="80">
        <f t="shared" si="21"/>
        <v>0</v>
      </c>
      <c r="AL36" s="80">
        <f t="shared" si="22"/>
        <v>1689</v>
      </c>
      <c r="AM36" s="80">
        <f t="shared" si="22"/>
        <v>104794630</v>
      </c>
      <c r="AN36" s="80">
        <f t="shared" si="22"/>
        <v>94315157</v>
      </c>
      <c r="AO36" s="80">
        <f t="shared" si="22"/>
        <v>5347004</v>
      </c>
      <c r="AP36" s="80">
        <f t="shared" si="22"/>
        <v>4934348</v>
      </c>
      <c r="AQ36" s="80">
        <f t="shared" si="22"/>
        <v>198121</v>
      </c>
      <c r="AR36" s="80">
        <v>672</v>
      </c>
      <c r="AS36" s="80">
        <v>8522600</v>
      </c>
      <c r="AT36" s="80">
        <v>7670340</v>
      </c>
      <c r="AU36" s="80">
        <v>0</v>
      </c>
      <c r="AV36" s="80">
        <v>789357</v>
      </c>
      <c r="AW36" s="80">
        <v>62903</v>
      </c>
      <c r="AX36" s="80">
        <f t="shared" si="23"/>
        <v>2361</v>
      </c>
      <c r="AY36" s="80">
        <f t="shared" si="23"/>
        <v>113317230</v>
      </c>
      <c r="AZ36" s="80">
        <f t="shared" si="23"/>
        <v>101985497</v>
      </c>
      <c r="BA36" s="80">
        <f t="shared" si="23"/>
        <v>5347004</v>
      </c>
      <c r="BB36" s="80">
        <f t="shared" si="23"/>
        <v>5723705</v>
      </c>
      <c r="BC36" s="80">
        <f t="shared" si="23"/>
        <v>261024</v>
      </c>
      <c r="BD36" s="80">
        <v>118</v>
      </c>
      <c r="BE36" s="80">
        <v>4187576</v>
      </c>
      <c r="BF36" s="80">
        <v>2787386</v>
      </c>
      <c r="BG36" s="80">
        <v>0</v>
      </c>
      <c r="BH36" s="80">
        <v>1382250</v>
      </c>
      <c r="BI36" s="80">
        <v>17940</v>
      </c>
      <c r="BJ36" s="80">
        <v>0</v>
      </c>
      <c r="BK36" s="80">
        <v>0</v>
      </c>
      <c r="BL36" s="80">
        <v>0</v>
      </c>
      <c r="BM36" s="80">
        <v>0</v>
      </c>
      <c r="BN36" s="80">
        <v>0</v>
      </c>
      <c r="BO36" s="80">
        <v>0</v>
      </c>
      <c r="BP36" s="80">
        <f t="shared" si="24"/>
        <v>118</v>
      </c>
      <c r="BQ36" s="80">
        <f t="shared" si="24"/>
        <v>4187576</v>
      </c>
      <c r="BR36" s="80">
        <f t="shared" si="24"/>
        <v>2787386</v>
      </c>
      <c r="BS36" s="80">
        <f t="shared" si="24"/>
        <v>0</v>
      </c>
      <c r="BT36" s="80">
        <f t="shared" si="24"/>
        <v>1382250</v>
      </c>
      <c r="BU36" s="80">
        <f t="shared" si="24"/>
        <v>17940</v>
      </c>
      <c r="BV36" s="80">
        <v>6</v>
      </c>
      <c r="BW36" s="80">
        <v>876710</v>
      </c>
      <c r="BX36" s="80">
        <v>789039</v>
      </c>
      <c r="BY36" s="80">
        <v>40139</v>
      </c>
      <c r="BZ36" s="80">
        <v>47532</v>
      </c>
      <c r="CA36" s="80">
        <v>0</v>
      </c>
      <c r="CB36" s="80">
        <f t="shared" si="5"/>
        <v>2367</v>
      </c>
      <c r="CC36" s="80">
        <f t="shared" si="19"/>
        <v>118381516</v>
      </c>
      <c r="CD36" s="80">
        <f t="shared" si="19"/>
        <v>105561922</v>
      </c>
      <c r="CE36" s="80">
        <f t="shared" si="19"/>
        <v>5387143</v>
      </c>
      <c r="CF36" s="80">
        <f t="shared" si="19"/>
        <v>7153487</v>
      </c>
      <c r="CG36" s="80">
        <f t="shared" si="19"/>
        <v>278964</v>
      </c>
      <c r="CH36" s="81">
        <v>8</v>
      </c>
      <c r="CI36" s="81">
        <v>41355</v>
      </c>
      <c r="CJ36" s="81">
        <v>37219</v>
      </c>
      <c r="CK36" s="81">
        <v>0</v>
      </c>
      <c r="CL36" s="81">
        <v>4136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  <c r="CZ36" s="80">
        <f t="shared" si="25"/>
        <v>8</v>
      </c>
      <c r="DA36" s="80">
        <f t="shared" si="25"/>
        <v>41355</v>
      </c>
      <c r="DB36" s="80">
        <f t="shared" si="25"/>
        <v>37219</v>
      </c>
      <c r="DC36" s="80">
        <f t="shared" si="25"/>
        <v>0</v>
      </c>
      <c r="DD36" s="80">
        <f t="shared" si="25"/>
        <v>4136</v>
      </c>
      <c r="DE36" s="80">
        <f t="shared" si="25"/>
        <v>0</v>
      </c>
      <c r="DF36" s="80">
        <f t="shared" si="26"/>
        <v>2375</v>
      </c>
      <c r="DG36" s="80">
        <f t="shared" si="26"/>
        <v>118422871</v>
      </c>
      <c r="DH36" s="80">
        <f t="shared" si="26"/>
        <v>105599141</v>
      </c>
      <c r="DI36" s="80">
        <f t="shared" si="26"/>
        <v>5387143</v>
      </c>
      <c r="DJ36" s="80">
        <f t="shared" si="26"/>
        <v>7157623</v>
      </c>
      <c r="DK36" s="80">
        <f t="shared" si="26"/>
        <v>278964</v>
      </c>
      <c r="DL36" s="81">
        <v>97</v>
      </c>
      <c r="DM36" s="81">
        <v>20</v>
      </c>
      <c r="DN36" s="81">
        <v>117</v>
      </c>
      <c r="DO36" s="81">
        <v>0</v>
      </c>
      <c r="DP36" s="81">
        <v>1</v>
      </c>
      <c r="DR36" s="38">
        <v>8</v>
      </c>
      <c r="DS36" s="38">
        <v>37219</v>
      </c>
      <c r="DT36" s="38">
        <v>0</v>
      </c>
      <c r="DU36" s="38">
        <v>0</v>
      </c>
      <c r="DV36" s="38">
        <v>8</v>
      </c>
      <c r="DW36" s="38">
        <v>259083</v>
      </c>
      <c r="DX36" s="38">
        <v>4</v>
      </c>
      <c r="DY36" s="38">
        <v>107418</v>
      </c>
      <c r="DZ36" s="38">
        <v>0</v>
      </c>
      <c r="EA36" s="38">
        <v>0</v>
      </c>
      <c r="EB36" s="38">
        <v>0</v>
      </c>
      <c r="EC36" s="38">
        <v>0</v>
      </c>
      <c r="ED36" s="38">
        <v>0</v>
      </c>
      <c r="EE36" s="38">
        <v>0</v>
      </c>
      <c r="EF36" s="38">
        <v>0</v>
      </c>
      <c r="EG36" s="38">
        <v>0</v>
      </c>
      <c r="EH36" s="38">
        <f t="shared" si="18"/>
        <v>20</v>
      </c>
      <c r="EI36" s="38">
        <f t="shared" si="12"/>
        <v>403720</v>
      </c>
      <c r="EJ36" s="35"/>
      <c r="EK36" s="38">
        <f t="shared" si="13"/>
        <v>2395</v>
      </c>
      <c r="EL36" s="38">
        <f t="shared" si="14"/>
        <v>118826591</v>
      </c>
      <c r="EM36" s="35"/>
      <c r="EN36" s="46">
        <f>ROUND(EL36/被保険者数!O36,0)</f>
        <v>745930</v>
      </c>
      <c r="EO36" s="35">
        <f t="shared" si="15"/>
        <v>37</v>
      </c>
      <c r="EP36" s="46">
        <f t="shared" si="9"/>
        <v>73237620</v>
      </c>
      <c r="EQ36" s="46">
        <f t="shared" si="10"/>
        <v>31557010</v>
      </c>
      <c r="ER36" s="46">
        <f t="shared" si="11"/>
        <v>14031961</v>
      </c>
      <c r="ES36" s="46">
        <f>ROUND(EP36/被保険者数!O36,0)</f>
        <v>459747</v>
      </c>
      <c r="ET36" s="46">
        <f t="shared" si="16"/>
        <v>32</v>
      </c>
      <c r="EU36" s="46">
        <f>ROUND(EQ36/被保険者数!O36,0)</f>
        <v>198098</v>
      </c>
      <c r="EV36" s="35">
        <f t="shared" si="17"/>
        <v>31</v>
      </c>
    </row>
    <row r="37" spans="1:152" s="52" customFormat="1" ht="15.95" customHeight="1" x14ac:dyDescent="0.15">
      <c r="A37" s="54" t="s">
        <v>39</v>
      </c>
      <c r="B37" s="80">
        <v>11</v>
      </c>
      <c r="C37" s="80">
        <v>4869340</v>
      </c>
      <c r="D37" s="80">
        <v>4382407</v>
      </c>
      <c r="E37" s="80">
        <v>217123</v>
      </c>
      <c r="F37" s="80">
        <v>267570</v>
      </c>
      <c r="G37" s="80">
        <v>2240</v>
      </c>
      <c r="H37" s="80">
        <v>559</v>
      </c>
      <c r="I37" s="80">
        <v>7469230</v>
      </c>
      <c r="J37" s="80">
        <v>6722307</v>
      </c>
      <c r="K37" s="80">
        <v>12231</v>
      </c>
      <c r="L37" s="80">
        <v>734692</v>
      </c>
      <c r="M37" s="80">
        <v>0</v>
      </c>
      <c r="N37" s="80">
        <f t="shared" si="20"/>
        <v>570</v>
      </c>
      <c r="O37" s="80">
        <f t="shared" si="20"/>
        <v>12338570</v>
      </c>
      <c r="P37" s="80">
        <f t="shared" si="20"/>
        <v>11104714</v>
      </c>
      <c r="Q37" s="80">
        <f t="shared" si="20"/>
        <v>229354</v>
      </c>
      <c r="R37" s="80">
        <f t="shared" si="20"/>
        <v>1002262</v>
      </c>
      <c r="S37" s="80">
        <f t="shared" si="20"/>
        <v>2240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56</v>
      </c>
      <c r="AA37" s="80">
        <v>1156900</v>
      </c>
      <c r="AB37" s="80">
        <v>1041210</v>
      </c>
      <c r="AC37" s="80">
        <v>0</v>
      </c>
      <c r="AD37" s="80">
        <v>115690</v>
      </c>
      <c r="AE37" s="80">
        <v>0</v>
      </c>
      <c r="AF37" s="80">
        <f t="shared" si="21"/>
        <v>56</v>
      </c>
      <c r="AG37" s="80">
        <f t="shared" si="21"/>
        <v>1156900</v>
      </c>
      <c r="AH37" s="80">
        <f t="shared" si="21"/>
        <v>1041210</v>
      </c>
      <c r="AI37" s="80">
        <f t="shared" si="21"/>
        <v>0</v>
      </c>
      <c r="AJ37" s="80">
        <f t="shared" si="21"/>
        <v>115690</v>
      </c>
      <c r="AK37" s="80">
        <f t="shared" si="21"/>
        <v>0</v>
      </c>
      <c r="AL37" s="80">
        <f t="shared" si="22"/>
        <v>626</v>
      </c>
      <c r="AM37" s="80">
        <f t="shared" si="22"/>
        <v>13495470</v>
      </c>
      <c r="AN37" s="80">
        <f t="shared" si="22"/>
        <v>12145924</v>
      </c>
      <c r="AO37" s="80">
        <f t="shared" si="22"/>
        <v>229354</v>
      </c>
      <c r="AP37" s="80">
        <f t="shared" si="22"/>
        <v>1117952</v>
      </c>
      <c r="AQ37" s="80">
        <f t="shared" si="22"/>
        <v>2240</v>
      </c>
      <c r="AR37" s="80">
        <v>121</v>
      </c>
      <c r="AS37" s="80">
        <v>2164140</v>
      </c>
      <c r="AT37" s="80">
        <v>1947726</v>
      </c>
      <c r="AU37" s="80">
        <v>19833</v>
      </c>
      <c r="AV37" s="80">
        <v>196581</v>
      </c>
      <c r="AW37" s="80">
        <v>0</v>
      </c>
      <c r="AX37" s="80">
        <f t="shared" si="23"/>
        <v>747</v>
      </c>
      <c r="AY37" s="80">
        <f t="shared" si="23"/>
        <v>15659610</v>
      </c>
      <c r="AZ37" s="80">
        <f t="shared" si="23"/>
        <v>14093650</v>
      </c>
      <c r="BA37" s="80">
        <f t="shared" si="23"/>
        <v>249187</v>
      </c>
      <c r="BB37" s="80">
        <f t="shared" si="23"/>
        <v>1314533</v>
      </c>
      <c r="BC37" s="80">
        <f t="shared" si="23"/>
        <v>2240</v>
      </c>
      <c r="BD37" s="80">
        <v>10</v>
      </c>
      <c r="BE37" s="80">
        <v>280440</v>
      </c>
      <c r="BF37" s="80">
        <v>154290</v>
      </c>
      <c r="BG37" s="80">
        <v>0</v>
      </c>
      <c r="BH37" s="80">
        <v>126150</v>
      </c>
      <c r="BI37" s="80">
        <v>0</v>
      </c>
      <c r="BJ37" s="80">
        <v>0</v>
      </c>
      <c r="BK37" s="80">
        <v>0</v>
      </c>
      <c r="BL37" s="80">
        <v>0</v>
      </c>
      <c r="BM37" s="80">
        <v>0</v>
      </c>
      <c r="BN37" s="80">
        <v>0</v>
      </c>
      <c r="BO37" s="80">
        <v>0</v>
      </c>
      <c r="BP37" s="80">
        <f t="shared" si="24"/>
        <v>10</v>
      </c>
      <c r="BQ37" s="80">
        <f t="shared" si="24"/>
        <v>280440</v>
      </c>
      <c r="BR37" s="80">
        <f t="shared" si="24"/>
        <v>154290</v>
      </c>
      <c r="BS37" s="80">
        <f t="shared" si="24"/>
        <v>0</v>
      </c>
      <c r="BT37" s="80">
        <f t="shared" si="24"/>
        <v>126150</v>
      </c>
      <c r="BU37" s="80">
        <f t="shared" si="24"/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0</v>
      </c>
      <c r="CA37" s="80">
        <v>0</v>
      </c>
      <c r="CB37" s="80">
        <f t="shared" si="5"/>
        <v>747</v>
      </c>
      <c r="CC37" s="80">
        <f t="shared" si="19"/>
        <v>15940050</v>
      </c>
      <c r="CD37" s="80">
        <f t="shared" si="19"/>
        <v>14247940</v>
      </c>
      <c r="CE37" s="80">
        <f t="shared" si="19"/>
        <v>249187</v>
      </c>
      <c r="CF37" s="80">
        <f t="shared" si="19"/>
        <v>1440683</v>
      </c>
      <c r="CG37" s="80">
        <f t="shared" si="19"/>
        <v>2240</v>
      </c>
      <c r="CH37" s="81">
        <v>0</v>
      </c>
      <c r="CI37" s="81">
        <v>0</v>
      </c>
      <c r="CJ37" s="81">
        <v>0</v>
      </c>
      <c r="CK37" s="81">
        <v>0</v>
      </c>
      <c r="CL37" s="81">
        <v>0</v>
      </c>
      <c r="CM37" s="81">
        <v>0</v>
      </c>
      <c r="CN37" s="81">
        <v>0</v>
      </c>
      <c r="CO37" s="81">
        <v>0</v>
      </c>
      <c r="CP37" s="81">
        <v>0</v>
      </c>
      <c r="CQ37" s="81">
        <v>0</v>
      </c>
      <c r="CR37" s="81">
        <v>0</v>
      </c>
      <c r="CS37" s="81">
        <v>0</v>
      </c>
      <c r="CT37" s="81">
        <v>0</v>
      </c>
      <c r="CU37" s="81">
        <v>0</v>
      </c>
      <c r="CV37" s="81">
        <v>0</v>
      </c>
      <c r="CW37" s="81">
        <v>0</v>
      </c>
      <c r="CX37" s="81">
        <v>0</v>
      </c>
      <c r="CY37" s="81">
        <v>0</v>
      </c>
      <c r="CZ37" s="80">
        <f t="shared" si="25"/>
        <v>0</v>
      </c>
      <c r="DA37" s="80">
        <f t="shared" si="25"/>
        <v>0</v>
      </c>
      <c r="DB37" s="80">
        <f t="shared" si="25"/>
        <v>0</v>
      </c>
      <c r="DC37" s="80">
        <f t="shared" si="25"/>
        <v>0</v>
      </c>
      <c r="DD37" s="80">
        <f t="shared" si="25"/>
        <v>0</v>
      </c>
      <c r="DE37" s="80">
        <f t="shared" si="25"/>
        <v>0</v>
      </c>
      <c r="DF37" s="80">
        <f t="shared" si="26"/>
        <v>747</v>
      </c>
      <c r="DG37" s="80">
        <f t="shared" si="26"/>
        <v>15940050</v>
      </c>
      <c r="DH37" s="80">
        <f t="shared" si="26"/>
        <v>14247940</v>
      </c>
      <c r="DI37" s="80">
        <f t="shared" si="26"/>
        <v>249187</v>
      </c>
      <c r="DJ37" s="80">
        <f t="shared" si="26"/>
        <v>1440683</v>
      </c>
      <c r="DK37" s="80">
        <f t="shared" si="26"/>
        <v>2240</v>
      </c>
      <c r="DL37" s="81">
        <v>6</v>
      </c>
      <c r="DM37" s="81">
        <v>7</v>
      </c>
      <c r="DN37" s="81">
        <v>13</v>
      </c>
      <c r="DO37" s="81">
        <v>0</v>
      </c>
      <c r="DP37" s="81">
        <v>0</v>
      </c>
      <c r="DR37" s="38">
        <v>0</v>
      </c>
      <c r="DS37" s="38">
        <v>0</v>
      </c>
      <c r="DT37" s="38">
        <v>0</v>
      </c>
      <c r="DU37" s="38">
        <v>0</v>
      </c>
      <c r="DV37" s="38">
        <v>0</v>
      </c>
      <c r="DW37" s="38">
        <v>0</v>
      </c>
      <c r="DX37" s="38">
        <v>0</v>
      </c>
      <c r="DY37" s="38">
        <v>0</v>
      </c>
      <c r="DZ37" s="38">
        <v>1</v>
      </c>
      <c r="EA37" s="38">
        <v>13482</v>
      </c>
      <c r="EB37" s="38">
        <v>0</v>
      </c>
      <c r="EC37" s="38">
        <v>0</v>
      </c>
      <c r="ED37" s="38">
        <v>0</v>
      </c>
      <c r="EE37" s="38">
        <v>0</v>
      </c>
      <c r="EF37" s="38">
        <v>0</v>
      </c>
      <c r="EG37" s="38">
        <v>0</v>
      </c>
      <c r="EH37" s="38">
        <f t="shared" si="18"/>
        <v>1</v>
      </c>
      <c r="EI37" s="38">
        <f t="shared" si="12"/>
        <v>13482</v>
      </c>
      <c r="EJ37" s="35"/>
      <c r="EK37" s="38">
        <f t="shared" si="13"/>
        <v>748</v>
      </c>
      <c r="EL37" s="38">
        <f t="shared" si="14"/>
        <v>15953532</v>
      </c>
      <c r="EM37" s="35"/>
      <c r="EN37" s="46">
        <f>ROUND(EL37/被保険者数!O37,0)</f>
        <v>281367</v>
      </c>
      <c r="EO37" s="35">
        <f t="shared" si="15"/>
        <v>42</v>
      </c>
      <c r="EP37" s="46">
        <f t="shared" si="9"/>
        <v>4869340</v>
      </c>
      <c r="EQ37" s="46">
        <f t="shared" si="10"/>
        <v>8626130</v>
      </c>
      <c r="ER37" s="46">
        <f t="shared" si="11"/>
        <v>2458062</v>
      </c>
      <c r="ES37" s="46">
        <f>ROUND(EP37/被保険者数!O37,0)</f>
        <v>85879</v>
      </c>
      <c r="ET37" s="46">
        <f t="shared" si="16"/>
        <v>42</v>
      </c>
      <c r="EU37" s="46">
        <f>ROUND(EQ37/被保険者数!O37,0)</f>
        <v>152136</v>
      </c>
      <c r="EV37" s="35">
        <f t="shared" si="17"/>
        <v>42</v>
      </c>
    </row>
    <row r="38" spans="1:152" s="52" customFormat="1" ht="15.95" customHeight="1" x14ac:dyDescent="0.15">
      <c r="A38" s="54" t="s">
        <v>125</v>
      </c>
      <c r="B38" s="80">
        <v>128</v>
      </c>
      <c r="C38" s="80">
        <v>78033190</v>
      </c>
      <c r="D38" s="80">
        <v>70229871</v>
      </c>
      <c r="E38" s="80">
        <v>4726341</v>
      </c>
      <c r="F38" s="80">
        <v>3062018</v>
      </c>
      <c r="G38" s="80">
        <v>14960</v>
      </c>
      <c r="H38" s="80">
        <v>1711</v>
      </c>
      <c r="I38" s="80">
        <v>37028940</v>
      </c>
      <c r="J38" s="80">
        <v>33326046</v>
      </c>
      <c r="K38" s="80">
        <v>854666</v>
      </c>
      <c r="L38" s="80">
        <v>2842762</v>
      </c>
      <c r="M38" s="80">
        <v>5466</v>
      </c>
      <c r="N38" s="80">
        <f t="shared" si="20"/>
        <v>1839</v>
      </c>
      <c r="O38" s="80">
        <f t="shared" si="20"/>
        <v>115062130</v>
      </c>
      <c r="P38" s="80">
        <f t="shared" si="20"/>
        <v>103555917</v>
      </c>
      <c r="Q38" s="80">
        <f t="shared" si="20"/>
        <v>5581007</v>
      </c>
      <c r="R38" s="80">
        <f t="shared" si="20"/>
        <v>5904780</v>
      </c>
      <c r="S38" s="80">
        <f t="shared" si="20"/>
        <v>20426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181</v>
      </c>
      <c r="AA38" s="80">
        <v>2337270</v>
      </c>
      <c r="AB38" s="80">
        <v>2103543</v>
      </c>
      <c r="AC38" s="80">
        <v>0</v>
      </c>
      <c r="AD38" s="80">
        <v>233727</v>
      </c>
      <c r="AE38" s="80">
        <v>0</v>
      </c>
      <c r="AF38" s="80">
        <f t="shared" si="21"/>
        <v>181</v>
      </c>
      <c r="AG38" s="80">
        <f t="shared" si="21"/>
        <v>2337270</v>
      </c>
      <c r="AH38" s="80">
        <f t="shared" si="21"/>
        <v>2103543</v>
      </c>
      <c r="AI38" s="80">
        <f t="shared" si="21"/>
        <v>0</v>
      </c>
      <c r="AJ38" s="80">
        <f t="shared" si="21"/>
        <v>233727</v>
      </c>
      <c r="AK38" s="80">
        <f t="shared" si="21"/>
        <v>0</v>
      </c>
      <c r="AL38" s="80">
        <f t="shared" si="22"/>
        <v>2020</v>
      </c>
      <c r="AM38" s="80">
        <f t="shared" si="22"/>
        <v>117399400</v>
      </c>
      <c r="AN38" s="80">
        <f t="shared" si="22"/>
        <v>105659460</v>
      </c>
      <c r="AO38" s="80">
        <f t="shared" si="22"/>
        <v>5581007</v>
      </c>
      <c r="AP38" s="80">
        <f t="shared" si="22"/>
        <v>6138507</v>
      </c>
      <c r="AQ38" s="80">
        <f t="shared" si="22"/>
        <v>20426</v>
      </c>
      <c r="AR38" s="80">
        <v>356</v>
      </c>
      <c r="AS38" s="80">
        <v>5263430</v>
      </c>
      <c r="AT38" s="80">
        <v>4737087</v>
      </c>
      <c r="AU38" s="80">
        <v>9297</v>
      </c>
      <c r="AV38" s="80">
        <v>506079</v>
      </c>
      <c r="AW38" s="80">
        <v>10967</v>
      </c>
      <c r="AX38" s="80">
        <f t="shared" si="23"/>
        <v>2376</v>
      </c>
      <c r="AY38" s="80">
        <f t="shared" si="23"/>
        <v>122662830</v>
      </c>
      <c r="AZ38" s="80">
        <f t="shared" si="23"/>
        <v>110396547</v>
      </c>
      <c r="BA38" s="80">
        <f t="shared" si="23"/>
        <v>5590304</v>
      </c>
      <c r="BB38" s="80">
        <f t="shared" si="23"/>
        <v>6644586</v>
      </c>
      <c r="BC38" s="80">
        <f t="shared" si="23"/>
        <v>31393</v>
      </c>
      <c r="BD38" s="80">
        <v>126</v>
      </c>
      <c r="BE38" s="80">
        <v>4937925</v>
      </c>
      <c r="BF38" s="80">
        <v>3009685</v>
      </c>
      <c r="BG38" s="80">
        <v>0</v>
      </c>
      <c r="BH38" s="80">
        <v>1928240</v>
      </c>
      <c r="BI38" s="80">
        <v>0</v>
      </c>
      <c r="BJ38" s="80">
        <v>0</v>
      </c>
      <c r="BK38" s="80">
        <v>0</v>
      </c>
      <c r="BL38" s="80">
        <v>0</v>
      </c>
      <c r="BM38" s="80">
        <v>0</v>
      </c>
      <c r="BN38" s="80">
        <v>0</v>
      </c>
      <c r="BO38" s="80">
        <v>0</v>
      </c>
      <c r="BP38" s="80">
        <f t="shared" si="24"/>
        <v>126</v>
      </c>
      <c r="BQ38" s="80">
        <f t="shared" si="24"/>
        <v>4937925</v>
      </c>
      <c r="BR38" s="80">
        <f t="shared" si="24"/>
        <v>3009685</v>
      </c>
      <c r="BS38" s="80">
        <f t="shared" si="24"/>
        <v>0</v>
      </c>
      <c r="BT38" s="80">
        <f t="shared" si="24"/>
        <v>1928240</v>
      </c>
      <c r="BU38" s="80">
        <f t="shared" si="24"/>
        <v>0</v>
      </c>
      <c r="BV38" s="80">
        <v>6</v>
      </c>
      <c r="BW38" s="80">
        <v>591350</v>
      </c>
      <c r="BX38" s="80">
        <v>532215</v>
      </c>
      <c r="BY38" s="80">
        <v>0</v>
      </c>
      <c r="BZ38" s="80">
        <v>59135</v>
      </c>
      <c r="CA38" s="80">
        <v>0</v>
      </c>
      <c r="CB38" s="80">
        <f t="shared" si="5"/>
        <v>2382</v>
      </c>
      <c r="CC38" s="80">
        <f t="shared" ref="CC38:CG45" si="27">AY38+BQ38+BW38</f>
        <v>128192105</v>
      </c>
      <c r="CD38" s="80">
        <f t="shared" si="27"/>
        <v>113938447</v>
      </c>
      <c r="CE38" s="80">
        <f t="shared" si="27"/>
        <v>5590304</v>
      </c>
      <c r="CF38" s="80">
        <f t="shared" si="27"/>
        <v>8631961</v>
      </c>
      <c r="CG38" s="80">
        <f t="shared" si="27"/>
        <v>31393</v>
      </c>
      <c r="CH38" s="81">
        <v>1</v>
      </c>
      <c r="CI38" s="81">
        <v>3040</v>
      </c>
      <c r="CJ38" s="81">
        <v>2736</v>
      </c>
      <c r="CK38" s="81">
        <v>0</v>
      </c>
      <c r="CL38" s="81">
        <v>304</v>
      </c>
      <c r="CM38" s="81">
        <v>0</v>
      </c>
      <c r="CN38" s="81">
        <v>0</v>
      </c>
      <c r="CO38" s="81">
        <v>0</v>
      </c>
      <c r="CP38" s="81">
        <v>0</v>
      </c>
      <c r="CQ38" s="81">
        <v>0</v>
      </c>
      <c r="CR38" s="81">
        <v>0</v>
      </c>
      <c r="CS38" s="81">
        <v>0</v>
      </c>
      <c r="CT38" s="81">
        <v>0</v>
      </c>
      <c r="CU38" s="81">
        <v>0</v>
      </c>
      <c r="CV38" s="81">
        <v>0</v>
      </c>
      <c r="CW38" s="81">
        <v>0</v>
      </c>
      <c r="CX38" s="81">
        <v>0</v>
      </c>
      <c r="CY38" s="81">
        <v>0</v>
      </c>
      <c r="CZ38" s="80">
        <f t="shared" si="25"/>
        <v>1</v>
      </c>
      <c r="DA38" s="80">
        <f t="shared" si="25"/>
        <v>3040</v>
      </c>
      <c r="DB38" s="80">
        <f t="shared" si="25"/>
        <v>2736</v>
      </c>
      <c r="DC38" s="80">
        <f t="shared" si="25"/>
        <v>0</v>
      </c>
      <c r="DD38" s="80">
        <f t="shared" si="25"/>
        <v>304</v>
      </c>
      <c r="DE38" s="80">
        <f t="shared" si="25"/>
        <v>0</v>
      </c>
      <c r="DF38" s="80">
        <f t="shared" si="26"/>
        <v>2383</v>
      </c>
      <c r="DG38" s="80">
        <f t="shared" si="26"/>
        <v>128195145</v>
      </c>
      <c r="DH38" s="80">
        <f t="shared" si="26"/>
        <v>113941183</v>
      </c>
      <c r="DI38" s="80">
        <f t="shared" si="26"/>
        <v>5590304</v>
      </c>
      <c r="DJ38" s="80">
        <f t="shared" si="26"/>
        <v>8632265</v>
      </c>
      <c r="DK38" s="80">
        <f t="shared" si="26"/>
        <v>31393</v>
      </c>
      <c r="DL38" s="81">
        <v>107</v>
      </c>
      <c r="DM38" s="81">
        <v>23</v>
      </c>
      <c r="DN38" s="81">
        <v>130</v>
      </c>
      <c r="DO38" s="81">
        <v>15</v>
      </c>
      <c r="DP38" s="81">
        <v>4</v>
      </c>
      <c r="DR38" s="38">
        <v>1</v>
      </c>
      <c r="DS38" s="38">
        <v>2736</v>
      </c>
      <c r="DT38" s="38">
        <v>0</v>
      </c>
      <c r="DU38" s="38">
        <v>0</v>
      </c>
      <c r="DV38" s="38">
        <v>0</v>
      </c>
      <c r="DW38" s="38">
        <v>0</v>
      </c>
      <c r="DX38" s="38">
        <v>5</v>
      </c>
      <c r="DY38" s="38">
        <v>154737</v>
      </c>
      <c r="DZ38" s="38">
        <v>0</v>
      </c>
      <c r="EA38" s="38">
        <v>0</v>
      </c>
      <c r="EB38" s="38">
        <v>0</v>
      </c>
      <c r="EC38" s="38">
        <v>0</v>
      </c>
      <c r="ED38" s="38">
        <v>0</v>
      </c>
      <c r="EE38" s="38">
        <v>0</v>
      </c>
      <c r="EF38" s="38">
        <v>0</v>
      </c>
      <c r="EG38" s="38">
        <v>0</v>
      </c>
      <c r="EH38" s="38">
        <f t="shared" si="18"/>
        <v>6</v>
      </c>
      <c r="EI38" s="38">
        <f t="shared" si="12"/>
        <v>157473</v>
      </c>
      <c r="EJ38" s="35"/>
      <c r="EK38" s="38">
        <f t="shared" si="13"/>
        <v>2389</v>
      </c>
      <c r="EL38" s="38">
        <f t="shared" si="14"/>
        <v>128352618</v>
      </c>
      <c r="EM38" s="35"/>
      <c r="EN38" s="46">
        <f>ROUND(EL38/被保険者数!O38,0)</f>
        <v>732188</v>
      </c>
      <c r="EO38" s="35">
        <f t="shared" si="15"/>
        <v>39</v>
      </c>
      <c r="EP38" s="46">
        <f t="shared" si="9"/>
        <v>78033190</v>
      </c>
      <c r="EQ38" s="46">
        <f t="shared" si="10"/>
        <v>39366210</v>
      </c>
      <c r="ER38" s="46">
        <f t="shared" si="11"/>
        <v>10953218</v>
      </c>
      <c r="ES38" s="46">
        <f>ROUND(EP38/被保険者数!O38,0)</f>
        <v>445141</v>
      </c>
      <c r="ET38" s="46">
        <f t="shared" si="16"/>
        <v>35</v>
      </c>
      <c r="EU38" s="46">
        <f>ROUND(EQ38/被保険者数!O38,0)</f>
        <v>224565</v>
      </c>
      <c r="EV38" s="35">
        <f t="shared" si="17"/>
        <v>15</v>
      </c>
    </row>
    <row r="39" spans="1:152" s="52" customFormat="1" ht="15.95" customHeight="1" x14ac:dyDescent="0.15">
      <c r="A39" s="54" t="s">
        <v>126</v>
      </c>
      <c r="B39" s="80">
        <v>223</v>
      </c>
      <c r="C39" s="80">
        <v>160864850</v>
      </c>
      <c r="D39" s="80">
        <v>144778420</v>
      </c>
      <c r="E39" s="80">
        <v>10877565</v>
      </c>
      <c r="F39" s="80">
        <v>4780251</v>
      </c>
      <c r="G39" s="80">
        <v>428614</v>
      </c>
      <c r="H39" s="80">
        <v>2164</v>
      </c>
      <c r="I39" s="80">
        <v>34952420</v>
      </c>
      <c r="J39" s="80">
        <v>31457178</v>
      </c>
      <c r="K39" s="80">
        <v>311980</v>
      </c>
      <c r="L39" s="80">
        <v>3160503</v>
      </c>
      <c r="M39" s="80">
        <v>22759</v>
      </c>
      <c r="N39" s="80">
        <f t="shared" si="20"/>
        <v>2387</v>
      </c>
      <c r="O39" s="80">
        <f t="shared" si="20"/>
        <v>195817270</v>
      </c>
      <c r="P39" s="80">
        <f t="shared" si="20"/>
        <v>176235598</v>
      </c>
      <c r="Q39" s="80">
        <f t="shared" si="20"/>
        <v>11189545</v>
      </c>
      <c r="R39" s="80">
        <f t="shared" si="20"/>
        <v>7940754</v>
      </c>
      <c r="S39" s="80">
        <f t="shared" si="20"/>
        <v>451373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203</v>
      </c>
      <c r="AA39" s="80">
        <v>3152660</v>
      </c>
      <c r="AB39" s="80">
        <v>2837394</v>
      </c>
      <c r="AC39" s="80">
        <v>0</v>
      </c>
      <c r="AD39" s="80">
        <v>315266</v>
      </c>
      <c r="AE39" s="80">
        <v>0</v>
      </c>
      <c r="AF39" s="80">
        <f t="shared" si="21"/>
        <v>203</v>
      </c>
      <c r="AG39" s="80">
        <f t="shared" si="21"/>
        <v>3152660</v>
      </c>
      <c r="AH39" s="80">
        <f t="shared" si="21"/>
        <v>2837394</v>
      </c>
      <c r="AI39" s="80">
        <f t="shared" si="21"/>
        <v>0</v>
      </c>
      <c r="AJ39" s="80">
        <f t="shared" si="21"/>
        <v>315266</v>
      </c>
      <c r="AK39" s="80">
        <f t="shared" si="21"/>
        <v>0</v>
      </c>
      <c r="AL39" s="80">
        <f t="shared" si="22"/>
        <v>2590</v>
      </c>
      <c r="AM39" s="80">
        <f t="shared" si="22"/>
        <v>198969930</v>
      </c>
      <c r="AN39" s="80">
        <f t="shared" si="22"/>
        <v>179072992</v>
      </c>
      <c r="AO39" s="80">
        <f t="shared" si="22"/>
        <v>11189545</v>
      </c>
      <c r="AP39" s="80">
        <f t="shared" si="22"/>
        <v>8256020</v>
      </c>
      <c r="AQ39" s="80">
        <f t="shared" si="22"/>
        <v>451373</v>
      </c>
      <c r="AR39" s="80">
        <v>577</v>
      </c>
      <c r="AS39" s="80">
        <v>8444440</v>
      </c>
      <c r="AT39" s="80">
        <v>7599996</v>
      </c>
      <c r="AU39" s="80">
        <v>74010</v>
      </c>
      <c r="AV39" s="80">
        <v>766682</v>
      </c>
      <c r="AW39" s="80">
        <v>3752</v>
      </c>
      <c r="AX39" s="80">
        <f t="shared" si="23"/>
        <v>3167</v>
      </c>
      <c r="AY39" s="80">
        <f t="shared" si="23"/>
        <v>207414370</v>
      </c>
      <c r="AZ39" s="80">
        <f t="shared" si="23"/>
        <v>186672988</v>
      </c>
      <c r="BA39" s="80">
        <f t="shared" si="23"/>
        <v>11263555</v>
      </c>
      <c r="BB39" s="80">
        <f t="shared" si="23"/>
        <v>9022702</v>
      </c>
      <c r="BC39" s="80">
        <f t="shared" si="23"/>
        <v>455125</v>
      </c>
      <c r="BD39" s="80">
        <v>209</v>
      </c>
      <c r="BE39" s="80">
        <v>7511283</v>
      </c>
      <c r="BF39" s="80">
        <v>5029793</v>
      </c>
      <c r="BG39" s="80">
        <v>0</v>
      </c>
      <c r="BH39" s="80">
        <v>2475610</v>
      </c>
      <c r="BI39" s="80">
        <v>5880</v>
      </c>
      <c r="BJ39" s="80">
        <v>0</v>
      </c>
      <c r="BK39" s="80">
        <v>0</v>
      </c>
      <c r="BL39" s="80">
        <v>0</v>
      </c>
      <c r="BM39" s="80">
        <v>0</v>
      </c>
      <c r="BN39" s="80">
        <v>0</v>
      </c>
      <c r="BO39" s="80">
        <v>0</v>
      </c>
      <c r="BP39" s="80">
        <f t="shared" si="24"/>
        <v>209</v>
      </c>
      <c r="BQ39" s="80">
        <f t="shared" si="24"/>
        <v>7511283</v>
      </c>
      <c r="BR39" s="80">
        <f t="shared" si="24"/>
        <v>5029793</v>
      </c>
      <c r="BS39" s="80">
        <f t="shared" si="24"/>
        <v>0</v>
      </c>
      <c r="BT39" s="80">
        <f t="shared" si="24"/>
        <v>2475610</v>
      </c>
      <c r="BU39" s="80">
        <f t="shared" si="24"/>
        <v>5880</v>
      </c>
      <c r="BV39" s="80">
        <v>1</v>
      </c>
      <c r="BW39" s="80">
        <v>88480</v>
      </c>
      <c r="BX39" s="80">
        <v>79632</v>
      </c>
      <c r="BY39" s="80">
        <v>848</v>
      </c>
      <c r="BZ39" s="80">
        <v>8000</v>
      </c>
      <c r="CA39" s="80">
        <v>0</v>
      </c>
      <c r="CB39" s="80">
        <f t="shared" si="5"/>
        <v>3168</v>
      </c>
      <c r="CC39" s="80">
        <f t="shared" si="27"/>
        <v>215014133</v>
      </c>
      <c r="CD39" s="80">
        <f t="shared" si="27"/>
        <v>191782413</v>
      </c>
      <c r="CE39" s="80">
        <f t="shared" si="27"/>
        <v>11264403</v>
      </c>
      <c r="CF39" s="80">
        <f t="shared" si="27"/>
        <v>11506312</v>
      </c>
      <c r="CG39" s="80">
        <f t="shared" si="27"/>
        <v>461005</v>
      </c>
      <c r="CH39" s="81">
        <v>2</v>
      </c>
      <c r="CI39" s="81">
        <v>7770</v>
      </c>
      <c r="CJ39" s="81">
        <v>6993</v>
      </c>
      <c r="CK39" s="81">
        <v>0</v>
      </c>
      <c r="CL39" s="81">
        <v>777</v>
      </c>
      <c r="CM39" s="81">
        <v>0</v>
      </c>
      <c r="CN39" s="81">
        <v>0</v>
      </c>
      <c r="CO39" s="81">
        <v>0</v>
      </c>
      <c r="CP39" s="81">
        <v>0</v>
      </c>
      <c r="CQ39" s="81">
        <v>0</v>
      </c>
      <c r="CR39" s="81">
        <v>0</v>
      </c>
      <c r="CS39" s="81">
        <v>0</v>
      </c>
      <c r="CT39" s="81">
        <v>0</v>
      </c>
      <c r="CU39" s="81">
        <v>0</v>
      </c>
      <c r="CV39" s="81">
        <v>0</v>
      </c>
      <c r="CW39" s="81">
        <v>0</v>
      </c>
      <c r="CX39" s="81">
        <v>0</v>
      </c>
      <c r="CY39" s="81">
        <v>0</v>
      </c>
      <c r="CZ39" s="80">
        <f t="shared" si="25"/>
        <v>2</v>
      </c>
      <c r="DA39" s="80">
        <f t="shared" si="25"/>
        <v>7770</v>
      </c>
      <c r="DB39" s="80">
        <f t="shared" si="25"/>
        <v>6993</v>
      </c>
      <c r="DC39" s="80">
        <f t="shared" si="25"/>
        <v>0</v>
      </c>
      <c r="DD39" s="80">
        <f t="shared" si="25"/>
        <v>777</v>
      </c>
      <c r="DE39" s="80">
        <f t="shared" si="25"/>
        <v>0</v>
      </c>
      <c r="DF39" s="80">
        <f t="shared" si="26"/>
        <v>3170</v>
      </c>
      <c r="DG39" s="80">
        <f t="shared" si="26"/>
        <v>215021903</v>
      </c>
      <c r="DH39" s="80">
        <f t="shared" si="26"/>
        <v>191789406</v>
      </c>
      <c r="DI39" s="80">
        <f t="shared" si="26"/>
        <v>11264403</v>
      </c>
      <c r="DJ39" s="80">
        <f t="shared" si="26"/>
        <v>11507089</v>
      </c>
      <c r="DK39" s="80">
        <f t="shared" si="26"/>
        <v>461005</v>
      </c>
      <c r="DL39" s="81">
        <v>164</v>
      </c>
      <c r="DM39" s="81">
        <v>26</v>
      </c>
      <c r="DN39" s="81">
        <v>190</v>
      </c>
      <c r="DO39" s="81">
        <v>20</v>
      </c>
      <c r="DP39" s="81">
        <v>1</v>
      </c>
      <c r="DR39" s="38">
        <v>2</v>
      </c>
      <c r="DS39" s="38">
        <v>6993</v>
      </c>
      <c r="DT39" s="38">
        <v>0</v>
      </c>
      <c r="DU39" s="38">
        <v>0</v>
      </c>
      <c r="DV39" s="38">
        <v>5</v>
      </c>
      <c r="DW39" s="38">
        <v>127764</v>
      </c>
      <c r="DX39" s="38">
        <v>3</v>
      </c>
      <c r="DY39" s="38">
        <v>78381</v>
      </c>
      <c r="DZ39" s="38">
        <v>1</v>
      </c>
      <c r="EA39" s="38">
        <v>13896</v>
      </c>
      <c r="EB39" s="38">
        <v>0</v>
      </c>
      <c r="EC39" s="38">
        <v>0</v>
      </c>
      <c r="ED39" s="38">
        <v>0</v>
      </c>
      <c r="EE39" s="38">
        <v>0</v>
      </c>
      <c r="EF39" s="38">
        <v>0</v>
      </c>
      <c r="EG39" s="38">
        <v>0</v>
      </c>
      <c r="EH39" s="38">
        <f t="shared" si="18"/>
        <v>11</v>
      </c>
      <c r="EI39" s="38">
        <f t="shared" si="12"/>
        <v>227034</v>
      </c>
      <c r="EJ39" s="35"/>
      <c r="EK39" s="38">
        <f t="shared" si="13"/>
        <v>3181</v>
      </c>
      <c r="EL39" s="38">
        <f t="shared" si="14"/>
        <v>215248937</v>
      </c>
      <c r="EM39" s="35"/>
      <c r="EN39" s="46">
        <f>ROUND(EL39/被保険者数!O39,0)</f>
        <v>1026951</v>
      </c>
      <c r="EO39" s="35">
        <f t="shared" si="15"/>
        <v>4</v>
      </c>
      <c r="EP39" s="46">
        <f t="shared" si="9"/>
        <v>160864850</v>
      </c>
      <c r="EQ39" s="46">
        <f t="shared" si="10"/>
        <v>38105080</v>
      </c>
      <c r="ER39" s="46">
        <f t="shared" si="11"/>
        <v>16279007</v>
      </c>
      <c r="ES39" s="46">
        <f>ROUND(EP39/被保険者数!O39,0)</f>
        <v>767485</v>
      </c>
      <c r="ET39" s="46">
        <f t="shared" si="16"/>
        <v>2</v>
      </c>
      <c r="EU39" s="46">
        <f>ROUND(EQ39/被保険者数!O39,0)</f>
        <v>181799</v>
      </c>
      <c r="EV39" s="35">
        <f t="shared" si="17"/>
        <v>36</v>
      </c>
    </row>
    <row r="40" spans="1:152" s="52" customFormat="1" ht="15.95" customHeight="1" x14ac:dyDescent="0.15">
      <c r="A40" s="54" t="s">
        <v>40</v>
      </c>
      <c r="B40" s="80">
        <v>1093</v>
      </c>
      <c r="C40" s="80">
        <v>575356480</v>
      </c>
      <c r="D40" s="80">
        <v>517805952</v>
      </c>
      <c r="E40" s="80">
        <v>34335038</v>
      </c>
      <c r="F40" s="80">
        <v>22384285</v>
      </c>
      <c r="G40" s="80">
        <v>831205</v>
      </c>
      <c r="H40" s="80">
        <v>10110</v>
      </c>
      <c r="I40" s="80">
        <v>172168250</v>
      </c>
      <c r="J40" s="80">
        <v>154951429</v>
      </c>
      <c r="K40" s="80">
        <v>3973170</v>
      </c>
      <c r="L40" s="80">
        <v>12090302</v>
      </c>
      <c r="M40" s="80">
        <v>1153349</v>
      </c>
      <c r="N40" s="80">
        <f t="shared" si="20"/>
        <v>11203</v>
      </c>
      <c r="O40" s="80">
        <f t="shared" si="20"/>
        <v>747524730</v>
      </c>
      <c r="P40" s="80">
        <f t="shared" si="20"/>
        <v>672757381</v>
      </c>
      <c r="Q40" s="80">
        <f t="shared" si="20"/>
        <v>38308208</v>
      </c>
      <c r="R40" s="80">
        <f t="shared" si="20"/>
        <v>34474587</v>
      </c>
      <c r="S40" s="80">
        <f t="shared" si="20"/>
        <v>1984554</v>
      </c>
      <c r="T40" s="80">
        <v>3</v>
      </c>
      <c r="U40" s="80">
        <v>688700</v>
      </c>
      <c r="V40" s="80">
        <v>619832</v>
      </c>
      <c r="W40" s="80">
        <v>0</v>
      </c>
      <c r="X40" s="80">
        <v>65868</v>
      </c>
      <c r="Y40" s="80">
        <v>3000</v>
      </c>
      <c r="Z40" s="80">
        <v>720</v>
      </c>
      <c r="AA40" s="80">
        <v>11939080</v>
      </c>
      <c r="AB40" s="80">
        <v>10745172</v>
      </c>
      <c r="AC40" s="80">
        <v>0</v>
      </c>
      <c r="AD40" s="80">
        <v>1193908</v>
      </c>
      <c r="AE40" s="80">
        <v>0</v>
      </c>
      <c r="AF40" s="80">
        <f t="shared" si="21"/>
        <v>723</v>
      </c>
      <c r="AG40" s="80">
        <f t="shared" si="21"/>
        <v>12627780</v>
      </c>
      <c r="AH40" s="80">
        <f t="shared" si="21"/>
        <v>11365004</v>
      </c>
      <c r="AI40" s="80">
        <f t="shared" si="21"/>
        <v>0</v>
      </c>
      <c r="AJ40" s="80">
        <f t="shared" si="21"/>
        <v>1259776</v>
      </c>
      <c r="AK40" s="80">
        <f t="shared" si="21"/>
        <v>3000</v>
      </c>
      <c r="AL40" s="80">
        <f t="shared" si="22"/>
        <v>11926</v>
      </c>
      <c r="AM40" s="80">
        <f t="shared" si="22"/>
        <v>760152510</v>
      </c>
      <c r="AN40" s="80">
        <f t="shared" si="22"/>
        <v>684122385</v>
      </c>
      <c r="AO40" s="80">
        <f t="shared" si="22"/>
        <v>38308208</v>
      </c>
      <c r="AP40" s="80">
        <f t="shared" si="22"/>
        <v>35734363</v>
      </c>
      <c r="AQ40" s="80">
        <f t="shared" si="22"/>
        <v>1987554</v>
      </c>
      <c r="AR40" s="80">
        <v>8989</v>
      </c>
      <c r="AS40" s="80">
        <v>142022870</v>
      </c>
      <c r="AT40" s="80">
        <v>127820584</v>
      </c>
      <c r="AU40" s="80">
        <v>857366</v>
      </c>
      <c r="AV40" s="80">
        <v>12781800</v>
      </c>
      <c r="AW40" s="80">
        <v>563120</v>
      </c>
      <c r="AX40" s="80">
        <f t="shared" si="23"/>
        <v>20915</v>
      </c>
      <c r="AY40" s="80">
        <f t="shared" si="23"/>
        <v>902175380</v>
      </c>
      <c r="AZ40" s="80">
        <f t="shared" si="23"/>
        <v>811942969</v>
      </c>
      <c r="BA40" s="80">
        <f t="shared" si="23"/>
        <v>39165574</v>
      </c>
      <c r="BB40" s="80">
        <f t="shared" si="23"/>
        <v>48516163</v>
      </c>
      <c r="BC40" s="80">
        <f t="shared" si="23"/>
        <v>2550674</v>
      </c>
      <c r="BD40" s="80">
        <v>1018</v>
      </c>
      <c r="BE40" s="80">
        <v>30078170</v>
      </c>
      <c r="BF40" s="80">
        <v>20395440</v>
      </c>
      <c r="BG40" s="80">
        <v>0</v>
      </c>
      <c r="BH40" s="80">
        <v>9682730</v>
      </c>
      <c r="BI40" s="80">
        <v>0</v>
      </c>
      <c r="BJ40" s="80">
        <v>3</v>
      </c>
      <c r="BK40" s="80">
        <v>23150</v>
      </c>
      <c r="BL40" s="80">
        <v>7050</v>
      </c>
      <c r="BM40" s="80">
        <v>0</v>
      </c>
      <c r="BN40" s="80">
        <v>16100</v>
      </c>
      <c r="BO40" s="80">
        <v>0</v>
      </c>
      <c r="BP40" s="80">
        <f t="shared" si="24"/>
        <v>1021</v>
      </c>
      <c r="BQ40" s="80">
        <f t="shared" si="24"/>
        <v>30101320</v>
      </c>
      <c r="BR40" s="80">
        <f t="shared" si="24"/>
        <v>20402490</v>
      </c>
      <c r="BS40" s="80">
        <f t="shared" si="24"/>
        <v>0</v>
      </c>
      <c r="BT40" s="80">
        <f t="shared" si="24"/>
        <v>9698830</v>
      </c>
      <c r="BU40" s="80">
        <f t="shared" si="24"/>
        <v>0</v>
      </c>
      <c r="BV40" s="80">
        <v>7</v>
      </c>
      <c r="BW40" s="80">
        <v>823870</v>
      </c>
      <c r="BX40" s="80">
        <v>741483</v>
      </c>
      <c r="BY40" s="80">
        <v>13894</v>
      </c>
      <c r="BZ40" s="80">
        <v>68493</v>
      </c>
      <c r="CA40" s="80">
        <v>0</v>
      </c>
      <c r="CB40" s="80">
        <f t="shared" si="5"/>
        <v>20922</v>
      </c>
      <c r="CC40" s="80">
        <f t="shared" si="27"/>
        <v>933100570</v>
      </c>
      <c r="CD40" s="80">
        <f t="shared" si="27"/>
        <v>833086942</v>
      </c>
      <c r="CE40" s="80">
        <f t="shared" si="27"/>
        <v>39179468</v>
      </c>
      <c r="CF40" s="80">
        <f t="shared" si="27"/>
        <v>58283486</v>
      </c>
      <c r="CG40" s="80">
        <f t="shared" si="27"/>
        <v>2550674</v>
      </c>
      <c r="CH40" s="81">
        <v>35</v>
      </c>
      <c r="CI40" s="81">
        <v>312045</v>
      </c>
      <c r="CJ40" s="81">
        <v>280835</v>
      </c>
      <c r="CK40" s="81">
        <v>0</v>
      </c>
      <c r="CL40" s="81">
        <v>31210</v>
      </c>
      <c r="CM40" s="81">
        <v>0</v>
      </c>
      <c r="CN40" s="81">
        <v>0</v>
      </c>
      <c r="CO40" s="81">
        <v>0</v>
      </c>
      <c r="CP40" s="81">
        <v>0</v>
      </c>
      <c r="CQ40" s="81">
        <v>0</v>
      </c>
      <c r="CR40" s="81">
        <v>0</v>
      </c>
      <c r="CS40" s="81">
        <v>0</v>
      </c>
      <c r="CT40" s="81">
        <v>0</v>
      </c>
      <c r="CU40" s="81">
        <v>0</v>
      </c>
      <c r="CV40" s="81">
        <v>0</v>
      </c>
      <c r="CW40" s="81">
        <v>0</v>
      </c>
      <c r="CX40" s="81">
        <v>0</v>
      </c>
      <c r="CY40" s="81">
        <v>0</v>
      </c>
      <c r="CZ40" s="80">
        <f t="shared" si="25"/>
        <v>35</v>
      </c>
      <c r="DA40" s="80">
        <f t="shared" si="25"/>
        <v>312045</v>
      </c>
      <c r="DB40" s="80">
        <f t="shared" si="25"/>
        <v>280835</v>
      </c>
      <c r="DC40" s="80">
        <f t="shared" si="25"/>
        <v>0</v>
      </c>
      <c r="DD40" s="80">
        <f t="shared" si="25"/>
        <v>31210</v>
      </c>
      <c r="DE40" s="80">
        <f t="shared" si="25"/>
        <v>0</v>
      </c>
      <c r="DF40" s="80">
        <f t="shared" si="26"/>
        <v>20957</v>
      </c>
      <c r="DG40" s="80">
        <f t="shared" si="26"/>
        <v>933412615</v>
      </c>
      <c r="DH40" s="80">
        <f t="shared" si="26"/>
        <v>833367777</v>
      </c>
      <c r="DI40" s="80">
        <f t="shared" si="26"/>
        <v>39179468</v>
      </c>
      <c r="DJ40" s="80">
        <f t="shared" si="26"/>
        <v>58314696</v>
      </c>
      <c r="DK40" s="80">
        <f t="shared" si="26"/>
        <v>2550674</v>
      </c>
      <c r="DL40" s="81">
        <v>707</v>
      </c>
      <c r="DM40" s="81">
        <v>252</v>
      </c>
      <c r="DN40" s="81">
        <v>959</v>
      </c>
      <c r="DO40" s="81">
        <v>172</v>
      </c>
      <c r="DP40" s="81">
        <v>15</v>
      </c>
      <c r="DR40" s="38">
        <v>35</v>
      </c>
      <c r="DS40" s="38">
        <v>280835</v>
      </c>
      <c r="DT40" s="38">
        <v>104</v>
      </c>
      <c r="DU40" s="38">
        <v>2042127</v>
      </c>
      <c r="DV40" s="38">
        <v>13</v>
      </c>
      <c r="DW40" s="38">
        <v>470232</v>
      </c>
      <c r="DX40" s="38">
        <v>36</v>
      </c>
      <c r="DY40" s="38">
        <v>914639</v>
      </c>
      <c r="DZ40" s="38">
        <v>4</v>
      </c>
      <c r="EA40" s="38">
        <v>26451</v>
      </c>
      <c r="EB40" s="38">
        <v>0</v>
      </c>
      <c r="EC40" s="38">
        <v>0</v>
      </c>
      <c r="ED40" s="38">
        <v>0</v>
      </c>
      <c r="EE40" s="38">
        <v>0</v>
      </c>
      <c r="EF40" s="38">
        <v>0</v>
      </c>
      <c r="EG40" s="38">
        <v>0</v>
      </c>
      <c r="EH40" s="38">
        <f t="shared" si="18"/>
        <v>192</v>
      </c>
      <c r="EI40" s="38">
        <f t="shared" si="12"/>
        <v>3734284</v>
      </c>
      <c r="EJ40" s="35"/>
      <c r="EK40" s="38">
        <f t="shared" si="13"/>
        <v>21149</v>
      </c>
      <c r="EL40" s="38">
        <f t="shared" si="14"/>
        <v>937146899</v>
      </c>
      <c r="EM40" s="35"/>
      <c r="EN40" s="46">
        <f>ROUND(EL40/被保険者数!O40,0)</f>
        <v>804073</v>
      </c>
      <c r="EO40" s="35">
        <f t="shared" si="15"/>
        <v>31</v>
      </c>
      <c r="EP40" s="46">
        <f t="shared" si="9"/>
        <v>576045180</v>
      </c>
      <c r="EQ40" s="46">
        <f t="shared" si="10"/>
        <v>184107330</v>
      </c>
      <c r="ER40" s="46">
        <f t="shared" si="11"/>
        <v>176994389</v>
      </c>
      <c r="ES40" s="46">
        <f>ROUND(EP40/被保険者数!O40,0)</f>
        <v>494247</v>
      </c>
      <c r="ET40" s="46">
        <f t="shared" si="16"/>
        <v>26</v>
      </c>
      <c r="EU40" s="46">
        <f>ROUND(EQ40/被保険者数!O40,0)</f>
        <v>157964</v>
      </c>
      <c r="EV40" s="35">
        <f t="shared" si="17"/>
        <v>41</v>
      </c>
    </row>
    <row r="41" spans="1:152" s="52" customFormat="1" ht="15.95" customHeight="1" x14ac:dyDescent="0.15">
      <c r="A41" s="54" t="s">
        <v>19</v>
      </c>
      <c r="B41" s="80">
        <v>3223</v>
      </c>
      <c r="C41" s="80">
        <v>1877602810</v>
      </c>
      <c r="D41" s="80">
        <v>1689644173</v>
      </c>
      <c r="E41" s="80">
        <v>105624718</v>
      </c>
      <c r="F41" s="80">
        <v>72512990</v>
      </c>
      <c r="G41" s="80">
        <v>9817339</v>
      </c>
      <c r="H41" s="80">
        <v>38662</v>
      </c>
      <c r="I41" s="80">
        <v>608699050</v>
      </c>
      <c r="J41" s="80">
        <v>547828094</v>
      </c>
      <c r="K41" s="80">
        <v>12341312</v>
      </c>
      <c r="L41" s="80">
        <v>44960512</v>
      </c>
      <c r="M41" s="80">
        <v>3569132</v>
      </c>
      <c r="N41" s="80">
        <f t="shared" si="20"/>
        <v>41885</v>
      </c>
      <c r="O41" s="80">
        <f t="shared" si="20"/>
        <v>2486301860</v>
      </c>
      <c r="P41" s="80">
        <f t="shared" si="20"/>
        <v>2237472267</v>
      </c>
      <c r="Q41" s="80">
        <f t="shared" si="20"/>
        <v>117966030</v>
      </c>
      <c r="R41" s="80">
        <f t="shared" si="20"/>
        <v>117473502</v>
      </c>
      <c r="S41" s="80">
        <f t="shared" si="20"/>
        <v>13386471</v>
      </c>
      <c r="T41" s="80">
        <v>1</v>
      </c>
      <c r="U41" s="80">
        <v>297950</v>
      </c>
      <c r="V41" s="80">
        <v>268150</v>
      </c>
      <c r="W41" s="80">
        <v>0</v>
      </c>
      <c r="X41" s="80">
        <v>29800</v>
      </c>
      <c r="Y41" s="80">
        <v>0</v>
      </c>
      <c r="Z41" s="80">
        <v>3447</v>
      </c>
      <c r="AA41" s="80">
        <v>53583780</v>
      </c>
      <c r="AB41" s="80">
        <v>48225402</v>
      </c>
      <c r="AC41" s="80">
        <v>15491</v>
      </c>
      <c r="AD41" s="80">
        <v>5342887</v>
      </c>
      <c r="AE41" s="80">
        <v>0</v>
      </c>
      <c r="AF41" s="80">
        <f t="shared" si="21"/>
        <v>3448</v>
      </c>
      <c r="AG41" s="80">
        <f t="shared" si="21"/>
        <v>53881730</v>
      </c>
      <c r="AH41" s="80">
        <f t="shared" si="21"/>
        <v>48493552</v>
      </c>
      <c r="AI41" s="80">
        <f t="shared" si="21"/>
        <v>15491</v>
      </c>
      <c r="AJ41" s="80">
        <f t="shared" si="21"/>
        <v>5372687</v>
      </c>
      <c r="AK41" s="80">
        <f t="shared" si="21"/>
        <v>0</v>
      </c>
      <c r="AL41" s="80">
        <f t="shared" si="22"/>
        <v>45333</v>
      </c>
      <c r="AM41" s="80">
        <f t="shared" si="22"/>
        <v>2540183590</v>
      </c>
      <c r="AN41" s="80">
        <f t="shared" si="22"/>
        <v>2285965819</v>
      </c>
      <c r="AO41" s="80">
        <f t="shared" si="22"/>
        <v>117981521</v>
      </c>
      <c r="AP41" s="80">
        <f t="shared" si="22"/>
        <v>122846189</v>
      </c>
      <c r="AQ41" s="80">
        <f t="shared" si="22"/>
        <v>13386471</v>
      </c>
      <c r="AR41" s="80">
        <v>27877</v>
      </c>
      <c r="AS41" s="80">
        <v>356322760</v>
      </c>
      <c r="AT41" s="80">
        <v>320690486</v>
      </c>
      <c r="AU41" s="80">
        <v>1212003</v>
      </c>
      <c r="AV41" s="80">
        <v>32487497</v>
      </c>
      <c r="AW41" s="80">
        <v>1932774</v>
      </c>
      <c r="AX41" s="80">
        <f t="shared" si="23"/>
        <v>73210</v>
      </c>
      <c r="AY41" s="80">
        <f t="shared" si="23"/>
        <v>2896506350</v>
      </c>
      <c r="AZ41" s="80">
        <f t="shared" si="23"/>
        <v>2606656305</v>
      </c>
      <c r="BA41" s="80">
        <f t="shared" si="23"/>
        <v>119193524</v>
      </c>
      <c r="BB41" s="80">
        <f t="shared" si="23"/>
        <v>155333686</v>
      </c>
      <c r="BC41" s="80">
        <f t="shared" si="23"/>
        <v>15319245</v>
      </c>
      <c r="BD41" s="80">
        <v>3026</v>
      </c>
      <c r="BE41" s="80">
        <v>105682481</v>
      </c>
      <c r="BF41" s="80">
        <v>67831401</v>
      </c>
      <c r="BG41" s="80">
        <v>0</v>
      </c>
      <c r="BH41" s="80">
        <v>37529100</v>
      </c>
      <c r="BI41" s="80">
        <v>321980</v>
      </c>
      <c r="BJ41" s="80">
        <v>1</v>
      </c>
      <c r="BK41" s="80">
        <v>6650</v>
      </c>
      <c r="BL41" s="80">
        <v>2050</v>
      </c>
      <c r="BM41" s="80">
        <v>0</v>
      </c>
      <c r="BN41" s="80">
        <v>4600</v>
      </c>
      <c r="BO41" s="80">
        <v>0</v>
      </c>
      <c r="BP41" s="80">
        <f t="shared" si="24"/>
        <v>3027</v>
      </c>
      <c r="BQ41" s="80">
        <f t="shared" si="24"/>
        <v>105689131</v>
      </c>
      <c r="BR41" s="80">
        <f t="shared" si="24"/>
        <v>67833451</v>
      </c>
      <c r="BS41" s="80">
        <f t="shared" si="24"/>
        <v>0</v>
      </c>
      <c r="BT41" s="80">
        <f t="shared" si="24"/>
        <v>37533700</v>
      </c>
      <c r="BU41" s="80">
        <f t="shared" si="24"/>
        <v>321980</v>
      </c>
      <c r="BV41" s="80">
        <v>74</v>
      </c>
      <c r="BW41" s="80">
        <v>7837260</v>
      </c>
      <c r="BX41" s="80">
        <v>7053534</v>
      </c>
      <c r="BY41" s="80">
        <v>154740</v>
      </c>
      <c r="BZ41" s="80">
        <v>433602</v>
      </c>
      <c r="CA41" s="80">
        <v>195384</v>
      </c>
      <c r="CB41" s="80">
        <f t="shared" si="5"/>
        <v>73284</v>
      </c>
      <c r="CC41" s="80">
        <f t="shared" si="27"/>
        <v>3010032741</v>
      </c>
      <c r="CD41" s="80">
        <f t="shared" si="27"/>
        <v>2681543290</v>
      </c>
      <c r="CE41" s="80">
        <f t="shared" si="27"/>
        <v>119348264</v>
      </c>
      <c r="CF41" s="80">
        <f t="shared" si="27"/>
        <v>193300988</v>
      </c>
      <c r="CG41" s="80">
        <f t="shared" si="27"/>
        <v>15836609</v>
      </c>
      <c r="CH41" s="81">
        <v>310</v>
      </c>
      <c r="CI41" s="81">
        <v>2085245</v>
      </c>
      <c r="CJ41" s="81">
        <v>1876667</v>
      </c>
      <c r="CK41" s="81">
        <v>0</v>
      </c>
      <c r="CL41" s="81">
        <v>208578</v>
      </c>
      <c r="CM41" s="81">
        <v>0</v>
      </c>
      <c r="CN41" s="81">
        <v>0</v>
      </c>
      <c r="CO41" s="81">
        <v>0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  <c r="CX41" s="81">
        <v>0</v>
      </c>
      <c r="CY41" s="81">
        <v>0</v>
      </c>
      <c r="CZ41" s="80">
        <f t="shared" si="25"/>
        <v>310</v>
      </c>
      <c r="DA41" s="80">
        <f t="shared" si="25"/>
        <v>2085245</v>
      </c>
      <c r="DB41" s="80">
        <f t="shared" si="25"/>
        <v>1876667</v>
      </c>
      <c r="DC41" s="80">
        <f t="shared" si="25"/>
        <v>0</v>
      </c>
      <c r="DD41" s="80">
        <f t="shared" si="25"/>
        <v>208578</v>
      </c>
      <c r="DE41" s="80">
        <f t="shared" si="25"/>
        <v>0</v>
      </c>
      <c r="DF41" s="80">
        <f t="shared" si="26"/>
        <v>73594</v>
      </c>
      <c r="DG41" s="80">
        <f t="shared" si="26"/>
        <v>3012117986</v>
      </c>
      <c r="DH41" s="80">
        <f t="shared" si="26"/>
        <v>2683419957</v>
      </c>
      <c r="DI41" s="80">
        <f t="shared" si="26"/>
        <v>119348264</v>
      </c>
      <c r="DJ41" s="80">
        <f t="shared" si="26"/>
        <v>193509566</v>
      </c>
      <c r="DK41" s="80">
        <f t="shared" si="26"/>
        <v>15836609</v>
      </c>
      <c r="DL41" s="81">
        <v>2230</v>
      </c>
      <c r="DM41" s="81">
        <v>797</v>
      </c>
      <c r="DN41" s="81">
        <v>3027</v>
      </c>
      <c r="DO41" s="81">
        <v>407</v>
      </c>
      <c r="DP41" s="81">
        <v>83</v>
      </c>
      <c r="DR41" s="38">
        <v>310</v>
      </c>
      <c r="DS41" s="38">
        <v>1876667</v>
      </c>
      <c r="DT41" s="38">
        <v>162</v>
      </c>
      <c r="DU41" s="38">
        <v>3630519</v>
      </c>
      <c r="DV41" s="38">
        <v>121</v>
      </c>
      <c r="DW41" s="38">
        <v>2966067</v>
      </c>
      <c r="DX41" s="38">
        <v>72</v>
      </c>
      <c r="DY41" s="38">
        <v>2189331</v>
      </c>
      <c r="DZ41" s="38">
        <v>3</v>
      </c>
      <c r="EA41" s="38">
        <v>53442</v>
      </c>
      <c r="EB41" s="38">
        <v>0</v>
      </c>
      <c r="EC41" s="38">
        <v>0</v>
      </c>
      <c r="ED41" s="38">
        <v>0</v>
      </c>
      <c r="EE41" s="38">
        <v>0</v>
      </c>
      <c r="EF41" s="38">
        <v>0</v>
      </c>
      <c r="EG41" s="38">
        <v>0</v>
      </c>
      <c r="EH41" s="38">
        <f t="shared" si="18"/>
        <v>668</v>
      </c>
      <c r="EI41" s="38">
        <f t="shared" si="12"/>
        <v>10716026</v>
      </c>
      <c r="EJ41" s="35"/>
      <c r="EK41" s="38">
        <f t="shared" si="13"/>
        <v>74262</v>
      </c>
      <c r="EL41" s="38">
        <f t="shared" si="14"/>
        <v>3022834012</v>
      </c>
      <c r="EM41" s="35"/>
      <c r="EN41" s="46">
        <f>ROUND(EL41/被保険者数!O41,0)</f>
        <v>973130</v>
      </c>
      <c r="EO41" s="35">
        <f t="shared" si="15"/>
        <v>10</v>
      </c>
      <c r="EP41" s="46">
        <f t="shared" si="9"/>
        <v>1877900760</v>
      </c>
      <c r="EQ41" s="46">
        <f t="shared" si="10"/>
        <v>662282830</v>
      </c>
      <c r="ER41" s="46">
        <f t="shared" si="11"/>
        <v>482650422</v>
      </c>
      <c r="ES41" s="46">
        <f>ROUND(EP41/被保険者数!O41,0)</f>
        <v>604546</v>
      </c>
      <c r="ET41" s="46">
        <f t="shared" si="16"/>
        <v>9</v>
      </c>
      <c r="EU41" s="46">
        <f>ROUND(EQ41/被保険者数!O41,0)</f>
        <v>213206</v>
      </c>
      <c r="EV41" s="35">
        <f t="shared" si="17"/>
        <v>23</v>
      </c>
    </row>
    <row r="42" spans="1:152" s="52" customFormat="1" ht="15.95" customHeight="1" x14ac:dyDescent="0.15">
      <c r="A42" s="54" t="s">
        <v>127</v>
      </c>
      <c r="B42" s="80">
        <v>150</v>
      </c>
      <c r="C42" s="80">
        <v>78632840</v>
      </c>
      <c r="D42" s="80">
        <v>70769513</v>
      </c>
      <c r="E42" s="80">
        <v>4686461</v>
      </c>
      <c r="F42" s="80">
        <v>3040686</v>
      </c>
      <c r="G42" s="80">
        <v>136180</v>
      </c>
      <c r="H42" s="80">
        <v>1532</v>
      </c>
      <c r="I42" s="80">
        <v>33637030</v>
      </c>
      <c r="J42" s="80">
        <v>30273327</v>
      </c>
      <c r="K42" s="80">
        <v>593672</v>
      </c>
      <c r="L42" s="80">
        <v>2747997</v>
      </c>
      <c r="M42" s="80">
        <v>22034</v>
      </c>
      <c r="N42" s="80">
        <f t="shared" ref="N42:S45" si="28">B42+H42</f>
        <v>1682</v>
      </c>
      <c r="O42" s="80">
        <f t="shared" si="28"/>
        <v>112269870</v>
      </c>
      <c r="P42" s="80">
        <f t="shared" si="28"/>
        <v>101042840</v>
      </c>
      <c r="Q42" s="80">
        <f t="shared" si="28"/>
        <v>5280133</v>
      </c>
      <c r="R42" s="80">
        <f t="shared" si="28"/>
        <v>5788683</v>
      </c>
      <c r="S42" s="80">
        <f t="shared" si="28"/>
        <v>158214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185</v>
      </c>
      <c r="AA42" s="80">
        <v>3023480</v>
      </c>
      <c r="AB42" s="80">
        <v>2721132</v>
      </c>
      <c r="AC42" s="80">
        <v>0</v>
      </c>
      <c r="AD42" s="80">
        <v>302348</v>
      </c>
      <c r="AE42" s="80">
        <v>0</v>
      </c>
      <c r="AF42" s="80">
        <f t="shared" ref="AF42:AK45" si="29">T42+Z42</f>
        <v>185</v>
      </c>
      <c r="AG42" s="80">
        <f t="shared" si="29"/>
        <v>3023480</v>
      </c>
      <c r="AH42" s="80">
        <f t="shared" si="29"/>
        <v>2721132</v>
      </c>
      <c r="AI42" s="80">
        <f t="shared" si="29"/>
        <v>0</v>
      </c>
      <c r="AJ42" s="80">
        <f t="shared" si="29"/>
        <v>302348</v>
      </c>
      <c r="AK42" s="80">
        <f t="shared" si="29"/>
        <v>0</v>
      </c>
      <c r="AL42" s="80">
        <f t="shared" ref="AL42:AQ45" si="30">N42+AF42</f>
        <v>1867</v>
      </c>
      <c r="AM42" s="80">
        <f t="shared" si="30"/>
        <v>115293350</v>
      </c>
      <c r="AN42" s="80">
        <f t="shared" si="30"/>
        <v>103763972</v>
      </c>
      <c r="AO42" s="80">
        <f t="shared" si="30"/>
        <v>5280133</v>
      </c>
      <c r="AP42" s="80">
        <f t="shared" si="30"/>
        <v>6091031</v>
      </c>
      <c r="AQ42" s="80">
        <f t="shared" si="30"/>
        <v>158214</v>
      </c>
      <c r="AR42" s="80">
        <v>277</v>
      </c>
      <c r="AS42" s="80">
        <v>4602950</v>
      </c>
      <c r="AT42" s="80">
        <v>4142655</v>
      </c>
      <c r="AU42" s="80">
        <v>120712</v>
      </c>
      <c r="AV42" s="80">
        <v>330946</v>
      </c>
      <c r="AW42" s="80">
        <v>8637</v>
      </c>
      <c r="AX42" s="80">
        <f t="shared" ref="AX42:BC45" si="31">AL42+AR42</f>
        <v>2144</v>
      </c>
      <c r="AY42" s="80">
        <f t="shared" si="31"/>
        <v>119896300</v>
      </c>
      <c r="AZ42" s="80">
        <f t="shared" si="31"/>
        <v>107906627</v>
      </c>
      <c r="BA42" s="80">
        <f t="shared" si="31"/>
        <v>5400845</v>
      </c>
      <c r="BB42" s="80">
        <f t="shared" si="31"/>
        <v>6421977</v>
      </c>
      <c r="BC42" s="80">
        <f t="shared" si="31"/>
        <v>166851</v>
      </c>
      <c r="BD42" s="80">
        <v>139</v>
      </c>
      <c r="BE42" s="80">
        <v>4200990</v>
      </c>
      <c r="BF42" s="80">
        <v>2080090</v>
      </c>
      <c r="BG42" s="80">
        <v>0</v>
      </c>
      <c r="BH42" s="80">
        <v>2120900</v>
      </c>
      <c r="BI42" s="80">
        <v>0</v>
      </c>
      <c r="BJ42" s="80">
        <v>0</v>
      </c>
      <c r="BK42" s="80">
        <v>0</v>
      </c>
      <c r="BL42" s="80">
        <v>0</v>
      </c>
      <c r="BM42" s="80">
        <v>0</v>
      </c>
      <c r="BN42" s="80">
        <v>0</v>
      </c>
      <c r="BO42" s="80">
        <v>0</v>
      </c>
      <c r="BP42" s="80">
        <f t="shared" ref="BP42:BU45" si="32">BD42+BJ42</f>
        <v>139</v>
      </c>
      <c r="BQ42" s="80">
        <f t="shared" si="32"/>
        <v>4200990</v>
      </c>
      <c r="BR42" s="80">
        <f t="shared" si="32"/>
        <v>2080090</v>
      </c>
      <c r="BS42" s="80">
        <f t="shared" si="32"/>
        <v>0</v>
      </c>
      <c r="BT42" s="80">
        <f t="shared" si="32"/>
        <v>2120900</v>
      </c>
      <c r="BU42" s="80">
        <f t="shared" si="32"/>
        <v>0</v>
      </c>
      <c r="BV42" s="80">
        <v>12</v>
      </c>
      <c r="BW42" s="80">
        <v>271230</v>
      </c>
      <c r="BX42" s="80">
        <v>244107</v>
      </c>
      <c r="BY42" s="80">
        <v>0</v>
      </c>
      <c r="BZ42" s="80">
        <v>27123</v>
      </c>
      <c r="CA42" s="80">
        <v>0</v>
      </c>
      <c r="CB42" s="80">
        <f t="shared" si="5"/>
        <v>2156</v>
      </c>
      <c r="CC42" s="80">
        <f t="shared" si="27"/>
        <v>124368520</v>
      </c>
      <c r="CD42" s="80">
        <f t="shared" si="27"/>
        <v>110230824</v>
      </c>
      <c r="CE42" s="80">
        <f t="shared" si="27"/>
        <v>5400845</v>
      </c>
      <c r="CF42" s="80">
        <f t="shared" si="27"/>
        <v>8570000</v>
      </c>
      <c r="CG42" s="80">
        <f t="shared" si="27"/>
        <v>166851</v>
      </c>
      <c r="CH42" s="81">
        <v>16</v>
      </c>
      <c r="CI42" s="81">
        <v>46090</v>
      </c>
      <c r="CJ42" s="81">
        <v>41479</v>
      </c>
      <c r="CK42" s="81">
        <v>0</v>
      </c>
      <c r="CL42" s="81">
        <v>4611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0">
        <f t="shared" ref="CZ42:DE45" si="33">CH42+CN42+CT42</f>
        <v>16</v>
      </c>
      <c r="DA42" s="80">
        <f t="shared" si="33"/>
        <v>46090</v>
      </c>
      <c r="DB42" s="80">
        <f t="shared" si="33"/>
        <v>41479</v>
      </c>
      <c r="DC42" s="80">
        <f t="shared" si="33"/>
        <v>0</v>
      </c>
      <c r="DD42" s="80">
        <f t="shared" si="33"/>
        <v>4611</v>
      </c>
      <c r="DE42" s="80">
        <f t="shared" si="33"/>
        <v>0</v>
      </c>
      <c r="DF42" s="80">
        <f t="shared" ref="DF42:DK45" si="34">CB42+CZ42</f>
        <v>2172</v>
      </c>
      <c r="DG42" s="80">
        <f t="shared" si="34"/>
        <v>124414610</v>
      </c>
      <c r="DH42" s="80">
        <f t="shared" si="34"/>
        <v>110272303</v>
      </c>
      <c r="DI42" s="80">
        <f t="shared" si="34"/>
        <v>5400845</v>
      </c>
      <c r="DJ42" s="80">
        <f t="shared" si="34"/>
        <v>8574611</v>
      </c>
      <c r="DK42" s="80">
        <f t="shared" si="34"/>
        <v>166851</v>
      </c>
      <c r="DL42" s="81">
        <v>82</v>
      </c>
      <c r="DM42" s="81">
        <v>60</v>
      </c>
      <c r="DN42" s="81">
        <v>142</v>
      </c>
      <c r="DO42" s="81">
        <v>1</v>
      </c>
      <c r="DP42" s="81">
        <v>1</v>
      </c>
      <c r="DR42" s="38">
        <v>16</v>
      </c>
      <c r="DS42" s="38">
        <v>41479</v>
      </c>
      <c r="DT42" s="38">
        <v>1</v>
      </c>
      <c r="DU42" s="38">
        <v>26325</v>
      </c>
      <c r="DV42" s="38">
        <v>0</v>
      </c>
      <c r="DW42" s="38">
        <v>0</v>
      </c>
      <c r="DX42" s="38">
        <v>1</v>
      </c>
      <c r="DY42" s="38">
        <v>49894</v>
      </c>
      <c r="DZ42" s="38">
        <v>0</v>
      </c>
      <c r="EA42" s="38">
        <v>0</v>
      </c>
      <c r="EB42" s="38">
        <v>0</v>
      </c>
      <c r="EC42" s="38">
        <v>0</v>
      </c>
      <c r="ED42" s="38">
        <v>0</v>
      </c>
      <c r="EE42" s="38">
        <v>0</v>
      </c>
      <c r="EF42" s="38">
        <v>0</v>
      </c>
      <c r="EG42" s="38">
        <v>0</v>
      </c>
      <c r="EH42" s="38">
        <f t="shared" si="18"/>
        <v>18</v>
      </c>
      <c r="EI42" s="38">
        <f t="shared" si="12"/>
        <v>117698</v>
      </c>
      <c r="EJ42" s="35"/>
      <c r="EK42" s="38">
        <f t="shared" si="13"/>
        <v>2190</v>
      </c>
      <c r="EL42" s="38">
        <f t="shared" si="14"/>
        <v>124532308</v>
      </c>
      <c r="EM42" s="35"/>
      <c r="EN42" s="46">
        <f>ROUND(EL42/被保険者数!O42,0)</f>
        <v>762132</v>
      </c>
      <c r="EO42" s="35">
        <f t="shared" si="15"/>
        <v>35</v>
      </c>
      <c r="EP42" s="46">
        <f t="shared" si="9"/>
        <v>78632840</v>
      </c>
      <c r="EQ42" s="46">
        <f t="shared" si="10"/>
        <v>36660510</v>
      </c>
      <c r="ER42" s="46">
        <f t="shared" si="11"/>
        <v>9238958</v>
      </c>
      <c r="ES42" s="46">
        <f>ROUND(EP42/被保険者数!O42,0)</f>
        <v>481229</v>
      </c>
      <c r="ET42" s="46">
        <f t="shared" si="16"/>
        <v>30</v>
      </c>
      <c r="EU42" s="46">
        <f>ROUND(EQ42/被保険者数!O42,0)</f>
        <v>224361</v>
      </c>
      <c r="EV42" s="35">
        <f t="shared" si="17"/>
        <v>17</v>
      </c>
    </row>
    <row r="43" spans="1:152" s="52" customFormat="1" ht="15.95" customHeight="1" x14ac:dyDescent="0.15">
      <c r="A43" s="54" t="s">
        <v>128</v>
      </c>
      <c r="B43" s="80">
        <v>329</v>
      </c>
      <c r="C43" s="80">
        <v>189996930</v>
      </c>
      <c r="D43" s="80">
        <v>170997198</v>
      </c>
      <c r="E43" s="80">
        <v>11018717</v>
      </c>
      <c r="F43" s="80">
        <v>7565782</v>
      </c>
      <c r="G43" s="80">
        <v>415233</v>
      </c>
      <c r="H43" s="80">
        <v>5720</v>
      </c>
      <c r="I43" s="80">
        <v>90212570</v>
      </c>
      <c r="J43" s="80">
        <v>81191317</v>
      </c>
      <c r="K43" s="80">
        <v>309446</v>
      </c>
      <c r="L43" s="80">
        <v>8591689</v>
      </c>
      <c r="M43" s="80">
        <v>120118</v>
      </c>
      <c r="N43" s="80">
        <f t="shared" si="28"/>
        <v>6049</v>
      </c>
      <c r="O43" s="80">
        <f t="shared" si="28"/>
        <v>280209500</v>
      </c>
      <c r="P43" s="80">
        <f t="shared" si="28"/>
        <v>252188515</v>
      </c>
      <c r="Q43" s="80">
        <f t="shared" si="28"/>
        <v>11328163</v>
      </c>
      <c r="R43" s="80">
        <f t="shared" si="28"/>
        <v>16157471</v>
      </c>
      <c r="S43" s="80">
        <f t="shared" si="28"/>
        <v>535351</v>
      </c>
      <c r="T43" s="80">
        <v>2</v>
      </c>
      <c r="U43" s="80">
        <v>307550</v>
      </c>
      <c r="V43" s="80">
        <v>276796</v>
      </c>
      <c r="W43" s="80">
        <v>7834</v>
      </c>
      <c r="X43" s="80">
        <v>22920</v>
      </c>
      <c r="Y43" s="80">
        <v>0</v>
      </c>
      <c r="Z43" s="80">
        <v>400</v>
      </c>
      <c r="AA43" s="80">
        <v>5475270</v>
      </c>
      <c r="AB43" s="80">
        <v>4927914</v>
      </c>
      <c r="AC43" s="80">
        <v>0</v>
      </c>
      <c r="AD43" s="80">
        <v>546568</v>
      </c>
      <c r="AE43" s="80">
        <v>788</v>
      </c>
      <c r="AF43" s="80">
        <f t="shared" si="29"/>
        <v>402</v>
      </c>
      <c r="AG43" s="80">
        <f t="shared" si="29"/>
        <v>5782820</v>
      </c>
      <c r="AH43" s="80">
        <f t="shared" si="29"/>
        <v>5204710</v>
      </c>
      <c r="AI43" s="80">
        <f t="shared" si="29"/>
        <v>7834</v>
      </c>
      <c r="AJ43" s="80">
        <f t="shared" si="29"/>
        <v>569488</v>
      </c>
      <c r="AK43" s="80">
        <f t="shared" si="29"/>
        <v>788</v>
      </c>
      <c r="AL43" s="80">
        <f t="shared" si="30"/>
        <v>6451</v>
      </c>
      <c r="AM43" s="80">
        <f t="shared" si="30"/>
        <v>285992320</v>
      </c>
      <c r="AN43" s="80">
        <f t="shared" si="30"/>
        <v>257393225</v>
      </c>
      <c r="AO43" s="80">
        <f t="shared" si="30"/>
        <v>11335997</v>
      </c>
      <c r="AP43" s="80">
        <f t="shared" si="30"/>
        <v>16726959</v>
      </c>
      <c r="AQ43" s="80">
        <f t="shared" si="30"/>
        <v>536139</v>
      </c>
      <c r="AR43" s="80">
        <v>2218</v>
      </c>
      <c r="AS43" s="80">
        <v>40673490</v>
      </c>
      <c r="AT43" s="80">
        <v>36606141</v>
      </c>
      <c r="AU43" s="80">
        <v>577322</v>
      </c>
      <c r="AV43" s="80">
        <v>2989834</v>
      </c>
      <c r="AW43" s="80">
        <v>500193</v>
      </c>
      <c r="AX43" s="80">
        <f t="shared" si="31"/>
        <v>8669</v>
      </c>
      <c r="AY43" s="80">
        <f t="shared" si="31"/>
        <v>326665810</v>
      </c>
      <c r="AZ43" s="80">
        <f t="shared" si="31"/>
        <v>293999366</v>
      </c>
      <c r="BA43" s="80">
        <f t="shared" si="31"/>
        <v>11913319</v>
      </c>
      <c r="BB43" s="80">
        <f t="shared" si="31"/>
        <v>19716793</v>
      </c>
      <c r="BC43" s="80">
        <f t="shared" si="31"/>
        <v>1036332</v>
      </c>
      <c r="BD43" s="80">
        <v>321</v>
      </c>
      <c r="BE43" s="80">
        <v>9355289</v>
      </c>
      <c r="BF43" s="80">
        <v>5603769</v>
      </c>
      <c r="BG43" s="80">
        <v>0</v>
      </c>
      <c r="BH43" s="80">
        <v>3713780</v>
      </c>
      <c r="BI43" s="80">
        <v>37740</v>
      </c>
      <c r="BJ43" s="80">
        <v>2</v>
      </c>
      <c r="BK43" s="80">
        <v>15220</v>
      </c>
      <c r="BL43" s="80">
        <v>12700</v>
      </c>
      <c r="BM43" s="80">
        <v>0</v>
      </c>
      <c r="BN43" s="80">
        <v>2520</v>
      </c>
      <c r="BO43" s="80">
        <v>0</v>
      </c>
      <c r="BP43" s="80">
        <f t="shared" si="32"/>
        <v>323</v>
      </c>
      <c r="BQ43" s="80">
        <f t="shared" si="32"/>
        <v>9370509</v>
      </c>
      <c r="BR43" s="80">
        <f t="shared" si="32"/>
        <v>5616469</v>
      </c>
      <c r="BS43" s="80">
        <f t="shared" si="32"/>
        <v>0</v>
      </c>
      <c r="BT43" s="80">
        <f t="shared" si="32"/>
        <v>3716300</v>
      </c>
      <c r="BU43" s="80">
        <f t="shared" si="32"/>
        <v>37740</v>
      </c>
      <c r="BV43" s="80">
        <v>12</v>
      </c>
      <c r="BW43" s="80">
        <v>483630</v>
      </c>
      <c r="BX43" s="80">
        <v>435267</v>
      </c>
      <c r="BY43" s="80">
        <v>0</v>
      </c>
      <c r="BZ43" s="80">
        <v>48363</v>
      </c>
      <c r="CA43" s="80">
        <v>0</v>
      </c>
      <c r="CB43" s="80">
        <f t="shared" si="5"/>
        <v>8681</v>
      </c>
      <c r="CC43" s="80">
        <f t="shared" si="27"/>
        <v>336519949</v>
      </c>
      <c r="CD43" s="80">
        <f t="shared" si="27"/>
        <v>300051102</v>
      </c>
      <c r="CE43" s="80">
        <f t="shared" si="27"/>
        <v>11913319</v>
      </c>
      <c r="CF43" s="80">
        <f t="shared" si="27"/>
        <v>23481456</v>
      </c>
      <c r="CG43" s="80">
        <f t="shared" si="27"/>
        <v>1074072</v>
      </c>
      <c r="CH43" s="81">
        <v>21</v>
      </c>
      <c r="CI43" s="81">
        <v>102383</v>
      </c>
      <c r="CJ43" s="81">
        <v>92142</v>
      </c>
      <c r="CK43" s="81">
        <v>0</v>
      </c>
      <c r="CL43" s="81">
        <v>10241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0">
        <f t="shared" si="33"/>
        <v>21</v>
      </c>
      <c r="DA43" s="80">
        <f t="shared" si="33"/>
        <v>102383</v>
      </c>
      <c r="DB43" s="80">
        <f t="shared" si="33"/>
        <v>92142</v>
      </c>
      <c r="DC43" s="80">
        <f t="shared" si="33"/>
        <v>0</v>
      </c>
      <c r="DD43" s="80">
        <f t="shared" si="33"/>
        <v>10241</v>
      </c>
      <c r="DE43" s="80">
        <f t="shared" si="33"/>
        <v>0</v>
      </c>
      <c r="DF43" s="80">
        <f t="shared" si="34"/>
        <v>8702</v>
      </c>
      <c r="DG43" s="80">
        <f t="shared" si="34"/>
        <v>336622332</v>
      </c>
      <c r="DH43" s="80">
        <f t="shared" si="34"/>
        <v>300143244</v>
      </c>
      <c r="DI43" s="80">
        <f t="shared" si="34"/>
        <v>11913319</v>
      </c>
      <c r="DJ43" s="80">
        <f t="shared" si="34"/>
        <v>23491697</v>
      </c>
      <c r="DK43" s="80">
        <f t="shared" si="34"/>
        <v>1074072</v>
      </c>
      <c r="DL43" s="81">
        <v>235</v>
      </c>
      <c r="DM43" s="81">
        <v>96</v>
      </c>
      <c r="DN43" s="81">
        <v>331</v>
      </c>
      <c r="DO43" s="81">
        <v>9</v>
      </c>
      <c r="DP43" s="81">
        <v>12</v>
      </c>
      <c r="DR43" s="38">
        <v>21</v>
      </c>
      <c r="DS43" s="38">
        <v>92142</v>
      </c>
      <c r="DT43" s="38">
        <v>0</v>
      </c>
      <c r="DU43" s="38">
        <v>0</v>
      </c>
      <c r="DV43" s="38">
        <v>15</v>
      </c>
      <c r="DW43" s="38">
        <v>389925</v>
      </c>
      <c r="DX43" s="38">
        <v>10</v>
      </c>
      <c r="DY43" s="38">
        <v>371626</v>
      </c>
      <c r="DZ43" s="38">
        <v>0</v>
      </c>
      <c r="EA43" s="38">
        <v>0</v>
      </c>
      <c r="EB43" s="38">
        <v>0</v>
      </c>
      <c r="EC43" s="38">
        <v>0</v>
      </c>
      <c r="ED43" s="38">
        <v>0</v>
      </c>
      <c r="EE43" s="38">
        <v>0</v>
      </c>
      <c r="EF43" s="38">
        <v>5</v>
      </c>
      <c r="EG43" s="38">
        <v>14352</v>
      </c>
      <c r="EH43" s="38">
        <f t="shared" si="18"/>
        <v>51</v>
      </c>
      <c r="EI43" s="38">
        <f t="shared" si="12"/>
        <v>868045</v>
      </c>
      <c r="EJ43" s="35"/>
      <c r="EK43" s="38">
        <f t="shared" si="13"/>
        <v>8753</v>
      </c>
      <c r="EL43" s="38">
        <f t="shared" si="14"/>
        <v>337490377</v>
      </c>
      <c r="EM43" s="35"/>
      <c r="EN43" s="46">
        <f>ROUND(EL43/被保険者数!O43,0)</f>
        <v>743044</v>
      </c>
      <c r="EO43" s="35">
        <f t="shared" si="15"/>
        <v>38</v>
      </c>
      <c r="EP43" s="46">
        <f t="shared" si="9"/>
        <v>190304480</v>
      </c>
      <c r="EQ43" s="46">
        <f t="shared" si="10"/>
        <v>95687840</v>
      </c>
      <c r="ER43" s="46">
        <f t="shared" si="11"/>
        <v>51498057</v>
      </c>
      <c r="ES43" s="46">
        <f>ROUND(EP43/被保険者数!O43,0)</f>
        <v>418988</v>
      </c>
      <c r="ET43" s="46">
        <f t="shared" si="16"/>
        <v>38</v>
      </c>
      <c r="EU43" s="46">
        <f>ROUND(EQ43/被保険者数!O43,0)</f>
        <v>210673</v>
      </c>
      <c r="EV43" s="35">
        <f t="shared" si="17"/>
        <v>28</v>
      </c>
    </row>
    <row r="44" spans="1:152" s="52" customFormat="1" ht="15.95" customHeight="1" thickBot="1" x14ac:dyDescent="0.2">
      <c r="A44" s="55" t="s">
        <v>129</v>
      </c>
      <c r="B44" s="80">
        <v>146</v>
      </c>
      <c r="C44" s="80">
        <v>94405600</v>
      </c>
      <c r="D44" s="80">
        <v>84965040</v>
      </c>
      <c r="E44" s="80">
        <v>5955526</v>
      </c>
      <c r="F44" s="80">
        <v>3199267</v>
      </c>
      <c r="G44" s="80">
        <v>285767</v>
      </c>
      <c r="H44" s="80">
        <v>1526</v>
      </c>
      <c r="I44" s="80">
        <v>24964440</v>
      </c>
      <c r="J44" s="80">
        <v>22467996</v>
      </c>
      <c r="K44" s="80">
        <v>132581</v>
      </c>
      <c r="L44" s="80">
        <v>2068695</v>
      </c>
      <c r="M44" s="80">
        <v>295168</v>
      </c>
      <c r="N44" s="80">
        <f t="shared" si="28"/>
        <v>1672</v>
      </c>
      <c r="O44" s="80">
        <f t="shared" si="28"/>
        <v>119370040</v>
      </c>
      <c r="P44" s="80">
        <f t="shared" si="28"/>
        <v>107433036</v>
      </c>
      <c r="Q44" s="80">
        <f t="shared" si="28"/>
        <v>6088107</v>
      </c>
      <c r="R44" s="80">
        <f t="shared" si="28"/>
        <v>5267962</v>
      </c>
      <c r="S44" s="80">
        <f t="shared" si="28"/>
        <v>580935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111</v>
      </c>
      <c r="AA44" s="80">
        <v>2394210</v>
      </c>
      <c r="AB44" s="80">
        <v>2154789</v>
      </c>
      <c r="AC44" s="80">
        <v>10556</v>
      </c>
      <c r="AD44" s="80">
        <v>228865</v>
      </c>
      <c r="AE44" s="80">
        <v>0</v>
      </c>
      <c r="AF44" s="80">
        <f t="shared" si="29"/>
        <v>111</v>
      </c>
      <c r="AG44" s="80">
        <f t="shared" si="29"/>
        <v>2394210</v>
      </c>
      <c r="AH44" s="80">
        <f t="shared" si="29"/>
        <v>2154789</v>
      </c>
      <c r="AI44" s="80">
        <f t="shared" si="29"/>
        <v>10556</v>
      </c>
      <c r="AJ44" s="80">
        <f t="shared" si="29"/>
        <v>228865</v>
      </c>
      <c r="AK44" s="80">
        <f t="shared" si="29"/>
        <v>0</v>
      </c>
      <c r="AL44" s="80">
        <f t="shared" si="30"/>
        <v>1783</v>
      </c>
      <c r="AM44" s="80">
        <f t="shared" si="30"/>
        <v>121764250</v>
      </c>
      <c r="AN44" s="80">
        <f t="shared" si="30"/>
        <v>109587825</v>
      </c>
      <c r="AO44" s="80">
        <f t="shared" si="30"/>
        <v>6098663</v>
      </c>
      <c r="AP44" s="80">
        <f t="shared" si="30"/>
        <v>5496827</v>
      </c>
      <c r="AQ44" s="80">
        <f t="shared" si="30"/>
        <v>580935</v>
      </c>
      <c r="AR44" s="80">
        <v>527</v>
      </c>
      <c r="AS44" s="80">
        <v>12514090</v>
      </c>
      <c r="AT44" s="80">
        <v>11262680</v>
      </c>
      <c r="AU44" s="80">
        <v>223975</v>
      </c>
      <c r="AV44" s="80">
        <v>948440</v>
      </c>
      <c r="AW44" s="80">
        <v>78995</v>
      </c>
      <c r="AX44" s="80">
        <f t="shared" si="31"/>
        <v>2310</v>
      </c>
      <c r="AY44" s="80">
        <f t="shared" si="31"/>
        <v>134278340</v>
      </c>
      <c r="AZ44" s="80">
        <f t="shared" si="31"/>
        <v>120850505</v>
      </c>
      <c r="BA44" s="80">
        <f t="shared" si="31"/>
        <v>6322638</v>
      </c>
      <c r="BB44" s="80">
        <f t="shared" si="31"/>
        <v>6445267</v>
      </c>
      <c r="BC44" s="80">
        <f t="shared" si="31"/>
        <v>659930</v>
      </c>
      <c r="BD44" s="80">
        <v>142</v>
      </c>
      <c r="BE44" s="80">
        <v>4874489</v>
      </c>
      <c r="BF44" s="80">
        <v>3255009</v>
      </c>
      <c r="BG44" s="80">
        <v>0</v>
      </c>
      <c r="BH44" s="80">
        <v>1593820</v>
      </c>
      <c r="BI44" s="80">
        <v>25660</v>
      </c>
      <c r="BJ44" s="80">
        <v>0</v>
      </c>
      <c r="BK44" s="80">
        <v>0</v>
      </c>
      <c r="BL44" s="80">
        <v>0</v>
      </c>
      <c r="BM44" s="80">
        <v>0</v>
      </c>
      <c r="BN44" s="80">
        <v>0</v>
      </c>
      <c r="BO44" s="80">
        <v>0</v>
      </c>
      <c r="BP44" s="80">
        <f t="shared" si="32"/>
        <v>142</v>
      </c>
      <c r="BQ44" s="80">
        <f t="shared" si="32"/>
        <v>4874489</v>
      </c>
      <c r="BR44" s="80">
        <f t="shared" si="32"/>
        <v>3255009</v>
      </c>
      <c r="BS44" s="80">
        <f t="shared" si="32"/>
        <v>0</v>
      </c>
      <c r="BT44" s="80">
        <f t="shared" si="32"/>
        <v>1593820</v>
      </c>
      <c r="BU44" s="80">
        <f t="shared" si="32"/>
        <v>25660</v>
      </c>
      <c r="BV44" s="80">
        <v>7</v>
      </c>
      <c r="BW44" s="80">
        <v>863590</v>
      </c>
      <c r="BX44" s="80">
        <v>777231</v>
      </c>
      <c r="BY44" s="80">
        <v>41982</v>
      </c>
      <c r="BZ44" s="80">
        <v>5010</v>
      </c>
      <c r="CA44" s="80">
        <v>39367</v>
      </c>
      <c r="CB44" s="80">
        <f t="shared" si="5"/>
        <v>2317</v>
      </c>
      <c r="CC44" s="80">
        <f t="shared" si="27"/>
        <v>140016419</v>
      </c>
      <c r="CD44" s="80">
        <f t="shared" si="27"/>
        <v>124882745</v>
      </c>
      <c r="CE44" s="80">
        <f t="shared" si="27"/>
        <v>6364620</v>
      </c>
      <c r="CF44" s="80">
        <f t="shared" si="27"/>
        <v>8044097</v>
      </c>
      <c r="CG44" s="80">
        <f t="shared" si="27"/>
        <v>724957</v>
      </c>
      <c r="CH44" s="81">
        <v>2</v>
      </c>
      <c r="CI44" s="81">
        <v>7810</v>
      </c>
      <c r="CJ44" s="81">
        <v>7029</v>
      </c>
      <c r="CK44" s="81">
        <v>0</v>
      </c>
      <c r="CL44" s="81">
        <v>781</v>
      </c>
      <c r="CM44" s="81">
        <v>0</v>
      </c>
      <c r="CN44" s="81">
        <v>0</v>
      </c>
      <c r="CO44" s="81">
        <v>0</v>
      </c>
      <c r="CP44" s="81">
        <v>0</v>
      </c>
      <c r="CQ44" s="81">
        <v>0</v>
      </c>
      <c r="CR44" s="81">
        <v>0</v>
      </c>
      <c r="CS44" s="81">
        <v>0</v>
      </c>
      <c r="CT44" s="81">
        <v>0</v>
      </c>
      <c r="CU44" s="81">
        <v>0</v>
      </c>
      <c r="CV44" s="81">
        <v>0</v>
      </c>
      <c r="CW44" s="81">
        <v>0</v>
      </c>
      <c r="CX44" s="81">
        <v>0</v>
      </c>
      <c r="CY44" s="81">
        <v>0</v>
      </c>
      <c r="CZ44" s="80">
        <f t="shared" si="33"/>
        <v>2</v>
      </c>
      <c r="DA44" s="80">
        <f t="shared" si="33"/>
        <v>7810</v>
      </c>
      <c r="DB44" s="80">
        <f t="shared" si="33"/>
        <v>7029</v>
      </c>
      <c r="DC44" s="80">
        <f t="shared" si="33"/>
        <v>0</v>
      </c>
      <c r="DD44" s="80">
        <f t="shared" si="33"/>
        <v>781</v>
      </c>
      <c r="DE44" s="80">
        <f t="shared" si="33"/>
        <v>0</v>
      </c>
      <c r="DF44" s="80">
        <f t="shared" si="34"/>
        <v>2319</v>
      </c>
      <c r="DG44" s="80">
        <f t="shared" si="34"/>
        <v>140024229</v>
      </c>
      <c r="DH44" s="80">
        <f t="shared" si="34"/>
        <v>124889774</v>
      </c>
      <c r="DI44" s="80">
        <f t="shared" si="34"/>
        <v>6364620</v>
      </c>
      <c r="DJ44" s="80">
        <f t="shared" si="34"/>
        <v>8044878</v>
      </c>
      <c r="DK44" s="80">
        <f t="shared" si="34"/>
        <v>724957</v>
      </c>
      <c r="DL44" s="81">
        <v>111</v>
      </c>
      <c r="DM44" s="81">
        <v>44</v>
      </c>
      <c r="DN44" s="81">
        <v>155</v>
      </c>
      <c r="DO44" s="81">
        <v>9</v>
      </c>
      <c r="DP44" s="81">
        <v>1</v>
      </c>
      <c r="DR44" s="38">
        <v>2</v>
      </c>
      <c r="DS44" s="38">
        <v>7029</v>
      </c>
      <c r="DT44" s="38">
        <v>0</v>
      </c>
      <c r="DU44" s="38">
        <v>0</v>
      </c>
      <c r="DV44" s="38">
        <v>0</v>
      </c>
      <c r="DW44" s="38">
        <v>0</v>
      </c>
      <c r="DX44" s="38">
        <v>6</v>
      </c>
      <c r="DY44" s="38">
        <v>161366</v>
      </c>
      <c r="DZ44" s="38">
        <v>1</v>
      </c>
      <c r="EA44" s="38">
        <v>3699</v>
      </c>
      <c r="EB44" s="38">
        <v>0</v>
      </c>
      <c r="EC44" s="38">
        <v>0</v>
      </c>
      <c r="ED44" s="38">
        <v>0</v>
      </c>
      <c r="EE44" s="38">
        <v>0</v>
      </c>
      <c r="EF44" s="38">
        <v>0</v>
      </c>
      <c r="EG44" s="38">
        <v>0</v>
      </c>
      <c r="EH44" s="38">
        <f t="shared" si="18"/>
        <v>9</v>
      </c>
      <c r="EI44" s="38">
        <f t="shared" si="12"/>
        <v>172094</v>
      </c>
      <c r="EJ44" s="35"/>
      <c r="EK44" s="38">
        <f t="shared" si="13"/>
        <v>2328</v>
      </c>
      <c r="EL44" s="38">
        <f t="shared" si="14"/>
        <v>140196323</v>
      </c>
      <c r="EM44" s="35"/>
      <c r="EN44" s="46">
        <f>ROUND(EL44/被保険者数!O44,0)</f>
        <v>997129</v>
      </c>
      <c r="EO44" s="35">
        <f t="shared" si="15"/>
        <v>7</v>
      </c>
      <c r="EP44" s="46">
        <f t="shared" si="9"/>
        <v>94405600</v>
      </c>
      <c r="EQ44" s="46">
        <f t="shared" si="10"/>
        <v>27358650</v>
      </c>
      <c r="ER44" s="46">
        <f t="shared" si="11"/>
        <v>18432073</v>
      </c>
      <c r="ES44" s="46">
        <f>ROUND(EP44/被保険者数!O44,0)</f>
        <v>671448</v>
      </c>
      <c r="ET44" s="46">
        <f t="shared" si="16"/>
        <v>4</v>
      </c>
      <c r="EU44" s="46">
        <f>ROUND(EQ44/被保険者数!O44,0)</f>
        <v>194585</v>
      </c>
      <c r="EV44" s="35">
        <f t="shared" si="17"/>
        <v>32</v>
      </c>
    </row>
    <row r="45" spans="1:152" s="52" customFormat="1" ht="15.95" customHeight="1" thickTop="1" x14ac:dyDescent="0.15">
      <c r="A45" s="54" t="s">
        <v>138</v>
      </c>
      <c r="B45" s="80">
        <v>128286</v>
      </c>
      <c r="C45" s="80">
        <v>76824038190</v>
      </c>
      <c r="D45" s="80">
        <v>69139738120</v>
      </c>
      <c r="E45" s="80">
        <v>4185254243</v>
      </c>
      <c r="F45" s="80">
        <v>3245793380</v>
      </c>
      <c r="G45" s="80">
        <v>253245857</v>
      </c>
      <c r="H45" s="80">
        <v>1784522</v>
      </c>
      <c r="I45" s="80">
        <v>30542037050</v>
      </c>
      <c r="J45" s="80">
        <v>27487892750</v>
      </c>
      <c r="K45" s="80">
        <v>581303212</v>
      </c>
      <c r="L45" s="80">
        <v>2228072132</v>
      </c>
      <c r="M45" s="80">
        <v>244768936</v>
      </c>
      <c r="N45" s="80">
        <f t="shared" si="28"/>
        <v>1912808</v>
      </c>
      <c r="O45" s="80">
        <f t="shared" si="28"/>
        <v>107366075240</v>
      </c>
      <c r="P45" s="80">
        <f t="shared" si="28"/>
        <v>96627630870</v>
      </c>
      <c r="Q45" s="80">
        <f t="shared" si="28"/>
        <v>4766557455</v>
      </c>
      <c r="R45" s="80">
        <f t="shared" si="28"/>
        <v>5473865512</v>
      </c>
      <c r="S45" s="80">
        <f t="shared" si="28"/>
        <v>498014793</v>
      </c>
      <c r="T45" s="80">
        <v>312</v>
      </c>
      <c r="U45" s="80">
        <v>70529300</v>
      </c>
      <c r="V45" s="80">
        <v>63476185</v>
      </c>
      <c r="W45" s="80">
        <v>1777825</v>
      </c>
      <c r="X45" s="80">
        <v>5213640</v>
      </c>
      <c r="Y45" s="80">
        <v>61650</v>
      </c>
      <c r="Z45" s="80">
        <v>195047</v>
      </c>
      <c r="AA45" s="80">
        <v>2861565110</v>
      </c>
      <c r="AB45" s="80">
        <v>2575415424</v>
      </c>
      <c r="AC45" s="80">
        <v>1198172</v>
      </c>
      <c r="AD45" s="80">
        <v>284604338</v>
      </c>
      <c r="AE45" s="80">
        <v>347176</v>
      </c>
      <c r="AF45" s="80">
        <f t="shared" si="29"/>
        <v>195359</v>
      </c>
      <c r="AG45" s="80">
        <f t="shared" si="29"/>
        <v>2932094410</v>
      </c>
      <c r="AH45" s="80">
        <f t="shared" si="29"/>
        <v>2638891609</v>
      </c>
      <c r="AI45" s="80">
        <f t="shared" si="29"/>
        <v>2975997</v>
      </c>
      <c r="AJ45" s="80">
        <f t="shared" si="29"/>
        <v>289817978</v>
      </c>
      <c r="AK45" s="80">
        <f t="shared" si="29"/>
        <v>408826</v>
      </c>
      <c r="AL45" s="80">
        <f t="shared" si="30"/>
        <v>2108167</v>
      </c>
      <c r="AM45" s="80">
        <f t="shared" si="30"/>
        <v>110298169650</v>
      </c>
      <c r="AN45" s="80">
        <f t="shared" si="30"/>
        <v>99266522479</v>
      </c>
      <c r="AO45" s="80">
        <f t="shared" si="30"/>
        <v>4769533452</v>
      </c>
      <c r="AP45" s="80">
        <f t="shared" si="30"/>
        <v>5763683490</v>
      </c>
      <c r="AQ45" s="80">
        <f t="shared" si="30"/>
        <v>498423619</v>
      </c>
      <c r="AR45" s="80">
        <v>1309059</v>
      </c>
      <c r="AS45" s="80">
        <v>18183279050</v>
      </c>
      <c r="AT45" s="80">
        <v>16365014951</v>
      </c>
      <c r="AU45" s="80">
        <v>117387783</v>
      </c>
      <c r="AV45" s="80">
        <v>1604371437</v>
      </c>
      <c r="AW45" s="80">
        <v>96504879</v>
      </c>
      <c r="AX45" s="80">
        <f t="shared" si="31"/>
        <v>3417226</v>
      </c>
      <c r="AY45" s="80">
        <f t="shared" si="31"/>
        <v>128481448700</v>
      </c>
      <c r="AZ45" s="80">
        <f t="shared" si="31"/>
        <v>115631537430</v>
      </c>
      <c r="BA45" s="80">
        <f t="shared" si="31"/>
        <v>4886921235</v>
      </c>
      <c r="BB45" s="80">
        <f t="shared" si="31"/>
        <v>7368054927</v>
      </c>
      <c r="BC45" s="80">
        <f t="shared" si="31"/>
        <v>594928498</v>
      </c>
      <c r="BD45" s="80">
        <v>120925</v>
      </c>
      <c r="BE45" s="80">
        <v>4210430365</v>
      </c>
      <c r="BF45" s="80">
        <v>2367243385</v>
      </c>
      <c r="BG45" s="80">
        <v>0</v>
      </c>
      <c r="BH45" s="80">
        <v>1834592690</v>
      </c>
      <c r="BI45" s="80">
        <v>8594290</v>
      </c>
      <c r="BJ45" s="80">
        <v>310</v>
      </c>
      <c r="BK45" s="80">
        <v>2006612</v>
      </c>
      <c r="BL45" s="80">
        <v>999872</v>
      </c>
      <c r="BM45" s="80">
        <v>0</v>
      </c>
      <c r="BN45" s="80">
        <v>1006740</v>
      </c>
      <c r="BO45" s="80">
        <v>0</v>
      </c>
      <c r="BP45" s="80">
        <f t="shared" si="32"/>
        <v>121235</v>
      </c>
      <c r="BQ45" s="80">
        <f t="shared" si="32"/>
        <v>4212436977</v>
      </c>
      <c r="BR45" s="80">
        <f t="shared" si="32"/>
        <v>2368243257</v>
      </c>
      <c r="BS45" s="80">
        <f t="shared" si="32"/>
        <v>0</v>
      </c>
      <c r="BT45" s="80">
        <f t="shared" si="32"/>
        <v>1835599430</v>
      </c>
      <c r="BU45" s="80">
        <f t="shared" si="32"/>
        <v>8594290</v>
      </c>
      <c r="BV45" s="80">
        <v>7123</v>
      </c>
      <c r="BW45" s="80">
        <v>869578050</v>
      </c>
      <c r="BX45" s="80">
        <v>782592777.5</v>
      </c>
      <c r="BY45" s="80">
        <v>26836497</v>
      </c>
      <c r="BZ45" s="80">
        <v>41494697.5</v>
      </c>
      <c r="CA45" s="80">
        <v>18654078</v>
      </c>
      <c r="CB45" s="80">
        <f t="shared" si="5"/>
        <v>3424349</v>
      </c>
      <c r="CC45" s="80">
        <f t="shared" si="27"/>
        <v>133563463727</v>
      </c>
      <c r="CD45" s="80">
        <f t="shared" si="27"/>
        <v>118782373464.5</v>
      </c>
      <c r="CE45" s="80">
        <f t="shared" si="27"/>
        <v>4913757732</v>
      </c>
      <c r="CF45" s="80">
        <f t="shared" si="27"/>
        <v>9245149054.5</v>
      </c>
      <c r="CG45" s="80">
        <f t="shared" si="27"/>
        <v>622176866</v>
      </c>
      <c r="CH45" s="81">
        <v>18347</v>
      </c>
      <c r="CI45" s="81">
        <v>120859291</v>
      </c>
      <c r="CJ45" s="81">
        <v>108771006</v>
      </c>
      <c r="CK45" s="81">
        <v>0</v>
      </c>
      <c r="CL45" s="81">
        <v>12088285</v>
      </c>
      <c r="CM45" s="81">
        <v>0</v>
      </c>
      <c r="CN45" s="81">
        <v>0</v>
      </c>
      <c r="CO45" s="81">
        <v>0</v>
      </c>
      <c r="CP45" s="81">
        <v>0</v>
      </c>
      <c r="CQ45" s="81">
        <v>0</v>
      </c>
      <c r="CR45" s="81">
        <v>0</v>
      </c>
      <c r="CS45" s="81">
        <v>0</v>
      </c>
      <c r="CT45" s="81">
        <v>0</v>
      </c>
      <c r="CU45" s="81">
        <v>0</v>
      </c>
      <c r="CV45" s="81">
        <v>0</v>
      </c>
      <c r="CW45" s="81">
        <v>0</v>
      </c>
      <c r="CX45" s="81">
        <v>0</v>
      </c>
      <c r="CY45" s="81">
        <v>0</v>
      </c>
      <c r="CZ45" s="80">
        <f t="shared" si="33"/>
        <v>18347</v>
      </c>
      <c r="DA45" s="80">
        <f t="shared" si="33"/>
        <v>120859291</v>
      </c>
      <c r="DB45" s="80">
        <f t="shared" si="33"/>
        <v>108771006</v>
      </c>
      <c r="DC45" s="80">
        <f t="shared" si="33"/>
        <v>0</v>
      </c>
      <c r="DD45" s="80">
        <f t="shared" si="33"/>
        <v>12088285</v>
      </c>
      <c r="DE45" s="80">
        <f t="shared" si="33"/>
        <v>0</v>
      </c>
      <c r="DF45" s="80">
        <f t="shared" si="34"/>
        <v>3442696</v>
      </c>
      <c r="DG45" s="80">
        <f t="shared" si="34"/>
        <v>133684323018</v>
      </c>
      <c r="DH45" s="80">
        <f t="shared" si="34"/>
        <v>118891144470.5</v>
      </c>
      <c r="DI45" s="80">
        <f t="shared" si="34"/>
        <v>4913757732</v>
      </c>
      <c r="DJ45" s="80">
        <f t="shared" si="34"/>
        <v>9257237339.5</v>
      </c>
      <c r="DK45" s="80">
        <f t="shared" si="34"/>
        <v>622176866</v>
      </c>
      <c r="DL45" s="81">
        <v>86492</v>
      </c>
      <c r="DM45" s="81">
        <v>41505</v>
      </c>
      <c r="DN45" s="81">
        <v>127997</v>
      </c>
      <c r="DO45" s="81">
        <v>17967</v>
      </c>
      <c r="DP45" s="81">
        <v>4935</v>
      </c>
      <c r="DR45" s="43">
        <v>18347</v>
      </c>
      <c r="DS45" s="43">
        <v>108771006</v>
      </c>
      <c r="DT45" s="43">
        <v>4438</v>
      </c>
      <c r="DU45" s="43">
        <v>83780604</v>
      </c>
      <c r="DV45" s="43">
        <v>7036</v>
      </c>
      <c r="DW45" s="43">
        <v>189509031</v>
      </c>
      <c r="DX45" s="43">
        <v>4118</v>
      </c>
      <c r="DY45" s="43">
        <v>125900524</v>
      </c>
      <c r="DZ45" s="43">
        <v>105</v>
      </c>
      <c r="EA45" s="43">
        <v>2909725</v>
      </c>
      <c r="EB45" s="43">
        <v>13</v>
      </c>
      <c r="EC45" s="43">
        <v>1653039</v>
      </c>
      <c r="ED45" s="43">
        <v>0</v>
      </c>
      <c r="EE45" s="43">
        <v>0</v>
      </c>
      <c r="EF45" s="43">
        <v>1195</v>
      </c>
      <c r="EG45" s="43">
        <v>4948768</v>
      </c>
      <c r="EH45" s="43">
        <f t="shared" si="18"/>
        <v>35252</v>
      </c>
      <c r="EI45" s="43">
        <f t="shared" si="12"/>
        <v>517472697</v>
      </c>
      <c r="EJ45" s="35"/>
      <c r="EK45" s="43">
        <f t="shared" si="13"/>
        <v>3477948</v>
      </c>
      <c r="EL45" s="43">
        <f t="shared" si="14"/>
        <v>134201795715</v>
      </c>
      <c r="EM45" s="35"/>
      <c r="EN45" s="46">
        <f>ROUND(EL45/被保険者数!O45,0)</f>
        <v>917303</v>
      </c>
      <c r="EO45" s="35">
        <f t="shared" si="15"/>
        <v>18</v>
      </c>
      <c r="EP45" s="46">
        <f t="shared" si="9"/>
        <v>76894567490</v>
      </c>
      <c r="EQ45" s="46">
        <f t="shared" si="10"/>
        <v>33403602160</v>
      </c>
      <c r="ER45" s="46">
        <f t="shared" si="11"/>
        <v>23903626065</v>
      </c>
      <c r="ES45" s="46">
        <f>ROUND(EP45/被保険者数!O45,0)</f>
        <v>525594</v>
      </c>
      <c r="ET45" s="46">
        <f t="shared" si="16"/>
        <v>21</v>
      </c>
      <c r="EU45" s="46">
        <f>ROUND(EQ45/被保険者数!O45,0)</f>
        <v>228322</v>
      </c>
      <c r="EV45" s="35">
        <f t="shared" si="17"/>
        <v>13</v>
      </c>
    </row>
    <row r="46" spans="1:152" x14ac:dyDescent="0.15">
      <c r="B46" s="78">
        <f>SUM(B4:B44)</f>
        <v>128286</v>
      </c>
      <c r="C46" s="78">
        <f t="shared" ref="C46:BN46" si="35">SUM(C4:C44)</f>
        <v>76824038190</v>
      </c>
      <c r="D46" s="78">
        <f t="shared" si="35"/>
        <v>69139738120</v>
      </c>
      <c r="E46" s="78">
        <f t="shared" si="35"/>
        <v>4185254243</v>
      </c>
      <c r="F46" s="78">
        <f t="shared" si="35"/>
        <v>3245793380</v>
      </c>
      <c r="G46" s="78">
        <f t="shared" si="35"/>
        <v>253245857</v>
      </c>
      <c r="H46" s="78">
        <f t="shared" si="35"/>
        <v>1784522</v>
      </c>
      <c r="I46" s="78">
        <f t="shared" si="35"/>
        <v>30542037050</v>
      </c>
      <c r="J46" s="78">
        <f t="shared" si="35"/>
        <v>27487892750</v>
      </c>
      <c r="K46" s="78">
        <f t="shared" si="35"/>
        <v>581303212</v>
      </c>
      <c r="L46" s="78">
        <f t="shared" si="35"/>
        <v>2228072132</v>
      </c>
      <c r="M46" s="78">
        <f t="shared" si="35"/>
        <v>244768936</v>
      </c>
      <c r="N46" s="78">
        <f t="shared" si="35"/>
        <v>1912808</v>
      </c>
      <c r="O46" s="78">
        <f t="shared" si="35"/>
        <v>107366075240</v>
      </c>
      <c r="P46" s="78">
        <f t="shared" si="35"/>
        <v>96627630870</v>
      </c>
      <c r="Q46" s="78">
        <f t="shared" si="35"/>
        <v>4766557455</v>
      </c>
      <c r="R46" s="78">
        <f t="shared" si="35"/>
        <v>5473865512</v>
      </c>
      <c r="S46" s="78">
        <f t="shared" si="35"/>
        <v>498014793</v>
      </c>
      <c r="T46" s="78">
        <f t="shared" si="35"/>
        <v>312</v>
      </c>
      <c r="U46" s="78">
        <f t="shared" si="35"/>
        <v>70529300</v>
      </c>
      <c r="V46" s="78">
        <f t="shared" si="35"/>
        <v>63476185</v>
      </c>
      <c r="W46" s="78">
        <f t="shared" si="35"/>
        <v>1777825</v>
      </c>
      <c r="X46" s="78">
        <f t="shared" si="35"/>
        <v>5213640</v>
      </c>
      <c r="Y46" s="78">
        <f t="shared" si="35"/>
        <v>61650</v>
      </c>
      <c r="Z46" s="78">
        <f t="shared" si="35"/>
        <v>195047</v>
      </c>
      <c r="AA46" s="78">
        <f t="shared" si="35"/>
        <v>2861565110</v>
      </c>
      <c r="AB46" s="78">
        <f t="shared" si="35"/>
        <v>2575415424</v>
      </c>
      <c r="AC46" s="78">
        <f t="shared" si="35"/>
        <v>1198172</v>
      </c>
      <c r="AD46" s="78">
        <f t="shared" si="35"/>
        <v>284604338</v>
      </c>
      <c r="AE46" s="78">
        <f t="shared" si="35"/>
        <v>347176</v>
      </c>
      <c r="AF46" s="78">
        <f t="shared" si="35"/>
        <v>195359</v>
      </c>
      <c r="AG46" s="78">
        <f t="shared" si="35"/>
        <v>2932094410</v>
      </c>
      <c r="AH46" s="78">
        <f t="shared" si="35"/>
        <v>2638891609</v>
      </c>
      <c r="AI46" s="78">
        <f t="shared" si="35"/>
        <v>2975997</v>
      </c>
      <c r="AJ46" s="78">
        <f t="shared" si="35"/>
        <v>289817978</v>
      </c>
      <c r="AK46" s="78">
        <f t="shared" si="35"/>
        <v>408826</v>
      </c>
      <c r="AL46" s="78">
        <f t="shared" si="35"/>
        <v>2108167</v>
      </c>
      <c r="AM46" s="78">
        <f t="shared" si="35"/>
        <v>110298169650</v>
      </c>
      <c r="AN46" s="78">
        <f t="shared" si="35"/>
        <v>99266522479</v>
      </c>
      <c r="AO46" s="78">
        <f t="shared" si="35"/>
        <v>4769533452</v>
      </c>
      <c r="AP46" s="78">
        <f t="shared" si="35"/>
        <v>5763683490</v>
      </c>
      <c r="AQ46" s="78">
        <f t="shared" si="35"/>
        <v>498423619</v>
      </c>
      <c r="AR46" s="78">
        <f t="shared" si="35"/>
        <v>1309059</v>
      </c>
      <c r="AS46" s="78">
        <f t="shared" si="35"/>
        <v>18183279050</v>
      </c>
      <c r="AT46" s="78">
        <f t="shared" si="35"/>
        <v>16365014951</v>
      </c>
      <c r="AU46" s="78">
        <f t="shared" si="35"/>
        <v>117387783</v>
      </c>
      <c r="AV46" s="78">
        <f t="shared" si="35"/>
        <v>1604371437</v>
      </c>
      <c r="AW46" s="78">
        <f t="shared" si="35"/>
        <v>96504879</v>
      </c>
      <c r="AX46" s="78">
        <f t="shared" si="35"/>
        <v>3417226</v>
      </c>
      <c r="AY46" s="78">
        <f t="shared" si="35"/>
        <v>128481448700</v>
      </c>
      <c r="AZ46" s="78">
        <f t="shared" si="35"/>
        <v>115631537430</v>
      </c>
      <c r="BA46" s="78">
        <f t="shared" si="35"/>
        <v>4886921235</v>
      </c>
      <c r="BB46" s="78">
        <f t="shared" si="35"/>
        <v>7368054927</v>
      </c>
      <c r="BC46" s="78">
        <f t="shared" si="35"/>
        <v>594928498</v>
      </c>
      <c r="BD46" s="78">
        <f t="shared" si="35"/>
        <v>120925</v>
      </c>
      <c r="BE46" s="78">
        <f t="shared" si="35"/>
        <v>4210430365</v>
      </c>
      <c r="BF46" s="78">
        <f t="shared" si="35"/>
        <v>2367243385</v>
      </c>
      <c r="BG46" s="78">
        <f t="shared" si="35"/>
        <v>0</v>
      </c>
      <c r="BH46" s="78">
        <f t="shared" si="35"/>
        <v>1834592690</v>
      </c>
      <c r="BI46" s="78">
        <f t="shared" si="35"/>
        <v>8594290</v>
      </c>
      <c r="BJ46" s="78">
        <f t="shared" si="35"/>
        <v>310</v>
      </c>
      <c r="BK46" s="78">
        <f t="shared" si="35"/>
        <v>2006612</v>
      </c>
      <c r="BL46" s="78">
        <f t="shared" si="35"/>
        <v>999872</v>
      </c>
      <c r="BM46" s="78">
        <f t="shared" si="35"/>
        <v>0</v>
      </c>
      <c r="BN46" s="78">
        <f t="shared" si="35"/>
        <v>1006740</v>
      </c>
      <c r="BO46" s="78">
        <f t="shared" ref="BO46:DP46" si="36">SUM(BO4:BO44)</f>
        <v>0</v>
      </c>
      <c r="BP46" s="78">
        <f t="shared" si="36"/>
        <v>121235</v>
      </c>
      <c r="BQ46" s="78">
        <f t="shared" si="36"/>
        <v>4212436977</v>
      </c>
      <c r="BR46" s="78">
        <f t="shared" si="36"/>
        <v>2368243257</v>
      </c>
      <c r="BS46" s="78">
        <f t="shared" si="36"/>
        <v>0</v>
      </c>
      <c r="BT46" s="78">
        <f t="shared" si="36"/>
        <v>1835599430</v>
      </c>
      <c r="BU46" s="78">
        <f t="shared" si="36"/>
        <v>8594290</v>
      </c>
      <c r="BV46" s="78">
        <f t="shared" si="36"/>
        <v>7123</v>
      </c>
      <c r="BW46" s="78">
        <f t="shared" si="36"/>
        <v>869578050</v>
      </c>
      <c r="BX46" s="78">
        <f t="shared" si="36"/>
        <v>782592777.5</v>
      </c>
      <c r="BY46" s="78">
        <f t="shared" si="36"/>
        <v>26836497</v>
      </c>
      <c r="BZ46" s="78">
        <f t="shared" si="36"/>
        <v>41494697.5</v>
      </c>
      <c r="CA46" s="78">
        <f t="shared" si="36"/>
        <v>18654078</v>
      </c>
      <c r="CB46" s="78">
        <f t="shared" si="36"/>
        <v>3424349</v>
      </c>
      <c r="CC46" s="78">
        <f t="shared" si="36"/>
        <v>133563463727</v>
      </c>
      <c r="CD46" s="78">
        <f t="shared" si="36"/>
        <v>118782373464.5</v>
      </c>
      <c r="CE46" s="78">
        <f t="shared" si="36"/>
        <v>4913757732</v>
      </c>
      <c r="CF46" s="78">
        <f t="shared" si="36"/>
        <v>9245149054.5</v>
      </c>
      <c r="CG46" s="78">
        <f t="shared" si="36"/>
        <v>622176866</v>
      </c>
      <c r="CH46" s="78">
        <f t="shared" si="36"/>
        <v>18347</v>
      </c>
      <c r="CI46" s="78">
        <f t="shared" si="36"/>
        <v>120859291</v>
      </c>
      <c r="CJ46" s="78">
        <f t="shared" si="36"/>
        <v>108771006</v>
      </c>
      <c r="CK46" s="78">
        <f t="shared" si="36"/>
        <v>0</v>
      </c>
      <c r="CL46" s="78">
        <f t="shared" si="36"/>
        <v>12088285</v>
      </c>
      <c r="CM46" s="78">
        <f t="shared" si="36"/>
        <v>0</v>
      </c>
      <c r="CN46" s="78">
        <f t="shared" si="36"/>
        <v>0</v>
      </c>
      <c r="CO46" s="78">
        <f t="shared" si="36"/>
        <v>0</v>
      </c>
      <c r="CP46" s="78">
        <f t="shared" si="36"/>
        <v>0</v>
      </c>
      <c r="CQ46" s="78">
        <f t="shared" si="36"/>
        <v>0</v>
      </c>
      <c r="CR46" s="78">
        <f t="shared" si="36"/>
        <v>0</v>
      </c>
      <c r="CS46" s="78">
        <f t="shared" si="36"/>
        <v>0</v>
      </c>
      <c r="CT46" s="78">
        <f t="shared" si="36"/>
        <v>0</v>
      </c>
      <c r="CU46" s="78">
        <f t="shared" si="36"/>
        <v>0</v>
      </c>
      <c r="CV46" s="78">
        <f t="shared" si="36"/>
        <v>0</v>
      </c>
      <c r="CW46" s="78">
        <f t="shared" si="36"/>
        <v>0</v>
      </c>
      <c r="CX46" s="78">
        <f t="shared" si="36"/>
        <v>0</v>
      </c>
      <c r="CY46" s="78">
        <f t="shared" si="36"/>
        <v>0</v>
      </c>
      <c r="CZ46" s="78">
        <f t="shared" si="36"/>
        <v>18347</v>
      </c>
      <c r="DA46" s="78">
        <f t="shared" si="36"/>
        <v>120859291</v>
      </c>
      <c r="DB46" s="78">
        <f t="shared" si="36"/>
        <v>108771006</v>
      </c>
      <c r="DC46" s="78">
        <f t="shared" si="36"/>
        <v>0</v>
      </c>
      <c r="DD46" s="78">
        <f t="shared" si="36"/>
        <v>12088285</v>
      </c>
      <c r="DE46" s="78">
        <f t="shared" si="36"/>
        <v>0</v>
      </c>
      <c r="DF46" s="78">
        <f t="shared" si="36"/>
        <v>3442696</v>
      </c>
      <c r="DG46" s="78">
        <f t="shared" si="36"/>
        <v>133684323018</v>
      </c>
      <c r="DH46" s="78">
        <f t="shared" si="36"/>
        <v>118891144470.5</v>
      </c>
      <c r="DI46" s="78">
        <f t="shared" si="36"/>
        <v>4913757732</v>
      </c>
      <c r="DJ46" s="78">
        <f t="shared" si="36"/>
        <v>9257237339.5</v>
      </c>
      <c r="DK46" s="78">
        <f t="shared" si="36"/>
        <v>622176866</v>
      </c>
      <c r="DL46" s="78">
        <f t="shared" si="36"/>
        <v>86492</v>
      </c>
      <c r="DM46" s="78">
        <f t="shared" si="36"/>
        <v>41505</v>
      </c>
      <c r="DN46" s="78">
        <f t="shared" si="36"/>
        <v>127997</v>
      </c>
      <c r="DO46" s="78">
        <f t="shared" si="36"/>
        <v>17967</v>
      </c>
      <c r="DP46" s="78">
        <f t="shared" si="36"/>
        <v>4935</v>
      </c>
      <c r="DQ46" s="78"/>
      <c r="DR46" s="78">
        <f t="shared" ref="DR46:ER46" si="37">SUM(DR4:DR44)</f>
        <v>18347</v>
      </c>
      <c r="DS46" s="78">
        <f t="shared" si="37"/>
        <v>108771006</v>
      </c>
      <c r="DT46" s="78">
        <f t="shared" si="37"/>
        <v>4438</v>
      </c>
      <c r="DU46" s="78">
        <f t="shared" si="37"/>
        <v>83780604</v>
      </c>
      <c r="DV46" s="78">
        <f t="shared" si="37"/>
        <v>7036</v>
      </c>
      <c r="DW46" s="78">
        <f t="shared" si="37"/>
        <v>189509031</v>
      </c>
      <c r="DX46" s="78">
        <f t="shared" si="37"/>
        <v>4118</v>
      </c>
      <c r="DY46" s="78">
        <f t="shared" si="37"/>
        <v>125900524</v>
      </c>
      <c r="DZ46" s="78">
        <f t="shared" si="37"/>
        <v>105</v>
      </c>
      <c r="EA46" s="78">
        <f t="shared" si="37"/>
        <v>2909725</v>
      </c>
      <c r="EB46" s="78">
        <f t="shared" si="37"/>
        <v>13</v>
      </c>
      <c r="EC46" s="78">
        <f t="shared" si="37"/>
        <v>1653039</v>
      </c>
      <c r="ED46" s="78">
        <f t="shared" si="37"/>
        <v>0</v>
      </c>
      <c r="EE46" s="78">
        <f t="shared" si="37"/>
        <v>0</v>
      </c>
      <c r="EF46" s="78">
        <f t="shared" si="37"/>
        <v>1195</v>
      </c>
      <c r="EG46" s="78">
        <f t="shared" si="37"/>
        <v>4948768</v>
      </c>
      <c r="EH46" s="78">
        <f t="shared" si="37"/>
        <v>35252</v>
      </c>
      <c r="EI46" s="78">
        <f t="shared" si="37"/>
        <v>517472697</v>
      </c>
      <c r="EJ46" s="78"/>
      <c r="EK46" s="78">
        <f t="shared" si="37"/>
        <v>3477948</v>
      </c>
      <c r="EL46" s="78">
        <f t="shared" si="37"/>
        <v>134201795715</v>
      </c>
      <c r="EM46" s="78"/>
      <c r="EN46" s="78"/>
      <c r="EO46" s="78"/>
      <c r="EP46" s="78">
        <f t="shared" si="37"/>
        <v>76894567490</v>
      </c>
      <c r="EQ46" s="78">
        <f t="shared" si="37"/>
        <v>33403602160</v>
      </c>
      <c r="ER46" s="78">
        <f t="shared" si="37"/>
        <v>23903626065</v>
      </c>
      <c r="ES46" s="78"/>
      <c r="ET46" s="78"/>
      <c r="EU46" s="78"/>
      <c r="EV46" s="78"/>
    </row>
    <row r="47" spans="1:152" x14ac:dyDescent="0.15">
      <c r="B47" s="79" t="str">
        <f>IF(OR(B46="",B45=B46),"","×")</f>
        <v/>
      </c>
      <c r="C47" s="79" t="str">
        <f>IF(OR(C46="",C45=C46),"","×")</f>
        <v/>
      </c>
      <c r="D47" s="79" t="str">
        <f t="shared" ref="D47:BO47" si="38">IF(OR(D46="",D45=D46),"","×")</f>
        <v/>
      </c>
      <c r="E47" s="79" t="str">
        <f t="shared" si="38"/>
        <v/>
      </c>
      <c r="F47" s="79" t="str">
        <f t="shared" si="38"/>
        <v/>
      </c>
      <c r="G47" s="79" t="str">
        <f t="shared" si="38"/>
        <v/>
      </c>
      <c r="H47" s="79" t="str">
        <f t="shared" si="38"/>
        <v/>
      </c>
      <c r="I47" s="79" t="str">
        <f t="shared" si="38"/>
        <v/>
      </c>
      <c r="J47" s="79" t="str">
        <f t="shared" si="38"/>
        <v/>
      </c>
      <c r="K47" s="79" t="str">
        <f t="shared" si="38"/>
        <v/>
      </c>
      <c r="L47" s="79" t="str">
        <f t="shared" si="38"/>
        <v/>
      </c>
      <c r="M47" s="79" t="str">
        <f t="shared" si="38"/>
        <v/>
      </c>
      <c r="N47" s="79" t="str">
        <f t="shared" si="38"/>
        <v/>
      </c>
      <c r="O47" s="79" t="str">
        <f t="shared" si="38"/>
        <v/>
      </c>
      <c r="P47" s="79" t="str">
        <f t="shared" si="38"/>
        <v/>
      </c>
      <c r="Q47" s="79" t="str">
        <f t="shared" si="38"/>
        <v/>
      </c>
      <c r="R47" s="79" t="str">
        <f t="shared" si="38"/>
        <v/>
      </c>
      <c r="S47" s="79" t="str">
        <f t="shared" si="38"/>
        <v/>
      </c>
      <c r="T47" s="79" t="str">
        <f t="shared" si="38"/>
        <v/>
      </c>
      <c r="U47" s="79" t="str">
        <f t="shared" si="38"/>
        <v/>
      </c>
      <c r="V47" s="79" t="str">
        <f t="shared" si="38"/>
        <v/>
      </c>
      <c r="W47" s="79" t="str">
        <f t="shared" si="38"/>
        <v/>
      </c>
      <c r="X47" s="79" t="str">
        <f t="shared" si="38"/>
        <v/>
      </c>
      <c r="Y47" s="79" t="str">
        <f t="shared" si="38"/>
        <v/>
      </c>
      <c r="Z47" s="79" t="str">
        <f t="shared" si="38"/>
        <v/>
      </c>
      <c r="AA47" s="79" t="str">
        <f t="shared" si="38"/>
        <v/>
      </c>
      <c r="AB47" s="79" t="str">
        <f t="shared" si="38"/>
        <v/>
      </c>
      <c r="AC47" s="79" t="str">
        <f t="shared" si="38"/>
        <v/>
      </c>
      <c r="AD47" s="79" t="str">
        <f t="shared" si="38"/>
        <v/>
      </c>
      <c r="AE47" s="79" t="str">
        <f t="shared" si="38"/>
        <v/>
      </c>
      <c r="AF47" s="79" t="str">
        <f t="shared" si="38"/>
        <v/>
      </c>
      <c r="AG47" s="79" t="str">
        <f t="shared" si="38"/>
        <v/>
      </c>
      <c r="AH47" s="79" t="str">
        <f t="shared" si="38"/>
        <v/>
      </c>
      <c r="AI47" s="79" t="str">
        <f t="shared" si="38"/>
        <v/>
      </c>
      <c r="AJ47" s="79" t="str">
        <f t="shared" si="38"/>
        <v/>
      </c>
      <c r="AK47" s="79" t="str">
        <f t="shared" si="38"/>
        <v/>
      </c>
      <c r="AL47" s="79" t="str">
        <f t="shared" si="38"/>
        <v/>
      </c>
      <c r="AM47" s="79" t="str">
        <f t="shared" si="38"/>
        <v/>
      </c>
      <c r="AN47" s="79" t="str">
        <f t="shared" si="38"/>
        <v/>
      </c>
      <c r="AO47" s="79" t="str">
        <f t="shared" si="38"/>
        <v/>
      </c>
      <c r="AP47" s="79" t="str">
        <f t="shared" si="38"/>
        <v/>
      </c>
      <c r="AQ47" s="79" t="str">
        <f t="shared" si="38"/>
        <v/>
      </c>
      <c r="AR47" s="79" t="str">
        <f t="shared" si="38"/>
        <v/>
      </c>
      <c r="AS47" s="79" t="str">
        <f t="shared" si="38"/>
        <v/>
      </c>
      <c r="AT47" s="79" t="str">
        <f t="shared" si="38"/>
        <v/>
      </c>
      <c r="AU47" s="79" t="str">
        <f t="shared" si="38"/>
        <v/>
      </c>
      <c r="AV47" s="79" t="str">
        <f t="shared" si="38"/>
        <v/>
      </c>
      <c r="AW47" s="79" t="str">
        <f t="shared" si="38"/>
        <v/>
      </c>
      <c r="AX47" s="79" t="str">
        <f t="shared" si="38"/>
        <v/>
      </c>
      <c r="AY47" s="79" t="str">
        <f t="shared" si="38"/>
        <v/>
      </c>
      <c r="AZ47" s="79" t="str">
        <f t="shared" si="38"/>
        <v/>
      </c>
      <c r="BA47" s="79" t="str">
        <f t="shared" si="38"/>
        <v/>
      </c>
      <c r="BB47" s="79" t="str">
        <f t="shared" si="38"/>
        <v/>
      </c>
      <c r="BC47" s="79" t="str">
        <f t="shared" si="38"/>
        <v/>
      </c>
      <c r="BD47" s="79" t="str">
        <f t="shared" si="38"/>
        <v/>
      </c>
      <c r="BE47" s="79" t="str">
        <f t="shared" si="38"/>
        <v/>
      </c>
      <c r="BF47" s="79" t="str">
        <f t="shared" si="38"/>
        <v/>
      </c>
      <c r="BG47" s="79" t="str">
        <f t="shared" si="38"/>
        <v/>
      </c>
      <c r="BH47" s="79" t="str">
        <f t="shared" si="38"/>
        <v/>
      </c>
      <c r="BI47" s="79" t="str">
        <f t="shared" si="38"/>
        <v/>
      </c>
      <c r="BJ47" s="79" t="str">
        <f t="shared" si="38"/>
        <v/>
      </c>
      <c r="BK47" s="79" t="str">
        <f t="shared" si="38"/>
        <v/>
      </c>
      <c r="BL47" s="79" t="str">
        <f t="shared" si="38"/>
        <v/>
      </c>
      <c r="BM47" s="79" t="str">
        <f t="shared" si="38"/>
        <v/>
      </c>
      <c r="BN47" s="79" t="str">
        <f t="shared" si="38"/>
        <v/>
      </c>
      <c r="BO47" s="79" t="str">
        <f t="shared" si="38"/>
        <v/>
      </c>
      <c r="BP47" s="79" t="str">
        <f t="shared" ref="BP47:EA47" si="39">IF(OR(BP46="",BP45=BP46),"","×")</f>
        <v/>
      </c>
      <c r="BQ47" s="79" t="str">
        <f t="shared" si="39"/>
        <v/>
      </c>
      <c r="BR47" s="79" t="str">
        <f t="shared" si="39"/>
        <v/>
      </c>
      <c r="BS47" s="79" t="str">
        <f t="shared" si="39"/>
        <v/>
      </c>
      <c r="BT47" s="79" t="str">
        <f t="shared" si="39"/>
        <v/>
      </c>
      <c r="BU47" s="79" t="str">
        <f t="shared" si="39"/>
        <v/>
      </c>
      <c r="BV47" s="79" t="str">
        <f t="shared" si="39"/>
        <v/>
      </c>
      <c r="BW47" s="79" t="str">
        <f t="shared" si="39"/>
        <v/>
      </c>
      <c r="BX47" s="79" t="str">
        <f t="shared" si="39"/>
        <v/>
      </c>
      <c r="BY47" s="79" t="str">
        <f t="shared" si="39"/>
        <v/>
      </c>
      <c r="BZ47" s="79" t="str">
        <f t="shared" si="39"/>
        <v/>
      </c>
      <c r="CA47" s="79" t="str">
        <f t="shared" si="39"/>
        <v/>
      </c>
      <c r="CB47" s="79" t="str">
        <f t="shared" si="39"/>
        <v/>
      </c>
      <c r="CC47" s="79" t="str">
        <f t="shared" si="39"/>
        <v/>
      </c>
      <c r="CD47" s="79" t="str">
        <f t="shared" si="39"/>
        <v/>
      </c>
      <c r="CE47" s="79" t="str">
        <f t="shared" si="39"/>
        <v/>
      </c>
      <c r="CF47" s="79" t="str">
        <f t="shared" si="39"/>
        <v/>
      </c>
      <c r="CG47" s="79" t="str">
        <f t="shared" si="39"/>
        <v/>
      </c>
      <c r="CH47" s="79" t="str">
        <f t="shared" si="39"/>
        <v/>
      </c>
      <c r="CI47" s="79" t="str">
        <f t="shared" si="39"/>
        <v/>
      </c>
      <c r="CJ47" s="79" t="str">
        <f t="shared" si="39"/>
        <v/>
      </c>
      <c r="CK47" s="79" t="str">
        <f t="shared" si="39"/>
        <v/>
      </c>
      <c r="CL47" s="79" t="str">
        <f t="shared" si="39"/>
        <v/>
      </c>
      <c r="CM47" s="79" t="str">
        <f t="shared" si="39"/>
        <v/>
      </c>
      <c r="CN47" s="79" t="str">
        <f t="shared" si="39"/>
        <v/>
      </c>
      <c r="CO47" s="79" t="str">
        <f t="shared" si="39"/>
        <v/>
      </c>
      <c r="CP47" s="79" t="str">
        <f t="shared" si="39"/>
        <v/>
      </c>
      <c r="CQ47" s="79" t="str">
        <f t="shared" si="39"/>
        <v/>
      </c>
      <c r="CR47" s="79" t="str">
        <f t="shared" si="39"/>
        <v/>
      </c>
      <c r="CS47" s="79" t="str">
        <f t="shared" si="39"/>
        <v/>
      </c>
      <c r="CT47" s="79" t="str">
        <f t="shared" si="39"/>
        <v/>
      </c>
      <c r="CU47" s="79" t="str">
        <f t="shared" si="39"/>
        <v/>
      </c>
      <c r="CV47" s="79" t="str">
        <f t="shared" si="39"/>
        <v/>
      </c>
      <c r="CW47" s="79" t="str">
        <f t="shared" si="39"/>
        <v/>
      </c>
      <c r="CX47" s="79" t="str">
        <f t="shared" si="39"/>
        <v/>
      </c>
      <c r="CY47" s="79" t="str">
        <f t="shared" si="39"/>
        <v/>
      </c>
      <c r="CZ47" s="79" t="str">
        <f t="shared" si="39"/>
        <v/>
      </c>
      <c r="DA47" s="79" t="str">
        <f t="shared" si="39"/>
        <v/>
      </c>
      <c r="DB47" s="79" t="str">
        <f t="shared" si="39"/>
        <v/>
      </c>
      <c r="DC47" s="79" t="str">
        <f t="shared" si="39"/>
        <v/>
      </c>
      <c r="DD47" s="79" t="str">
        <f t="shared" si="39"/>
        <v/>
      </c>
      <c r="DE47" s="79" t="str">
        <f t="shared" si="39"/>
        <v/>
      </c>
      <c r="DF47" s="79" t="str">
        <f t="shared" si="39"/>
        <v/>
      </c>
      <c r="DG47" s="79" t="str">
        <f t="shared" si="39"/>
        <v/>
      </c>
      <c r="DH47" s="79" t="str">
        <f t="shared" si="39"/>
        <v/>
      </c>
      <c r="DI47" s="79" t="str">
        <f t="shared" si="39"/>
        <v/>
      </c>
      <c r="DJ47" s="79" t="str">
        <f t="shared" si="39"/>
        <v/>
      </c>
      <c r="DK47" s="79" t="str">
        <f t="shared" si="39"/>
        <v/>
      </c>
      <c r="DL47" s="79" t="str">
        <f t="shared" si="39"/>
        <v/>
      </c>
      <c r="DM47" s="79" t="str">
        <f t="shared" si="39"/>
        <v/>
      </c>
      <c r="DN47" s="79" t="str">
        <f t="shared" si="39"/>
        <v/>
      </c>
      <c r="DO47" s="79" t="str">
        <f t="shared" si="39"/>
        <v/>
      </c>
      <c r="DP47" s="79" t="str">
        <f t="shared" si="39"/>
        <v/>
      </c>
      <c r="DQ47" s="79" t="str">
        <f t="shared" si="39"/>
        <v/>
      </c>
      <c r="DR47" s="79" t="str">
        <f t="shared" si="39"/>
        <v/>
      </c>
      <c r="DS47" s="79" t="str">
        <f t="shared" si="39"/>
        <v/>
      </c>
      <c r="DT47" s="79" t="str">
        <f t="shared" si="39"/>
        <v/>
      </c>
      <c r="DU47" s="79" t="str">
        <f t="shared" si="39"/>
        <v/>
      </c>
      <c r="DV47" s="79" t="str">
        <f t="shared" si="39"/>
        <v/>
      </c>
      <c r="DW47" s="79" t="str">
        <f t="shared" si="39"/>
        <v/>
      </c>
      <c r="DX47" s="79" t="str">
        <f t="shared" si="39"/>
        <v/>
      </c>
      <c r="DY47" s="79" t="str">
        <f t="shared" si="39"/>
        <v/>
      </c>
      <c r="DZ47" s="79" t="str">
        <f t="shared" si="39"/>
        <v/>
      </c>
      <c r="EA47" s="79" t="str">
        <f t="shared" si="39"/>
        <v/>
      </c>
      <c r="EB47" s="79" t="str">
        <f t="shared" ref="EB47:ER47" si="40">IF(OR(EB46="",EB45=EB46),"","×")</f>
        <v/>
      </c>
      <c r="EC47" s="79" t="str">
        <f t="shared" si="40"/>
        <v/>
      </c>
      <c r="ED47" s="79" t="str">
        <f t="shared" si="40"/>
        <v/>
      </c>
      <c r="EE47" s="79" t="str">
        <f t="shared" si="40"/>
        <v/>
      </c>
      <c r="EF47" s="79" t="str">
        <f t="shared" si="40"/>
        <v/>
      </c>
      <c r="EG47" s="79" t="str">
        <f t="shared" si="40"/>
        <v/>
      </c>
      <c r="EH47" s="79" t="str">
        <f t="shared" si="40"/>
        <v/>
      </c>
      <c r="EI47" s="79" t="str">
        <f t="shared" si="40"/>
        <v/>
      </c>
      <c r="EJ47" s="79" t="str">
        <f t="shared" si="40"/>
        <v/>
      </c>
      <c r="EK47" s="79" t="str">
        <f t="shared" si="40"/>
        <v/>
      </c>
      <c r="EL47" s="79" t="str">
        <f t="shared" si="40"/>
        <v/>
      </c>
      <c r="EM47" s="79"/>
      <c r="EN47" s="79"/>
      <c r="EO47" s="79"/>
      <c r="EP47" s="79" t="str">
        <f t="shared" si="40"/>
        <v/>
      </c>
      <c r="EQ47" s="79" t="str">
        <f t="shared" si="40"/>
        <v/>
      </c>
      <c r="ER47" s="79" t="str">
        <f t="shared" si="40"/>
        <v/>
      </c>
      <c r="ES47" s="79"/>
      <c r="ET47" s="79"/>
      <c r="EU47" s="79"/>
      <c r="EV47" s="79"/>
    </row>
  </sheetData>
  <mergeCells count="35">
    <mergeCell ref="CZ1:DE2"/>
    <mergeCell ref="DF1:DK2"/>
    <mergeCell ref="CH2:CM2"/>
    <mergeCell ref="CN2:CS2"/>
    <mergeCell ref="B1:S1"/>
    <mergeCell ref="T1:AK1"/>
    <mergeCell ref="AL1:AQ2"/>
    <mergeCell ref="AR1:AW2"/>
    <mergeCell ref="AX1:BC2"/>
    <mergeCell ref="BD1:BU1"/>
    <mergeCell ref="BD2:BI2"/>
    <mergeCell ref="BJ2:BO2"/>
    <mergeCell ref="BP2:BU2"/>
    <mergeCell ref="AF2:AK2"/>
    <mergeCell ref="BV1:CA2"/>
    <mergeCell ref="CB1:CG2"/>
    <mergeCell ref="CH1:CS1"/>
    <mergeCell ref="CT1:CY2"/>
    <mergeCell ref="B2:G2"/>
    <mergeCell ref="H2:M2"/>
    <mergeCell ref="N2:S2"/>
    <mergeCell ref="T2:Y2"/>
    <mergeCell ref="Z2:AE2"/>
    <mergeCell ref="EK1:EL2"/>
    <mergeCell ref="ED2:EE2"/>
    <mergeCell ref="EF2:EG2"/>
    <mergeCell ref="EB2:EC2"/>
    <mergeCell ref="DL1:DP2"/>
    <mergeCell ref="DR2:DS2"/>
    <mergeCell ref="DT2:DU2"/>
    <mergeCell ref="DV2:DW2"/>
    <mergeCell ref="DX2:DY2"/>
    <mergeCell ref="DZ2:EA2"/>
    <mergeCell ref="DR1:EG1"/>
    <mergeCell ref="EH1:EI2"/>
  </mergeCells>
  <phoneticPr fontId="3"/>
  <conditionalFormatting sqref="B47:EV47">
    <cfRule type="cellIs" dxfId="10" priority="2" operator="equal">
      <formula>"×"</formula>
    </cfRule>
  </conditionalFormatting>
  <pageMargins left="0.6" right="0.61" top="1" bottom="0.61" header="0.51200000000000001" footer="0.51200000000000001"/>
  <pageSetup paperSize="8" orientation="landscape" horizontalDpi="300" verticalDpi="300" r:id="rId1"/>
  <headerFooter alignWithMargins="0">
    <oddHeader>&amp;L&amp;A&amp;R&amp;D&amp;C&amp;16平成31年分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1人当たりの医療費</vt:lpstr>
      <vt:lpstr>被保険者数</vt:lpstr>
      <vt:lpstr>医療費集約</vt:lpstr>
      <vt:lpstr>７割</vt:lpstr>
      <vt:lpstr>９割</vt:lpstr>
      <vt:lpstr>'1人当たりの医療費'!Print_Area</vt:lpstr>
      <vt:lpstr>医療費集約!Print_Area</vt:lpstr>
      <vt:lpstr>被保険者数!Print_Area</vt:lpstr>
      <vt:lpstr>'７割'!Print_Titles</vt:lpstr>
      <vt:lpstr>'９割'!Print_Titles</vt:lpstr>
      <vt:lpstr>医療費集約!Print_Titles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kouiki</dc:creator>
  <cp:lastModifiedBy>kouki2-PC</cp:lastModifiedBy>
  <cp:lastPrinted>2021-07-02T08:02:10Z</cp:lastPrinted>
  <dcterms:created xsi:type="dcterms:W3CDTF">2015-06-10T05:10:45Z</dcterms:created>
  <dcterms:modified xsi:type="dcterms:W3CDTF">2021-07-04T12:16:23Z</dcterms:modified>
</cp:coreProperties>
</file>