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omments8.xml" ContentType="application/vnd.openxmlformats-officedocument.spreadsheetml.comments+xml"/>
  <Override PartName="/xl/drawings/drawing3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Override PartName="/xl/comments29.xml" ContentType="application/vnd.openxmlformats-officedocument.spreadsheetml.comments+xml"/>
  <Override PartName="/xl/drawings/drawing46.xml" ContentType="application/vnd.openxmlformats-officedocument.drawing+xml"/>
  <Default Extension="xml" ContentType="application/xml"/>
  <Override PartName="/xl/drawings/drawing2.xml" ContentType="application/vnd.openxmlformats-officedocument.drawing+xml"/>
  <Override PartName="/xl/comments4.xml" ContentType="application/vnd.openxmlformats-officedocument.spreadsheetml.comments+xml"/>
  <Override PartName="/xl/comments18.xml" ContentType="application/vnd.openxmlformats-officedocument.spreadsheetml.comments+xml"/>
  <Override PartName="/xl/drawings/drawing35.xml" ContentType="application/vnd.openxmlformats-officedocument.drawing+xml"/>
  <Override PartName="/xl/comments47.xml" ContentType="application/vnd.openxmlformats-officedocument.spreadsheetml.comments+xml"/>
  <Override PartName="/xl/drawings/drawing53.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xml"/>
  <Override PartName="/xl/comments25.xml" ContentType="application/vnd.openxmlformats-officedocument.spreadsheetml.comments+xml"/>
  <Override PartName="/xl/comments36.xml" ContentType="application/vnd.openxmlformats-officedocument.spreadsheetml.comments+xml"/>
  <Override PartName="/xl/drawings/drawing42.xml" ContentType="application/vnd.openxmlformats-officedocument.drawing+xml"/>
  <Override PartName="/xl/comments14.xml" ContentType="application/vnd.openxmlformats-officedocument.spreadsheetml.comments+xml"/>
  <Override PartName="/xl/drawings/drawing20.xml" ContentType="application/vnd.openxmlformats-officedocument.drawing+xml"/>
  <Override PartName="/xl/drawings/drawing31.xml" ContentType="application/vnd.openxmlformats-officedocument.drawing+xml"/>
  <Override PartName="/xl/comments43.xml" ContentType="application/vnd.openxmlformats-officedocument.spreadsheetml.comments+xml"/>
  <Override PartName="/xl/worksheets/sheet29.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comments21.xml" ContentType="application/vnd.openxmlformats-officedocument.spreadsheetml.comments+xml"/>
  <Override PartName="/xl/comments32.xml" ContentType="application/vnd.openxmlformats-officedocument.spreadsheetml.comments+xml"/>
  <Override PartName="/xl/comments50.xml" ContentType="application/vnd.openxmlformats-officedocument.spreadsheetml.comments+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comments10.xml" ContentType="application/vnd.openxmlformats-officedocument.spreadsheetml.comments+xml"/>
  <Override PartName="/xl/worksheets/sheet25.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xl/worksheets/sheet14.xml" ContentType="application/vnd.openxmlformats-officedocument.spreadsheetml.worksheet+xml"/>
  <Override PartName="/xl/worksheets/sheet32.xml" ContentType="application/vnd.openxmlformats-officedocument.spreadsheetml.worksheet+xml"/>
  <Override PartName="/xl/worksheets/sheet50.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drawings/drawing29.xml" ContentType="application/vnd.openxmlformats-officedocument.drawing+xml"/>
  <Override PartName="/xl/worksheets/sheet8.xml" ContentType="application/vnd.openxmlformats-officedocument.spreadsheetml.worksheet+xml"/>
  <Override PartName="/xl/worksheets/sheet21.xml" ContentType="application/vnd.openxmlformats-officedocument.spreadsheetml.worksheet+xml"/>
  <Override PartName="/xl/drawings/drawing18.xml" ContentType="application/vnd.openxmlformats-officedocument.drawing+xml"/>
  <Override PartName="/xl/drawings/drawing36.xml" ContentType="application/vnd.openxmlformats-officedocument.drawing+xml"/>
  <Override PartName="/xl/drawings/drawing47.xml" ContentType="application/vnd.openxmlformats-officedocument.drawing+xml"/>
  <Override PartName="/xl/comments48.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comments19.xml" ContentType="application/vnd.openxmlformats-officedocument.spreadsheetml.comments+xml"/>
  <Override PartName="/xl/drawings/drawing25.xml" ContentType="application/vnd.openxmlformats-officedocument.drawing+xml"/>
  <Override PartName="/xl/comments37.xml" ContentType="application/vnd.openxmlformats-officedocument.spreadsheetml.comments+xml"/>
  <Override PartName="/xl/drawings/drawing43.xml" ContentType="application/vnd.openxmlformats-officedocument.drawing+xml"/>
  <Override PartName="/docProps/app.xml" ContentType="application/vnd.openxmlformats-officedocument.extended-properties+xml"/>
  <Override PartName="/xl/drawings/drawing14.xml" ContentType="application/vnd.openxmlformats-officedocument.drawing+xml"/>
  <Override PartName="/xl/comments26.xml" ContentType="application/vnd.openxmlformats-officedocument.spreadsheetml.comments+xml"/>
  <Override PartName="/xl/drawings/drawing32.xml" ContentType="application/vnd.openxmlformats-officedocument.drawing+xml"/>
  <Override PartName="/xl/comments44.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drawings/drawing21.xml" ContentType="application/vnd.openxmlformats-officedocument.drawing+xml"/>
  <Override PartName="/xl/comments24.xml" ContentType="application/vnd.openxmlformats-officedocument.spreadsheetml.comments+xml"/>
  <Override PartName="/xl/drawings/drawing30.xml" ContentType="application/vnd.openxmlformats-officedocument.drawing+xml"/>
  <Override PartName="/xl/comments33.xml" ContentType="application/vnd.openxmlformats-officedocument.spreadsheetml.comments+xml"/>
  <Override PartName="/xl/comments42.xml" ContentType="application/vnd.openxmlformats-officedocument.spreadsheetml.comments+xml"/>
  <Override PartName="/xl/drawings/drawing50.xml" ContentType="application/vnd.openxmlformats-officedocument.drawing+xml"/>
  <Override PartName="/xl/comments5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omments22.xml" ContentType="application/vnd.openxmlformats-officedocument.spreadsheetml.comments+xml"/>
  <Override PartName="/xl/comments31.xml" ContentType="application/vnd.openxmlformats-officedocument.spreadsheetml.comments+xml"/>
  <Override PartName="/xl/comments40.xml" ContentType="application/vnd.openxmlformats-officedocument.spreadsheetml.comments+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37.xml" ContentType="application/vnd.openxmlformats-officedocument.drawing+xml"/>
  <Override PartName="/xl/comments49.xml" ContentType="application/vnd.openxmlformats-officedocument.spreadsheetml.comments+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comments27.xml" ContentType="application/vnd.openxmlformats-officedocument.spreadsheetml.comments+xml"/>
  <Override PartName="/xl/comments38.xml" ContentType="application/vnd.openxmlformats-officedocument.spreadsheetml.comments+xml"/>
  <Override PartName="/xl/drawings/drawing44.xml" ContentType="application/vnd.openxmlformats-officedocument.drawing+xml"/>
  <Override PartName="/xl/comments2.xml" ContentType="application/vnd.openxmlformats-officedocument.spreadsheetml.comments+xml"/>
  <Override PartName="/xl/comments16.xml" ContentType="application/vnd.openxmlformats-officedocument.spreadsheetml.comments+xml"/>
  <Override PartName="/xl/drawings/drawing22.xml" ContentType="application/vnd.openxmlformats-officedocument.drawing+xml"/>
  <Override PartName="/xl/drawings/drawing33.xml" ContentType="application/vnd.openxmlformats-officedocument.drawing+xml"/>
  <Override PartName="/xl/comments45.xml" ContentType="application/vnd.openxmlformats-officedocument.spreadsheetml.comments+xml"/>
  <Override PartName="/xl/drawings/drawing5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comments23.xml" ContentType="application/vnd.openxmlformats-officedocument.spreadsheetml.comments+xml"/>
  <Override PartName="/xl/comments34.xml" ContentType="application/vnd.openxmlformats-officedocument.spreadsheetml.comments+xml"/>
  <Override PartName="/xl/drawings/drawing40.xml" ContentType="application/vnd.openxmlformats-officedocument.drawing+xml"/>
  <Override PartName="/xl/worksheets/sheet38.xml" ContentType="application/vnd.openxmlformats-officedocument.spreadsheetml.worksheet+xml"/>
  <Override PartName="/xl/comments12.xml" ContentType="application/vnd.openxmlformats-officedocument.spreadsheetml.comments+xml"/>
  <Override PartName="/xl/comments41.xml" ContentType="application/vnd.openxmlformats-officedocument.spreadsheetml.comments+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comments30.xml" ContentType="application/vnd.openxmlformats-officedocument.spreadsheetml.comments+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drawings/drawing9.xml" ContentType="application/vnd.openxmlformats-officedocument.drawing+xml"/>
  <Override PartName="/xl/worksheets/sheet23.xml" ContentType="application/vnd.openxmlformats-officedocument.spreadsheetml.worksheet+xml"/>
  <Override PartName="/xl/worksheets/sheet41.xml" ContentType="application/vnd.openxmlformats-officedocument.spreadsheetml.worksheet+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drawings/drawing27.xml" ContentType="application/vnd.openxmlformats-officedocument.drawing+xml"/>
  <Override PartName="/xl/comments39.xml" ContentType="application/vnd.openxmlformats-officedocument.spreadsheetml.comments+xml"/>
  <Override PartName="/xl/drawings/drawing45.xml" ContentType="application/vnd.openxmlformats-officedocument.drawing+xml"/>
  <Override PartName="/xl/drawings/drawing16.xml" ContentType="application/vnd.openxmlformats-officedocument.drawing+xml"/>
  <Override PartName="/xl/comments28.xml" ContentType="application/vnd.openxmlformats-officedocument.spreadsheetml.comments+xml"/>
  <Override PartName="/xl/drawings/drawing34.xml" ContentType="application/vnd.openxmlformats-officedocument.drawing+xml"/>
  <Override PartName="/xl/comments46.xml" ContentType="application/vnd.openxmlformats-officedocument.spreadsheetml.comment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omments17.xml" ContentType="application/vnd.openxmlformats-officedocument.spreadsheetml.comments+xml"/>
  <Override PartName="/xl/drawings/drawing23.xml" ContentType="application/vnd.openxmlformats-officedocument.drawing+xml"/>
  <Override PartName="/xl/comments35.xml" ContentType="application/vnd.openxmlformats-officedocument.spreadsheetml.comments+xml"/>
  <Override PartName="/xl/drawings/drawing41.xml" ContentType="application/vnd.openxmlformats-officedocument.drawing+xml"/>
  <Override PartName="/xl/drawings/drawing5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5480" windowHeight="3705" tabRatio="645" firstSheet="16" activeTab="5"/>
  </bookViews>
  <sheets>
    <sheet name="様式第1（総括表）" sheetId="2" r:id="rId1"/>
    <sheet name="様式第２（事業名）" sheetId="4" r:id="rId2"/>
    <sheet name="様式第３（H20人間ドック）" sheetId="3" r:id="rId3"/>
    <sheet name="様式第３（H24健康施設等利用）" sheetId="9" r:id="rId4"/>
    <sheet name="別紙様式１（シート名は様式１号中の番号と市町村名又は広域連合名" sheetId="5" r:id="rId5"/>
    <sheet name="1.広域連合① " sheetId="73" r:id="rId6"/>
    <sheet name="1.広域連合②" sheetId="28" r:id="rId7"/>
    <sheet name="別紙様式２（健康診査事業） " sheetId="68" r:id="rId8"/>
    <sheet name="1.広域連合③金武町・多良間村" sheetId="69" r:id="rId9"/>
    <sheet name="2.那覇市" sheetId="26" r:id="rId10"/>
    <sheet name="3.宜野湾市" sheetId="41" r:id="rId11"/>
    <sheet name="4.石垣市" sheetId="74" r:id="rId12"/>
    <sheet name="5.浦添市" sheetId="47" r:id="rId13"/>
    <sheet name="6.名護市" sheetId="75" r:id="rId14"/>
    <sheet name="7.糸満市" sheetId="38" r:id="rId15"/>
    <sheet name="8.沖縄市①" sheetId="24" r:id="rId16"/>
    <sheet name="8.沖縄市②" sheetId="23" r:id="rId17"/>
    <sheet name="8.沖縄市③" sheetId="25" r:id="rId18"/>
    <sheet name="9.豊見城市" sheetId="45" r:id="rId19"/>
    <sheet name="10.うるま市①" sheetId="58" r:id="rId20"/>
    <sheet name="10.うるま市②" sheetId="59" r:id="rId21"/>
    <sheet name="11.南城市①" sheetId="35" r:id="rId22"/>
    <sheet name="11.南城市②" sheetId="34" r:id="rId23"/>
    <sheet name="12.国頭村 " sheetId="72" r:id="rId24"/>
    <sheet name="13.東村①" sheetId="32" r:id="rId25"/>
    <sheet name="13.東村② " sheetId="71" r:id="rId26"/>
    <sheet name="14.今帰仁村①" sheetId="76" r:id="rId27"/>
    <sheet name="14.今帰仁村②" sheetId="57" r:id="rId28"/>
    <sheet name="15.本部町" sheetId="46" r:id="rId29"/>
    <sheet name="16.恩納村" sheetId="51" r:id="rId30"/>
    <sheet name="17.金武町" sheetId="77" r:id="rId31"/>
    <sheet name="18.読谷村①" sheetId="78" r:id="rId32"/>
    <sheet name="18.読谷村②" sheetId="79" r:id="rId33"/>
    <sheet name="19.嘉手納町①" sheetId="12" r:id="rId34"/>
    <sheet name="19.嘉手納町②" sheetId="80" r:id="rId35"/>
    <sheet name="20.北谷町" sheetId="81" r:id="rId36"/>
    <sheet name="21.北中城村" sheetId="60" r:id="rId37"/>
    <sheet name="22.中城村①" sheetId="13" r:id="rId38"/>
    <sheet name="22.中城村②" sheetId="14" r:id="rId39"/>
    <sheet name="22.中城村③" sheetId="82" r:id="rId40"/>
    <sheet name="23.西原町①" sheetId="20" r:id="rId41"/>
    <sheet name="23.西原町②" sheetId="83" r:id="rId42"/>
    <sheet name="24.与那原町①" sheetId="48" r:id="rId43"/>
    <sheet name="24.与那原町②" sheetId="49" r:id="rId44"/>
    <sheet name="24.与那原町 ③" sheetId="50" r:id="rId45"/>
    <sheet name="25.南風原町" sheetId="36" r:id="rId46"/>
    <sheet name="26.渡嘉敷村" sheetId="31" r:id="rId47"/>
    <sheet name="27.座間味村" sheetId="84" r:id="rId48"/>
    <sheet name="28.粟国村" sheetId="16" r:id="rId49"/>
    <sheet name="29.南大東村" sheetId="42" r:id="rId50"/>
    <sheet name="30.伊平屋村" sheetId="65" r:id="rId51"/>
    <sheet name="31.久米島町" sheetId="30" r:id="rId52"/>
    <sheet name="32.八重瀬町" sheetId="22" r:id="rId53"/>
    <sheet name="33.多良間村" sheetId="39" r:id="rId54"/>
    <sheet name="34.竹富町" sheetId="85" r:id="rId55"/>
    <sheet name="Sheet2" sheetId="67" r:id="rId56"/>
  </sheets>
  <definedNames>
    <definedName name="_xlnm._FilterDatabase" localSheetId="1" hidden="1">'様式第２（事業名）'!$A$10:$E$10</definedName>
    <definedName name="_xlnm.Print_Area" localSheetId="5">'1.広域連合① '!$A$1:$P$45</definedName>
    <definedName name="_xlnm.Print_Area" localSheetId="6">'1.広域連合②'!$A$1:$P$44</definedName>
    <definedName name="_xlnm.Print_Area" localSheetId="8">'1.広域連合③金武町・多良間村'!$A$1:$P$45</definedName>
    <definedName name="_xlnm.Print_Area" localSheetId="19">'10.うるま市①'!$A$1:$P$44</definedName>
    <definedName name="_xlnm.Print_Area" localSheetId="20">'10.うるま市②'!$A$1:$P$44</definedName>
    <definedName name="_xlnm.Print_Area" localSheetId="21">'11.南城市①'!$A$1:$P$44</definedName>
    <definedName name="_xlnm.Print_Area" localSheetId="22">'11.南城市②'!$A$1:$P$44</definedName>
    <definedName name="_xlnm.Print_Area" localSheetId="23">'12.国頭村 '!$A$1:$P$44</definedName>
    <definedName name="_xlnm.Print_Area" localSheetId="24">'13.東村①'!$A$1:$P$44</definedName>
    <definedName name="_xlnm.Print_Area" localSheetId="25">'13.東村② '!$A$1:$P$44</definedName>
    <definedName name="_xlnm.Print_Area" localSheetId="26">'14.今帰仁村①'!$A$1:$P$44</definedName>
    <definedName name="_xlnm.Print_Area" localSheetId="27">'14.今帰仁村②'!$A$1:$P$44</definedName>
    <definedName name="_xlnm.Print_Area" localSheetId="28">'15.本部町'!$A$1:$P$44</definedName>
    <definedName name="_xlnm.Print_Area" localSheetId="29">'16.恩納村'!$A$1:$P$44</definedName>
    <definedName name="_xlnm.Print_Area" localSheetId="30">'17.金武町'!$A$1:$P$44</definedName>
    <definedName name="_xlnm.Print_Area" localSheetId="33">'19.嘉手納町①'!$A$1:$P$44</definedName>
    <definedName name="_xlnm.Print_Area" localSheetId="34">'19.嘉手納町②'!$A$1:$P$44</definedName>
    <definedName name="_xlnm.Print_Area" localSheetId="9">'2.那覇市'!$A$1:$P$45</definedName>
    <definedName name="_xlnm.Print_Area" localSheetId="35">'20.北谷町'!$A$1:$P$44</definedName>
    <definedName name="_xlnm.Print_Area" localSheetId="36">'21.北中城村'!$A$1:$P$44</definedName>
    <definedName name="_xlnm.Print_Area" localSheetId="37">'22.中城村①'!$A$1:$P$44</definedName>
    <definedName name="_xlnm.Print_Area" localSheetId="38">'22.中城村②'!$A$1:$P$44</definedName>
    <definedName name="_xlnm.Print_Area" localSheetId="39">'22.中城村③'!$A$1:$P$44</definedName>
    <definedName name="_xlnm.Print_Area" localSheetId="40">'23.西原町①'!$A$1:$P$44</definedName>
    <definedName name="_xlnm.Print_Area" localSheetId="41">'23.西原町②'!$A$1:$P$44</definedName>
    <definedName name="_xlnm.Print_Area" localSheetId="44">'24.与那原町 ③'!$A$1:$P$44</definedName>
    <definedName name="_xlnm.Print_Area" localSheetId="42">'24.与那原町①'!$A$1:$P$44</definedName>
    <definedName name="_xlnm.Print_Area" localSheetId="43">'24.与那原町②'!$A$1:$P$44</definedName>
    <definedName name="_xlnm.Print_Area" localSheetId="45">'25.南風原町'!$A$1:$P$44</definedName>
    <definedName name="_xlnm.Print_Area" localSheetId="46">'26.渡嘉敷村'!$A$1:$P$44</definedName>
    <definedName name="_xlnm.Print_Area" localSheetId="47">'27.座間味村'!$A$1:$P$44</definedName>
    <definedName name="_xlnm.Print_Area" localSheetId="48">'28.粟国村'!$A$1:$P$44</definedName>
    <definedName name="_xlnm.Print_Area" localSheetId="49">'29.南大東村'!$A$1:$P$44</definedName>
    <definedName name="_xlnm.Print_Area" localSheetId="10">'3.宜野湾市'!$A$1:$P$44</definedName>
    <definedName name="_xlnm.Print_Area" localSheetId="50">'30.伊平屋村'!$A$1:$P$44</definedName>
    <definedName name="_xlnm.Print_Area" localSheetId="51">'31.久米島町'!$A$1:$P$44</definedName>
    <definedName name="_xlnm.Print_Area" localSheetId="52">'32.八重瀬町'!$A$1:$P$44</definedName>
    <definedName name="_xlnm.Print_Area" localSheetId="53">'33.多良間村'!$A$1:$P$44</definedName>
    <definedName name="_xlnm.Print_Area" localSheetId="54">'34.竹富町'!$A$1:$P$44</definedName>
    <definedName name="_xlnm.Print_Area" localSheetId="11">'4.石垣市'!$A$1:$P$44</definedName>
    <definedName name="_xlnm.Print_Area" localSheetId="12">'5.浦添市'!$A$1:$P$43</definedName>
    <definedName name="_xlnm.Print_Area" localSheetId="13">'6.名護市'!$A$1:$P$46</definedName>
    <definedName name="_xlnm.Print_Area" localSheetId="14">'7.糸満市'!$A$1:$P$44</definedName>
    <definedName name="_xlnm.Print_Area" localSheetId="15">'8.沖縄市①'!$A$1:$P$42</definedName>
    <definedName name="_xlnm.Print_Area" localSheetId="16">'8.沖縄市②'!$A$1:$P$41</definedName>
    <definedName name="_xlnm.Print_Area" localSheetId="17">'8.沖縄市③'!$A$1:$P$41</definedName>
    <definedName name="_xlnm.Print_Area" localSheetId="18">'9.豊見城市'!$A$1:$P$44</definedName>
    <definedName name="_xlnm.Print_Area" localSheetId="4">'別紙様式１（シート名は様式１号中の番号と市町村名又は広域連合名'!$A$1:$P$44</definedName>
    <definedName name="_xlnm.Print_Area" localSheetId="7">'別紙様式２（健康診査事業） '!$A$1:$T$32</definedName>
    <definedName name="_xlnm.Print_Area" localSheetId="0">'様式第1（総括表）'!$A$1:$AI$51</definedName>
    <definedName name="_xlnm.Print_Area" localSheetId="1">'様式第２（事業名）'!$A$1:$E$510</definedName>
    <definedName name="_xlnm.Print_Titles" localSheetId="0">'様式第1（総括表）'!$A:$G,'様式第1（総括表）'!$3:$6</definedName>
  </definedNames>
  <calcPr calcId="125725"/>
</workbook>
</file>

<file path=xl/calcChain.xml><?xml version="1.0" encoding="utf-8"?>
<calcChain xmlns="http://schemas.openxmlformats.org/spreadsheetml/2006/main">
  <c r="A9" i="81"/>
  <c r="J11" i="78"/>
  <c r="A28" i="75" l="1"/>
  <c r="J12" i="74"/>
  <c r="F40" i="2"/>
  <c r="M11" i="71"/>
  <c r="A11" s="1"/>
  <c r="G33" i="2" l="1"/>
  <c r="G23"/>
  <c r="G24"/>
  <c r="G22"/>
  <c r="G15"/>
  <c r="G11"/>
  <c r="H28" i="68"/>
  <c r="R27"/>
  <c r="R26"/>
  <c r="R25"/>
  <c r="R23"/>
  <c r="R21"/>
  <c r="R20"/>
  <c r="R19"/>
  <c r="S29" s="1"/>
  <c r="H19"/>
  <c r="H17"/>
  <c r="H30" s="1"/>
  <c r="R16"/>
  <c r="R15"/>
  <c r="R14"/>
  <c r="R12"/>
  <c r="R10"/>
  <c r="R9"/>
  <c r="R8"/>
  <c r="S18" s="1"/>
  <c r="S30" s="1"/>
  <c r="S31" s="1"/>
  <c r="H8"/>
  <c r="F33" i="2"/>
  <c r="G40"/>
  <c r="G39"/>
  <c r="F39"/>
  <c r="G38"/>
  <c r="F38"/>
  <c r="G37"/>
  <c r="F37"/>
  <c r="G36"/>
  <c r="F36"/>
  <c r="G35"/>
  <c r="F35"/>
  <c r="G34"/>
  <c r="F34"/>
  <c r="F23" l="1"/>
  <c r="F24"/>
  <c r="F15"/>
  <c r="G32" l="1"/>
  <c r="F32"/>
  <c r="G31"/>
  <c r="F31"/>
  <c r="G30"/>
  <c r="F30"/>
  <c r="G29"/>
  <c r="F29"/>
  <c r="G28"/>
  <c r="F28"/>
  <c r="G27"/>
  <c r="F27"/>
  <c r="G26"/>
  <c r="F26"/>
  <c r="G25"/>
  <c r="F25"/>
  <c r="F22"/>
  <c r="G21"/>
  <c r="F21"/>
  <c r="G20"/>
  <c r="F20"/>
  <c r="G19"/>
  <c r="F19"/>
  <c r="G18"/>
  <c r="F18"/>
  <c r="G17"/>
  <c r="F17"/>
  <c r="M13" i="60" l="1"/>
  <c r="A13" s="1"/>
  <c r="F11" i="2" l="1"/>
  <c r="F12"/>
  <c r="G12"/>
  <c r="F13"/>
  <c r="G13"/>
  <c r="F14"/>
  <c r="G14"/>
  <c r="F16"/>
  <c r="G16"/>
  <c r="A26" i="45" l="1"/>
  <c r="J16" i="42" l="1"/>
  <c r="J15"/>
  <c r="J12"/>
  <c r="J11"/>
  <c r="I25" i="38" l="1"/>
  <c r="J18"/>
  <c r="J17"/>
  <c r="M11" i="32" l="1"/>
  <c r="J13" i="31" l="1"/>
  <c r="J12"/>
  <c r="J11"/>
  <c r="J15" s="1"/>
  <c r="E9" i="20" l="1"/>
  <c r="D3" i="9" l="1"/>
  <c r="C3"/>
  <c r="Y6" i="2" l="1"/>
  <c r="C3" i="3"/>
  <c r="D3"/>
  <c r="F9" i="2"/>
  <c r="G9"/>
  <c r="AH6"/>
  <c r="E6"/>
  <c r="H6"/>
  <c r="I6"/>
  <c r="J6"/>
  <c r="K6"/>
  <c r="L6"/>
  <c r="M6"/>
  <c r="N6"/>
  <c r="O6"/>
  <c r="P6"/>
  <c r="Q6"/>
  <c r="R6"/>
  <c r="S6"/>
  <c r="T6"/>
  <c r="U6"/>
  <c r="V6"/>
  <c r="W6"/>
  <c r="X6"/>
  <c r="Z6"/>
  <c r="AA6"/>
  <c r="AB6"/>
  <c r="AC6"/>
  <c r="AD6"/>
  <c r="AE6"/>
  <c r="AF6"/>
  <c r="AG6"/>
  <c r="D6"/>
  <c r="F8"/>
  <c r="F10"/>
  <c r="F50"/>
  <c r="F51"/>
  <c r="F7"/>
  <c r="G8"/>
  <c r="G10"/>
  <c r="G50"/>
  <c r="G51"/>
  <c r="G7"/>
  <c r="F6" l="1"/>
  <c r="G6"/>
</calcChain>
</file>

<file path=xl/comments1.xml><?xml version="1.0" encoding="utf-8"?>
<comments xmlns="http://schemas.openxmlformats.org/spreadsheetml/2006/main">
  <authors>
    <author>作成者</author>
  </authors>
  <commentList>
    <comment ref="AI6" authorId="0">
      <text>
        <r>
          <rPr>
            <b/>
            <sz val="9"/>
            <color indexed="81"/>
            <rFont val="ＭＳ Ｐゴシック"/>
            <family val="3"/>
            <charset val="128"/>
          </rPr>
          <t>H25.4.1現在の管内の被保険者数合計を記入して下さい。</t>
        </r>
      </text>
    </comment>
  </commentList>
</comments>
</file>

<file path=xl/comments10.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 ref="O33" authorId="0">
      <text>
        <r>
          <rPr>
            <b/>
            <sz val="9"/>
            <color indexed="81"/>
            <rFont val="ＭＳ Ｐゴシック"/>
            <family val="3"/>
            <charset val="128"/>
          </rPr>
          <t>作成者:</t>
        </r>
        <r>
          <rPr>
            <sz val="9"/>
            <color indexed="81"/>
            <rFont val="ＭＳ Ｐゴシック"/>
            <family val="3"/>
            <charset val="128"/>
          </rPr>
          <t xml:space="preserve">
9.13助成額単価は広域担当より再度4000円表記に変更修正指示あり</t>
        </r>
      </text>
    </comment>
  </commentList>
</comments>
</file>

<file path=xl/comments11.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2.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3.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6.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7.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8.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19.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0.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 ref="P9" authorId="0">
      <text>
        <r>
          <rPr>
            <b/>
            <sz val="12"/>
            <color indexed="81"/>
            <rFont val="ＭＳ Ｐゴシック"/>
            <family val="3"/>
            <charset val="128"/>
          </rPr>
          <t>補助率については、広域全体の被保険者数に対して補助額が決まっており、全市町村の計画に応じて各市町村への補助額が決まるため、村助成額の見込額の報告とする。</t>
        </r>
      </text>
    </comment>
  </commentList>
</comments>
</file>

<file path=xl/comments21.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2.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3.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6.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7.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28.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List>
</comments>
</file>

<file path=xl/comments29.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List>
</comments>
</file>

<file path=xl/comments3.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0.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1.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2.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3.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6.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7.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8.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39.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0.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1.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2.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3.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4.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6.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7.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8.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49.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5.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50.xml><?xml version="1.0" encoding="utf-8"?>
<comments xmlns="http://schemas.openxmlformats.org/spreadsheetml/2006/main">
  <authors>
    <author>作成者</author>
  </authors>
  <commentLis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51.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6.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7.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8.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comments9.xml><?xml version="1.0" encoding="utf-8"?>
<comments xmlns="http://schemas.openxmlformats.org/spreadsheetml/2006/main">
  <authors>
    <author>作成者</author>
  </authors>
  <commentList>
    <comment ref="P2" authorId="0">
      <text>
        <r>
          <rPr>
            <b/>
            <sz val="9"/>
            <color indexed="81"/>
            <rFont val="ＭＳ Ｐゴシック"/>
            <family val="3"/>
            <charset val="128"/>
          </rPr>
          <t>シート名と同じ名称にする。</t>
        </r>
      </text>
    </comment>
    <comment ref="B3" authorId="0">
      <text>
        <r>
          <rPr>
            <b/>
            <sz val="12"/>
            <color indexed="81"/>
            <rFont val="ＭＳ Ｐゴシック"/>
            <family val="3"/>
            <charset val="128"/>
          </rPr>
          <t>「③スポーツクラブ、健康施設等の利用助成」の場合は
「健康施設等利用」・・・入浴施設・宿泊施設等利用の場合
「健康施設等利用以外」・・・入浴施設・宿泊施設等利用以外の場合
に分けて記入して下さい。</t>
        </r>
      </text>
    </comment>
  </commentList>
</comments>
</file>

<file path=xl/sharedStrings.xml><?xml version="1.0" encoding="utf-8"?>
<sst xmlns="http://schemas.openxmlformats.org/spreadsheetml/2006/main" count="3091" uniqueCount="825">
  <si>
    <t>広域連合名
市区町村名</t>
    <rPh sb="0" eb="2">
      <t>コウイキ</t>
    </rPh>
    <rPh sb="2" eb="4">
      <t>レンゴウ</t>
    </rPh>
    <rPh sb="4" eb="5">
      <t>メイ</t>
    </rPh>
    <rPh sb="6" eb="8">
      <t>シク</t>
    </rPh>
    <rPh sb="8" eb="10">
      <t>チョウソン</t>
    </rPh>
    <rPh sb="10" eb="11">
      <t>メイ</t>
    </rPh>
    <phoneticPr fontId="3"/>
  </si>
  <si>
    <t>広域連合</t>
    <rPh sb="0" eb="2">
      <t>コウイキ</t>
    </rPh>
    <rPh sb="2" eb="4">
      <t>レンゴウ</t>
    </rPh>
    <phoneticPr fontId="3"/>
  </si>
  <si>
    <t>市区町村</t>
    <rPh sb="0" eb="1">
      <t>シ</t>
    </rPh>
    <rPh sb="1" eb="2">
      <t>ク</t>
    </rPh>
    <rPh sb="2" eb="4">
      <t>チョウソン</t>
    </rPh>
    <phoneticPr fontId="3"/>
  </si>
  <si>
    <t>広域決定額</t>
    <rPh sb="0" eb="2">
      <t>コウイキ</t>
    </rPh>
    <rPh sb="2" eb="4">
      <t>ケッテイ</t>
    </rPh>
    <rPh sb="4" eb="5">
      <t>ガク</t>
    </rPh>
    <phoneticPr fontId="3"/>
  </si>
  <si>
    <t>市町村計画額</t>
    <rPh sb="0" eb="3">
      <t>シチョウソン</t>
    </rPh>
    <rPh sb="3" eb="5">
      <t>ケイカク</t>
    </rPh>
    <rPh sb="5" eb="6">
      <t>ガク</t>
    </rPh>
    <phoneticPr fontId="3"/>
  </si>
  <si>
    <t>市町村名</t>
    <rPh sb="0" eb="3">
      <t>シチョウソン</t>
    </rPh>
    <rPh sb="3" eb="4">
      <t>メイ</t>
    </rPh>
    <phoneticPr fontId="3"/>
  </si>
  <si>
    <t>都道府県名</t>
    <rPh sb="0" eb="4">
      <t>トドウフケン</t>
    </rPh>
    <rPh sb="4" eb="5">
      <t>メイ</t>
    </rPh>
    <phoneticPr fontId="3"/>
  </si>
  <si>
    <t>番号</t>
    <rPh sb="0" eb="2">
      <t>バンゴウ</t>
    </rPh>
    <phoneticPr fontId="3"/>
  </si>
  <si>
    <t>市町村計画額計</t>
    <rPh sb="0" eb="3">
      <t>シチョウソン</t>
    </rPh>
    <rPh sb="3" eb="5">
      <t>ケイカク</t>
    </rPh>
    <rPh sb="5" eb="6">
      <t>ガク</t>
    </rPh>
    <rPh sb="6" eb="7">
      <t>ケイ</t>
    </rPh>
    <phoneticPr fontId="3"/>
  </si>
  <si>
    <t>広域連合決定額計</t>
    <rPh sb="0" eb="2">
      <t>コウイキ</t>
    </rPh>
    <rPh sb="2" eb="4">
      <t>レンゴウ</t>
    </rPh>
    <rPh sb="4" eb="6">
      <t>ケッテイ</t>
    </rPh>
    <rPh sb="6" eb="7">
      <t>ガク</t>
    </rPh>
    <rPh sb="7" eb="8">
      <t>ケイ</t>
    </rPh>
    <phoneticPr fontId="3"/>
  </si>
  <si>
    <t>実施</t>
    <rPh sb="0" eb="2">
      <t>ジッシ</t>
    </rPh>
    <phoneticPr fontId="3"/>
  </si>
  <si>
    <t>被保険者数</t>
    <rPh sb="0" eb="4">
      <t>ヒホケンシャ</t>
    </rPh>
    <rPh sb="4" eb="5">
      <t>スウ</t>
    </rPh>
    <phoneticPr fontId="3"/>
  </si>
  <si>
    <t>広域連合</t>
    <rPh sb="0" eb="2">
      <t>コウイキ</t>
    </rPh>
    <rPh sb="2" eb="4">
      <t>レンゴウ</t>
    </rPh>
    <phoneticPr fontId="3"/>
  </si>
  <si>
    <t>事業名</t>
    <rPh sb="0" eb="2">
      <t>ジギョウ</t>
    </rPh>
    <rPh sb="2" eb="3">
      <t>メイ</t>
    </rPh>
    <phoneticPr fontId="3"/>
  </si>
  <si>
    <t>事業分類</t>
    <rPh sb="0" eb="2">
      <t>ジギョウ</t>
    </rPh>
    <rPh sb="2" eb="4">
      <t>ブンルイ</t>
    </rPh>
    <phoneticPr fontId="3"/>
  </si>
  <si>
    <t>事業
分類</t>
    <rPh sb="0" eb="2">
      <t>ジギョウ</t>
    </rPh>
    <rPh sb="3" eb="5">
      <t>ブンルイ</t>
    </rPh>
    <phoneticPr fontId="3"/>
  </si>
  <si>
    <t>目的
・
事業
内容</t>
    <rPh sb="0" eb="2">
      <t>モクテキ</t>
    </rPh>
    <rPh sb="5" eb="7">
      <t>ジギョウ</t>
    </rPh>
    <rPh sb="8" eb="10">
      <t>ナイヨウ</t>
    </rPh>
    <phoneticPr fontId="3"/>
  </si>
  <si>
    <t>実施
期間</t>
    <rPh sb="0" eb="2">
      <t>ジッシ</t>
    </rPh>
    <rPh sb="3" eb="5">
      <t>キカン</t>
    </rPh>
    <phoneticPr fontId="3"/>
  </si>
  <si>
    <t>当該事業に要する費用の計画額</t>
    <rPh sb="0" eb="2">
      <t>トウガイ</t>
    </rPh>
    <rPh sb="2" eb="4">
      <t>ジギョウ</t>
    </rPh>
    <rPh sb="5" eb="6">
      <t>ヨウ</t>
    </rPh>
    <rPh sb="8" eb="10">
      <t>ヒヨウ</t>
    </rPh>
    <rPh sb="11" eb="13">
      <t>ケイカク</t>
    </rPh>
    <rPh sb="13" eb="14">
      <t>ガク</t>
    </rPh>
    <phoneticPr fontId="3"/>
  </si>
  <si>
    <t>金　額</t>
    <rPh sb="0" eb="1">
      <t>キン</t>
    </rPh>
    <rPh sb="2" eb="3">
      <t>ガク</t>
    </rPh>
    <phoneticPr fontId="3"/>
  </si>
  <si>
    <t>左の金額の積算内訳</t>
    <rPh sb="0" eb="1">
      <t>ヒダリ</t>
    </rPh>
    <rPh sb="2" eb="4">
      <t>キンガク</t>
    </rPh>
    <rPh sb="5" eb="7">
      <t>セキサン</t>
    </rPh>
    <rPh sb="7" eb="9">
      <t>ウチワケ</t>
    </rPh>
    <phoneticPr fontId="3"/>
  </si>
  <si>
    <t>注）１．各事業ごとに別葉とすること。</t>
    <rPh sb="0" eb="1">
      <t>チュウ</t>
    </rPh>
    <rPh sb="4" eb="5">
      <t>カク</t>
    </rPh>
    <rPh sb="5" eb="7">
      <t>ジギョウ</t>
    </rPh>
    <rPh sb="10" eb="11">
      <t>ベツ</t>
    </rPh>
    <rPh sb="11" eb="12">
      <t>ハ</t>
    </rPh>
    <phoneticPr fontId="3"/>
  </si>
  <si>
    <t>　　３．「目的・事業内容」欄には、実施する事業について、目的、項目、対象、実施方法等を具体的に記入すること。</t>
    <rPh sb="5" eb="7">
      <t>モクテキ</t>
    </rPh>
    <rPh sb="8" eb="10">
      <t>ジギョウ</t>
    </rPh>
    <rPh sb="10" eb="12">
      <t>ナイヨウ</t>
    </rPh>
    <rPh sb="13" eb="14">
      <t>ラン</t>
    </rPh>
    <rPh sb="17" eb="19">
      <t>ジッシ</t>
    </rPh>
    <rPh sb="21" eb="23">
      <t>ジギョウ</t>
    </rPh>
    <rPh sb="28" eb="30">
      <t>モクテキ</t>
    </rPh>
    <rPh sb="31" eb="33">
      <t>コウモク</t>
    </rPh>
    <rPh sb="34" eb="36">
      <t>タイショウ</t>
    </rPh>
    <rPh sb="37" eb="39">
      <t>ジッシ</t>
    </rPh>
    <rPh sb="39" eb="41">
      <t>ホウホウ</t>
    </rPh>
    <rPh sb="41" eb="42">
      <t>トウ</t>
    </rPh>
    <rPh sb="43" eb="46">
      <t>グタイテキ</t>
    </rPh>
    <phoneticPr fontId="3"/>
  </si>
  <si>
    <t>事業分類</t>
    <rPh sb="0" eb="2">
      <t>ジギョウ</t>
    </rPh>
    <rPh sb="2" eb="4">
      <t>ブンルイ</t>
    </rPh>
    <phoneticPr fontId="1"/>
  </si>
  <si>
    <t>事業名（別紙様式１の事業名を記載して下さい。）</t>
    <rPh sb="0" eb="2">
      <t>ジギョウ</t>
    </rPh>
    <rPh sb="2" eb="3">
      <t>メイ</t>
    </rPh>
    <rPh sb="4" eb="6">
      <t>ベッシ</t>
    </rPh>
    <rPh sb="6" eb="8">
      <t>ヨウシキ</t>
    </rPh>
    <rPh sb="10" eb="12">
      <t>ジギョウ</t>
    </rPh>
    <rPh sb="12" eb="13">
      <t>メイ</t>
    </rPh>
    <rPh sb="14" eb="16">
      <t>キサイ</t>
    </rPh>
    <rPh sb="18" eb="19">
      <t>クダ</t>
    </rPh>
    <phoneticPr fontId="3"/>
  </si>
  <si>
    <t>　　　　</t>
    <phoneticPr fontId="3"/>
  </si>
  <si>
    <t>計</t>
    <rPh sb="0" eb="1">
      <t>ケイ</t>
    </rPh>
    <phoneticPr fontId="3"/>
  </si>
  <si>
    <t>※金額は、平成２０年度に広域連合から市区町村に人間ドックとして補助した金額（当方から内示した額ではない）を記入して下さい。</t>
    <rPh sb="1" eb="3">
      <t>キンガク</t>
    </rPh>
    <rPh sb="5" eb="7">
      <t>ヘイセイ</t>
    </rPh>
    <rPh sb="9" eb="11">
      <t>ネンド</t>
    </rPh>
    <rPh sb="12" eb="14">
      <t>コウイキ</t>
    </rPh>
    <rPh sb="14" eb="16">
      <t>レンゴウ</t>
    </rPh>
    <rPh sb="18" eb="22">
      <t>シクチョウソン</t>
    </rPh>
    <rPh sb="23" eb="25">
      <t>ニンゲン</t>
    </rPh>
    <rPh sb="31" eb="33">
      <t>ホジョ</t>
    </rPh>
    <rPh sb="35" eb="37">
      <t>キンガク</t>
    </rPh>
    <rPh sb="38" eb="40">
      <t>トウホウ</t>
    </rPh>
    <rPh sb="42" eb="44">
      <t>ナイジ</t>
    </rPh>
    <rPh sb="46" eb="47">
      <t>ガク</t>
    </rPh>
    <rPh sb="53" eb="55">
      <t>キニュウ</t>
    </rPh>
    <rPh sb="57" eb="58">
      <t>クダ</t>
    </rPh>
    <phoneticPr fontId="1"/>
  </si>
  <si>
    <t>平成２０年度</t>
    <rPh sb="0" eb="2">
      <t>ヘイセイ</t>
    </rPh>
    <rPh sb="4" eb="6">
      <t>ネンド</t>
    </rPh>
    <phoneticPr fontId="1"/>
  </si>
  <si>
    <t>実施</t>
    <rPh sb="0" eb="2">
      <t>ジッシ</t>
    </rPh>
    <phoneticPr fontId="1"/>
  </si>
  <si>
    <t>金額</t>
    <rPh sb="0" eb="2">
      <t>キンガク</t>
    </rPh>
    <phoneticPr fontId="1"/>
  </si>
  <si>
    <t>　対象経費支出予定額</t>
    <phoneticPr fontId="11"/>
  </si>
  <si>
    <t>区　　分</t>
  </si>
  <si>
    <t>受診人員</t>
  </si>
  <si>
    <t>金　　額</t>
    <phoneticPr fontId="11"/>
  </si>
  <si>
    <t>人</t>
    <rPh sb="0" eb="1">
      <t>ニン</t>
    </rPh>
    <phoneticPr fontId="11"/>
  </si>
  <si>
    <t>円</t>
  </si>
  <si>
    <t>報酬、共済費、賃金、報償費</t>
    <rPh sb="0" eb="2">
      <t>ホウシュウ</t>
    </rPh>
    <rPh sb="3" eb="5">
      <t>キョウサイ</t>
    </rPh>
    <rPh sb="5" eb="6">
      <t>ヒ</t>
    </rPh>
    <rPh sb="7" eb="9">
      <t>チンギン</t>
    </rPh>
    <rPh sb="10" eb="13">
      <t>ホウショウヒ</t>
    </rPh>
    <phoneticPr fontId="11"/>
  </si>
  <si>
    <t>式</t>
    <rPh sb="0" eb="1">
      <t>シキ</t>
    </rPh>
    <phoneticPr fontId="11"/>
  </si>
  <si>
    <t>×</t>
    <phoneticPr fontId="11"/>
  </si>
  <si>
    <t>＝</t>
    <phoneticPr fontId="11"/>
  </si>
  <si>
    <t>旅費</t>
    <rPh sb="0" eb="2">
      <t>リョヒ</t>
    </rPh>
    <phoneticPr fontId="11"/>
  </si>
  <si>
    <t>需用費</t>
    <rPh sb="0" eb="3">
      <t>ジュヨウヒ</t>
    </rPh>
    <phoneticPr fontId="11"/>
  </si>
  <si>
    <t>消耗品費、燃料費、印刷製本費、光熱水費、修繕料</t>
    <rPh sb="0" eb="3">
      <t>ショウモウヒン</t>
    </rPh>
    <rPh sb="3" eb="4">
      <t>ヒ</t>
    </rPh>
    <rPh sb="5" eb="8">
      <t>ネンリョウヒ</t>
    </rPh>
    <rPh sb="9" eb="11">
      <t>インサツ</t>
    </rPh>
    <rPh sb="11" eb="13">
      <t>セイホン</t>
    </rPh>
    <rPh sb="13" eb="14">
      <t>ヒ</t>
    </rPh>
    <rPh sb="15" eb="17">
      <t>コウネツ</t>
    </rPh>
    <rPh sb="17" eb="18">
      <t>ミズ</t>
    </rPh>
    <rPh sb="18" eb="19">
      <t>ヒ</t>
    </rPh>
    <rPh sb="20" eb="22">
      <t>シュウゼン</t>
    </rPh>
    <rPh sb="22" eb="23">
      <t>リョウ</t>
    </rPh>
    <phoneticPr fontId="11"/>
  </si>
  <si>
    <t>役務費</t>
    <rPh sb="0" eb="2">
      <t>エキム</t>
    </rPh>
    <rPh sb="2" eb="3">
      <t>ヒ</t>
    </rPh>
    <phoneticPr fontId="11"/>
  </si>
  <si>
    <t>通信運搬費、手数料、保険料</t>
    <rPh sb="0" eb="2">
      <t>ツウシン</t>
    </rPh>
    <rPh sb="2" eb="5">
      <t>ウンパンヒ</t>
    </rPh>
    <rPh sb="6" eb="9">
      <t>テスウリョウ</t>
    </rPh>
    <rPh sb="10" eb="13">
      <t>ホケンリョウ</t>
    </rPh>
    <phoneticPr fontId="11"/>
  </si>
  <si>
    <t>委託料</t>
    <rPh sb="0" eb="3">
      <t>イタクリョウ</t>
    </rPh>
    <phoneticPr fontId="11"/>
  </si>
  <si>
    <t>使用料及び賃借料</t>
    <rPh sb="0" eb="3">
      <t>シヨウリョウ</t>
    </rPh>
    <rPh sb="3" eb="4">
      <t>オヨ</t>
    </rPh>
    <rPh sb="5" eb="8">
      <t>チンシャクリョウ</t>
    </rPh>
    <phoneticPr fontId="11"/>
  </si>
  <si>
    <t>負担金、補助及び交付金</t>
    <rPh sb="0" eb="3">
      <t>フタンキン</t>
    </rPh>
    <rPh sb="4" eb="6">
      <t>ホジョ</t>
    </rPh>
    <rPh sb="6" eb="7">
      <t>オヨ</t>
    </rPh>
    <rPh sb="8" eb="11">
      <t>コウフキン</t>
    </rPh>
    <phoneticPr fontId="11"/>
  </si>
  <si>
    <t>（課税）</t>
    <rPh sb="1" eb="3">
      <t>カゼイ</t>
    </rPh>
    <phoneticPr fontId="11"/>
  </si>
  <si>
    <t>（非課税）</t>
    <rPh sb="1" eb="4">
      <t>ヒカゼイ</t>
    </rPh>
    <phoneticPr fontId="11"/>
  </si>
  <si>
    <t>個別健診</t>
    <rPh sb="0" eb="2">
      <t>コベツ</t>
    </rPh>
    <rPh sb="2" eb="4">
      <t>ケンシン</t>
    </rPh>
    <phoneticPr fontId="11"/>
  </si>
  <si>
    <t>別紙様式２</t>
  </si>
  <si>
    <t>集団健診</t>
    <phoneticPr fontId="11"/>
  </si>
  <si>
    <t>（注）２　積算内訳欄に記載できない場合は、別添としても差し支えない。</t>
    <phoneticPr fontId="10"/>
  </si>
  <si>
    <t>（注）１　受診人数は、課税と非課税の合計人数を記載すること。</t>
    <rPh sb="5" eb="7">
      <t>ジュシン</t>
    </rPh>
    <rPh sb="7" eb="9">
      <t>ニンズウ</t>
    </rPh>
    <rPh sb="11" eb="13">
      <t>カゼイ</t>
    </rPh>
    <rPh sb="14" eb="17">
      <t>ヒカゼイ</t>
    </rPh>
    <rPh sb="18" eb="20">
      <t>ゴウケイ</t>
    </rPh>
    <rPh sb="20" eb="22">
      <t>ニンズウ</t>
    </rPh>
    <rPh sb="23" eb="25">
      <t>キサイ</t>
    </rPh>
    <phoneticPr fontId="11"/>
  </si>
  <si>
    <t>合計</t>
    <rPh sb="0" eb="2">
      <t>ゴウケイ</t>
    </rPh>
    <phoneticPr fontId="11"/>
  </si>
  <si>
    <t>補助率１／３を乗じて得た額</t>
    <rPh sb="0" eb="3">
      <t>ホジョリツ</t>
    </rPh>
    <rPh sb="7" eb="8">
      <t>ジョウ</t>
    </rPh>
    <rPh sb="10" eb="11">
      <t>エ</t>
    </rPh>
    <rPh sb="12" eb="13">
      <t>ガク</t>
    </rPh>
    <phoneticPr fontId="10"/>
  </si>
  <si>
    <t>　（　計画　・　実績　）</t>
    <phoneticPr fontId="10"/>
  </si>
  <si>
    <t>積算内訳</t>
    <rPh sb="0" eb="2">
      <t>セキサン</t>
    </rPh>
    <rPh sb="2" eb="4">
      <t>ウチワケ</t>
    </rPh>
    <phoneticPr fontId="10"/>
  </si>
  <si>
    <t>別紙様式１</t>
    <rPh sb="0" eb="2">
      <t>ベッシ</t>
    </rPh>
    <rPh sb="2" eb="4">
      <t>ヨウシキ</t>
    </rPh>
    <phoneticPr fontId="1"/>
  </si>
  <si>
    <t>⑦その他</t>
    <phoneticPr fontId="3"/>
  </si>
  <si>
    <t>①健康教育・健康相談等</t>
    <rPh sb="1" eb="3">
      <t>ケンコウ</t>
    </rPh>
    <rPh sb="3" eb="5">
      <t>キョウイク</t>
    </rPh>
    <rPh sb="6" eb="8">
      <t>ケンコウ</t>
    </rPh>
    <rPh sb="8" eb="10">
      <t>ソウダン</t>
    </rPh>
    <rPh sb="10" eb="11">
      <t>トウ</t>
    </rPh>
    <phoneticPr fontId="1"/>
  </si>
  <si>
    <t>①健康教育・健康相談等</t>
    <phoneticPr fontId="3"/>
  </si>
  <si>
    <t>②リーフレット等による健康に関する情報の提供</t>
    <rPh sb="7" eb="8">
      <t>トウ</t>
    </rPh>
    <rPh sb="11" eb="13">
      <t>ケンコウ</t>
    </rPh>
    <rPh sb="14" eb="15">
      <t>カン</t>
    </rPh>
    <rPh sb="17" eb="19">
      <t>ジョウホウ</t>
    </rPh>
    <rPh sb="20" eb="22">
      <t>テイキョウ</t>
    </rPh>
    <phoneticPr fontId="3"/>
  </si>
  <si>
    <t>②リーフレット等による健康に関する情報の提供</t>
    <phoneticPr fontId="1"/>
  </si>
  <si>
    <t>③スポーツクラブ、健康施設等の利用助成</t>
    <rPh sb="9" eb="11">
      <t>ケンコウ</t>
    </rPh>
    <rPh sb="11" eb="13">
      <t>シセツ</t>
    </rPh>
    <rPh sb="13" eb="14">
      <t>トウ</t>
    </rPh>
    <rPh sb="15" eb="17">
      <t>リヨウ</t>
    </rPh>
    <rPh sb="17" eb="19">
      <t>ジョセイ</t>
    </rPh>
    <phoneticPr fontId="3"/>
  </si>
  <si>
    <t>③スポーツクラブ、健康施設等の利用助成</t>
    <phoneticPr fontId="1"/>
  </si>
  <si>
    <t>④スポーツ大会、社会参加活動の運営費の助成</t>
    <rPh sb="5" eb="7">
      <t>タイカイ</t>
    </rPh>
    <rPh sb="8" eb="10">
      <t>シャカイ</t>
    </rPh>
    <rPh sb="10" eb="12">
      <t>サンカ</t>
    </rPh>
    <rPh sb="12" eb="14">
      <t>カツドウ</t>
    </rPh>
    <rPh sb="15" eb="18">
      <t>ウンエイヒ</t>
    </rPh>
    <rPh sb="19" eb="21">
      <t>ジョセイ</t>
    </rPh>
    <phoneticPr fontId="3"/>
  </si>
  <si>
    <t>④スポーツ大会、社会参加活動の運営費の助成</t>
    <phoneticPr fontId="1"/>
  </si>
  <si>
    <t>⑤人間ドック等の費用助成</t>
    <rPh sb="1" eb="3">
      <t>ニンゲン</t>
    </rPh>
    <rPh sb="6" eb="7">
      <t>トウ</t>
    </rPh>
    <rPh sb="8" eb="10">
      <t>ヒヨウ</t>
    </rPh>
    <rPh sb="10" eb="12">
      <t>ジョセイ</t>
    </rPh>
    <phoneticPr fontId="3"/>
  </si>
  <si>
    <t>⑤人間ドック等の費用助成</t>
    <phoneticPr fontId="1"/>
  </si>
  <si>
    <t>⑥健康診査</t>
    <rPh sb="1" eb="3">
      <t>ケンコウ</t>
    </rPh>
    <rPh sb="3" eb="5">
      <t>シンサ</t>
    </rPh>
    <phoneticPr fontId="3"/>
  </si>
  <si>
    <t>⑥健康診査</t>
    <phoneticPr fontId="1"/>
  </si>
  <si>
    <t>⑦その他</t>
    <rPh sb="3" eb="4">
      <t>タ</t>
    </rPh>
    <phoneticPr fontId="1"/>
  </si>
  <si>
    <t>　　２．「事業分類」欄には、交付基準「１　長寿・健康増進事業の実施」に記載されている事業①～⑦から選択して記入すること。</t>
    <rPh sb="5" eb="7">
      <t>ジギョウ</t>
    </rPh>
    <rPh sb="7" eb="9">
      <t>ブンルイ</t>
    </rPh>
    <rPh sb="10" eb="11">
      <t>ラン</t>
    </rPh>
    <rPh sb="14" eb="16">
      <t>コウフ</t>
    </rPh>
    <rPh sb="16" eb="18">
      <t>キジュン</t>
    </rPh>
    <rPh sb="21" eb="23">
      <t>チョウジュ</t>
    </rPh>
    <rPh sb="24" eb="26">
      <t>ケンコウ</t>
    </rPh>
    <rPh sb="26" eb="28">
      <t>ゾウシン</t>
    </rPh>
    <rPh sb="28" eb="30">
      <t>ジギョウ</t>
    </rPh>
    <rPh sb="31" eb="33">
      <t>ジッシ</t>
    </rPh>
    <rPh sb="35" eb="37">
      <t>キサイ</t>
    </rPh>
    <phoneticPr fontId="3"/>
  </si>
  <si>
    <t>健康診査</t>
    <rPh sb="0" eb="2">
      <t>ケンコウ</t>
    </rPh>
    <phoneticPr fontId="11"/>
  </si>
  <si>
    <t>市区町村名</t>
    <rPh sb="0" eb="2">
      <t>シク</t>
    </rPh>
    <rPh sb="2" eb="4">
      <t>チョウソン</t>
    </rPh>
    <rPh sb="4" eb="5">
      <t>メイ</t>
    </rPh>
    <phoneticPr fontId="3"/>
  </si>
  <si>
    <t>平成２４年度</t>
    <rPh sb="0" eb="2">
      <t>ヘイセイ</t>
    </rPh>
    <rPh sb="4" eb="6">
      <t>ネンド</t>
    </rPh>
    <phoneticPr fontId="1"/>
  </si>
  <si>
    <r>
      <t>※金額は、平成２４年度に広域連合から市区町村にスポーツクラブ、健康施設等の利用助成のうち</t>
    </r>
    <r>
      <rPr>
        <u/>
        <sz val="11"/>
        <color theme="1"/>
        <rFont val="HGPｺﾞｼｯｸM"/>
        <family val="3"/>
        <charset val="128"/>
      </rPr>
      <t>温泉、銭湯等の入浴施設の入浴料及び旅館、保養所等の宿泊施設の利用料</t>
    </r>
    <r>
      <rPr>
        <sz val="11"/>
        <color theme="1"/>
        <rFont val="HGPｺﾞｼｯｸM"/>
        <family val="3"/>
        <charset val="128"/>
      </rPr>
      <t>に対して補助した金額（当方から内示した額ではない）を記入して下さい。</t>
    </r>
    <rPh sb="1" eb="3">
      <t>キンガク</t>
    </rPh>
    <rPh sb="5" eb="7">
      <t>ヘイセイ</t>
    </rPh>
    <rPh sb="9" eb="11">
      <t>ネンド</t>
    </rPh>
    <rPh sb="12" eb="14">
      <t>コウイキ</t>
    </rPh>
    <rPh sb="14" eb="16">
      <t>レンゴウ</t>
    </rPh>
    <rPh sb="18" eb="22">
      <t>シクチョウソン</t>
    </rPh>
    <rPh sb="31" eb="33">
      <t>ケンコウ</t>
    </rPh>
    <rPh sb="33" eb="35">
      <t>シセツ</t>
    </rPh>
    <rPh sb="35" eb="36">
      <t>トウ</t>
    </rPh>
    <rPh sb="37" eb="39">
      <t>リヨウ</t>
    </rPh>
    <rPh sb="39" eb="41">
      <t>ジョセイ</t>
    </rPh>
    <rPh sb="81" eb="83">
      <t>ホジョ</t>
    </rPh>
    <rPh sb="85" eb="87">
      <t>キンガク</t>
    </rPh>
    <rPh sb="88" eb="90">
      <t>トウホウ</t>
    </rPh>
    <rPh sb="92" eb="94">
      <t>ナイジ</t>
    </rPh>
    <rPh sb="96" eb="97">
      <t>ガク</t>
    </rPh>
    <rPh sb="103" eb="105">
      <t>キニュウ</t>
    </rPh>
    <rPh sb="107" eb="108">
      <t>クダ</t>
    </rPh>
    <phoneticPr fontId="1"/>
  </si>
  <si>
    <t>×</t>
    <phoneticPr fontId="1"/>
  </si>
  <si>
    <t>＝</t>
    <phoneticPr fontId="1"/>
  </si>
  <si>
    <t>円</t>
    <rPh sb="0" eb="1">
      <t>エン</t>
    </rPh>
    <phoneticPr fontId="1"/>
  </si>
  <si>
    <t>平成２５年度
特別調整交付金（算定省令第６条第９号）に係る事業実施状況総括表
（長寿・健康増進事業）　　（　　計画　・　実績　　）</t>
    <rPh sb="0" eb="2">
      <t>ヘイセイ</t>
    </rPh>
    <rPh sb="4" eb="6">
      <t>ネンド</t>
    </rPh>
    <rPh sb="7" eb="9">
      <t>トクベツ</t>
    </rPh>
    <rPh sb="9" eb="11">
      <t>チョウセイ</t>
    </rPh>
    <rPh sb="11" eb="14">
      <t>コウフキン</t>
    </rPh>
    <rPh sb="15" eb="17">
      <t>サンテイ</t>
    </rPh>
    <rPh sb="17" eb="19">
      <t>ショウレイ</t>
    </rPh>
    <rPh sb="19" eb="20">
      <t>ダイ</t>
    </rPh>
    <rPh sb="21" eb="22">
      <t>ジョウ</t>
    </rPh>
    <rPh sb="22" eb="23">
      <t>ダイ</t>
    </rPh>
    <rPh sb="24" eb="25">
      <t>ゴウ</t>
    </rPh>
    <rPh sb="27" eb="28">
      <t>カカ</t>
    </rPh>
    <rPh sb="29" eb="31">
      <t>ジギョウ</t>
    </rPh>
    <rPh sb="31" eb="33">
      <t>ジッシ</t>
    </rPh>
    <rPh sb="33" eb="35">
      <t>ジョウキョウ</t>
    </rPh>
    <rPh sb="35" eb="37">
      <t>ソウカツ</t>
    </rPh>
    <rPh sb="37" eb="38">
      <t>ヒョウ</t>
    </rPh>
    <rPh sb="40" eb="42">
      <t>チョウジュ</t>
    </rPh>
    <rPh sb="43" eb="45">
      <t>ケンコウ</t>
    </rPh>
    <rPh sb="45" eb="47">
      <t>ゾウシン</t>
    </rPh>
    <rPh sb="47" eb="49">
      <t>ジギョウ</t>
    </rPh>
    <rPh sb="55" eb="57">
      <t>ケイカク</t>
    </rPh>
    <rPh sb="60" eb="62">
      <t>ジッセキ</t>
    </rPh>
    <phoneticPr fontId="3"/>
  </si>
  <si>
    <t>平成25年度　長寿・健康増進事業名</t>
    <rPh sb="0" eb="2">
      <t>ヘイセイ</t>
    </rPh>
    <rPh sb="4" eb="6">
      <t>ネンド</t>
    </rPh>
    <rPh sb="7" eb="9">
      <t>チョウジュ</t>
    </rPh>
    <rPh sb="10" eb="12">
      <t>ケンコウ</t>
    </rPh>
    <rPh sb="12" eb="14">
      <t>ゾウシン</t>
    </rPh>
    <rPh sb="14" eb="16">
      <t>ジギョウ</t>
    </rPh>
    <rPh sb="16" eb="17">
      <t>メイ</t>
    </rPh>
    <phoneticPr fontId="3"/>
  </si>
  <si>
    <t>委託料</t>
    <rPh sb="0" eb="3">
      <t>イタクリョウ</t>
    </rPh>
    <phoneticPr fontId="1"/>
  </si>
  <si>
    <t>人</t>
    <rPh sb="0" eb="1">
      <t>ニン</t>
    </rPh>
    <phoneticPr fontId="23"/>
  </si>
  <si>
    <t>平成25年度　長寿・健康増進事業　（　計画　・　実績　）</t>
    <rPh sb="0" eb="2">
      <t>ヘイセイ</t>
    </rPh>
    <rPh sb="4" eb="6">
      <t>ネンド</t>
    </rPh>
    <rPh sb="7" eb="9">
      <t>チョウジュ</t>
    </rPh>
    <rPh sb="10" eb="12">
      <t>ケンコウ</t>
    </rPh>
    <rPh sb="12" eb="14">
      <t>ゾウシン</t>
    </rPh>
    <rPh sb="14" eb="16">
      <t>ジギョウ</t>
    </rPh>
    <rPh sb="19" eb="21">
      <t>ケイカク</t>
    </rPh>
    <rPh sb="24" eb="26">
      <t>ジッセキ</t>
    </rPh>
    <phoneticPr fontId="3"/>
  </si>
  <si>
    <t>（広域連合名又は市区町村名）</t>
    <rPh sb="1" eb="3">
      <t>コウイキ</t>
    </rPh>
    <rPh sb="3" eb="5">
      <t>レンゴウ</t>
    </rPh>
    <rPh sb="5" eb="6">
      <t>メイ</t>
    </rPh>
    <rPh sb="6" eb="7">
      <t>マタ</t>
    </rPh>
    <rPh sb="8" eb="10">
      <t>シク</t>
    </rPh>
    <rPh sb="10" eb="12">
      <t>チョウソン</t>
    </rPh>
    <rPh sb="12" eb="13">
      <t>メイ</t>
    </rPh>
    <phoneticPr fontId="1"/>
  </si>
  <si>
    <t>平成　　年　　月　　日から平成　　年　　月　　日</t>
    <phoneticPr fontId="1"/>
  </si>
  <si>
    <r>
      <t>平成25年度　長寿・健康増進事業</t>
    </r>
    <r>
      <rPr>
        <b/>
        <sz val="12"/>
        <rFont val="ＭＳ 明朝"/>
        <family val="1"/>
        <charset val="128"/>
      </rPr>
      <t>（一定基準に基づき医師が個別に必要と判断した場合に行う追加項目に係る費用助成）</t>
    </r>
    <phoneticPr fontId="10"/>
  </si>
  <si>
    <t>一人当たり助成単価</t>
    <rPh sb="0" eb="2">
      <t>ヒトリ</t>
    </rPh>
    <rPh sb="2" eb="3">
      <t>ア</t>
    </rPh>
    <rPh sb="5" eb="7">
      <t>ジョセイ</t>
    </rPh>
    <rPh sb="7" eb="9">
      <t>タンカ</t>
    </rPh>
    <phoneticPr fontId="1"/>
  </si>
  <si>
    <t>一人当たり助成上限回数</t>
    <rPh sb="5" eb="7">
      <t>ジョセイ</t>
    </rPh>
    <rPh sb="7" eb="9">
      <t>ジョウゲン</t>
    </rPh>
    <rPh sb="9" eb="11">
      <t>カイスウ</t>
    </rPh>
    <phoneticPr fontId="1"/>
  </si>
  <si>
    <t>一人当たり最大助成額</t>
    <rPh sb="0" eb="2">
      <t>ヒトリ</t>
    </rPh>
    <rPh sb="2" eb="3">
      <t>ア</t>
    </rPh>
    <rPh sb="5" eb="7">
      <t>サイダイ</t>
    </rPh>
    <rPh sb="7" eb="10">
      <t>ジョセイガク</t>
    </rPh>
    <phoneticPr fontId="1"/>
  </si>
  <si>
    <t>※③、⑤、⑦のうち個人に対する助成は下記を記載のこと</t>
    <rPh sb="9" eb="11">
      <t>コジン</t>
    </rPh>
    <rPh sb="12" eb="13">
      <t>タイ</t>
    </rPh>
    <rPh sb="15" eb="17">
      <t>ジョセイ</t>
    </rPh>
    <rPh sb="18" eb="20">
      <t>カキ</t>
    </rPh>
    <rPh sb="21" eb="23">
      <t>キサイ</t>
    </rPh>
    <phoneticPr fontId="1"/>
  </si>
  <si>
    <t>助成単価</t>
    <rPh sb="0" eb="2">
      <t>ジョセイ</t>
    </rPh>
    <rPh sb="2" eb="4">
      <t>タンカ</t>
    </rPh>
    <phoneticPr fontId="3"/>
  </si>
  <si>
    <t>助成上限回数</t>
    <rPh sb="0" eb="2">
      <t>ジョセイ</t>
    </rPh>
    <rPh sb="2" eb="4">
      <t>ジョウゲン</t>
    </rPh>
    <rPh sb="4" eb="6">
      <t>カイスウ</t>
    </rPh>
    <phoneticPr fontId="3"/>
  </si>
  <si>
    <t>最大助成額</t>
    <rPh sb="0" eb="2">
      <t>サイダイ</t>
    </rPh>
    <rPh sb="2" eb="5">
      <t>ジョセイガク</t>
    </rPh>
    <phoneticPr fontId="3"/>
  </si>
  <si>
    <t>一人当たり</t>
    <rPh sb="0" eb="2">
      <t>ヒトリ</t>
    </rPh>
    <rPh sb="2" eb="3">
      <t>ア</t>
    </rPh>
    <phoneticPr fontId="3"/>
  </si>
  <si>
    <t>③スポーツクラブ、健康施設等の利用助成(健康施設等利用)</t>
    <phoneticPr fontId="1"/>
  </si>
  <si>
    <t>③スポーツクラブ、健康施設等の利用助成(健康施設等利用以外)</t>
    <rPh sb="27" eb="29">
      <t>イガイ</t>
    </rPh>
    <phoneticPr fontId="1"/>
  </si>
  <si>
    <t>事業
実施
後の
評価</t>
    <rPh sb="0" eb="2">
      <t>ジギョウ</t>
    </rPh>
    <rPh sb="3" eb="5">
      <t>ジッシ</t>
    </rPh>
    <rPh sb="6" eb="7">
      <t>ゴ</t>
    </rPh>
    <rPh sb="9" eb="11">
      <t>ヒョウカ</t>
    </rPh>
    <phoneticPr fontId="1"/>
  </si>
  <si>
    <t>　　４．「事業実施後の評価」欄には、目的の達成状況、効果等について、データを用いできるだけ具体的に記入すること。（詳細について別添可）</t>
    <rPh sb="5" eb="7">
      <t>ジギョウ</t>
    </rPh>
    <rPh sb="7" eb="10">
      <t>ジッシゴ</t>
    </rPh>
    <rPh sb="11" eb="13">
      <t>ヒョウカ</t>
    </rPh>
    <rPh sb="14" eb="15">
      <t>ラン</t>
    </rPh>
    <rPh sb="18" eb="20">
      <t>モクテキ</t>
    </rPh>
    <rPh sb="21" eb="23">
      <t>タッセイ</t>
    </rPh>
    <rPh sb="23" eb="25">
      <t>ジョウキョウ</t>
    </rPh>
    <rPh sb="26" eb="28">
      <t>コウカ</t>
    </rPh>
    <rPh sb="28" eb="29">
      <t>トウ</t>
    </rPh>
    <rPh sb="38" eb="39">
      <t>モチ</t>
    </rPh>
    <rPh sb="45" eb="48">
      <t>グタイテキ</t>
    </rPh>
    <rPh sb="57" eb="59">
      <t>ショウサイ</t>
    </rPh>
    <rPh sb="63" eb="65">
      <t>ベッテン</t>
    </rPh>
    <rPh sb="65" eb="66">
      <t>カ</t>
    </rPh>
    <phoneticPr fontId="3"/>
  </si>
  <si>
    <t>平成25年度　長寿・健康増進事業　（　計画　・　実績　）</t>
    <rPh sb="0" eb="2">
      <t>ヘイセイ</t>
    </rPh>
    <rPh sb="4" eb="6">
      <t>ネンド</t>
    </rPh>
    <rPh sb="7" eb="9">
      <t>チョウジュ</t>
    </rPh>
    <rPh sb="10" eb="12">
      <t>ケンコウ</t>
    </rPh>
    <rPh sb="12" eb="14">
      <t>ゾウシン</t>
    </rPh>
    <rPh sb="14" eb="16">
      <t>ジギョウ</t>
    </rPh>
    <rPh sb="19" eb="21">
      <t>ケイカク</t>
    </rPh>
    <rPh sb="24" eb="26">
      <t>ジッセキ</t>
    </rPh>
    <phoneticPr fontId="1"/>
  </si>
  <si>
    <t>事業
分類</t>
    <rPh sb="0" eb="2">
      <t>ジギョウ</t>
    </rPh>
    <rPh sb="3" eb="5">
      <t>ブンルイ</t>
    </rPh>
    <phoneticPr fontId="1"/>
  </si>
  <si>
    <t>事業名</t>
    <rPh sb="0" eb="2">
      <t>ジギョウ</t>
    </rPh>
    <rPh sb="2" eb="3">
      <t>メイ</t>
    </rPh>
    <phoneticPr fontId="1"/>
  </si>
  <si>
    <t>肺炎球菌予防接種費用助成事業</t>
    <rPh sb="4" eb="6">
      <t>ヨボウ</t>
    </rPh>
    <rPh sb="6" eb="8">
      <t>セッシュ</t>
    </rPh>
    <rPh sb="8" eb="10">
      <t>ヒヨウ</t>
    </rPh>
    <rPh sb="10" eb="12">
      <t>ジョセイ</t>
    </rPh>
    <rPh sb="12" eb="14">
      <t>ジギョウ</t>
    </rPh>
    <phoneticPr fontId="28"/>
  </si>
  <si>
    <t>目的
・
事業
内容</t>
    <rPh sb="0" eb="2">
      <t>モクテキ</t>
    </rPh>
    <rPh sb="5" eb="7">
      <t>ジギョウ</t>
    </rPh>
    <rPh sb="8" eb="10">
      <t>ナイヨウ</t>
    </rPh>
    <phoneticPr fontId="1"/>
  </si>
  <si>
    <t>実施
期間</t>
    <rPh sb="0" eb="2">
      <t>ジッシ</t>
    </rPh>
    <rPh sb="3" eb="5">
      <t>キカン</t>
    </rPh>
    <phoneticPr fontId="1"/>
  </si>
  <si>
    <t>平成２５年7月１日から平成２６年２月２８日</t>
    <phoneticPr fontId="1"/>
  </si>
  <si>
    <t>当該事業に要する費用の計画額</t>
    <rPh sb="0" eb="2">
      <t>トウガイ</t>
    </rPh>
    <rPh sb="2" eb="4">
      <t>ジギョウ</t>
    </rPh>
    <rPh sb="5" eb="6">
      <t>ヨウ</t>
    </rPh>
    <rPh sb="8" eb="10">
      <t>ヒヨウ</t>
    </rPh>
    <rPh sb="11" eb="13">
      <t>ケイカク</t>
    </rPh>
    <rPh sb="13" eb="14">
      <t>ガク</t>
    </rPh>
    <phoneticPr fontId="1"/>
  </si>
  <si>
    <t>金　額</t>
    <rPh sb="0" eb="1">
      <t>キン</t>
    </rPh>
    <rPh sb="2" eb="3">
      <t>ガク</t>
    </rPh>
    <phoneticPr fontId="1"/>
  </si>
  <si>
    <t>左の金額の積算内訳</t>
    <rPh sb="0" eb="1">
      <t>ヒダリ</t>
    </rPh>
    <rPh sb="2" eb="4">
      <t>キンガク</t>
    </rPh>
    <rPh sb="5" eb="7">
      <t>セキサン</t>
    </rPh>
    <rPh sb="7" eb="9">
      <t>ウチワケ</t>
    </rPh>
    <phoneticPr fontId="1"/>
  </si>
  <si>
    <t>予防接種委託料  651,301円</t>
    <phoneticPr fontId="28"/>
  </si>
  <si>
    <t>7,847円</t>
    <rPh sb="5" eb="6">
      <t>エン</t>
    </rPh>
    <phoneticPr fontId="23"/>
  </si>
  <si>
    <t>1回</t>
    <rPh sb="1" eb="2">
      <t>カイ</t>
    </rPh>
    <phoneticPr fontId="23"/>
  </si>
  <si>
    <t>注）１．各事業ごとに別葉とすること。</t>
    <rPh sb="0" eb="1">
      <t>チュウ</t>
    </rPh>
    <rPh sb="4" eb="5">
      <t>カク</t>
    </rPh>
    <rPh sb="5" eb="7">
      <t>ジギョウ</t>
    </rPh>
    <rPh sb="10" eb="11">
      <t>ベツ</t>
    </rPh>
    <rPh sb="11" eb="12">
      <t>ハ</t>
    </rPh>
    <phoneticPr fontId="1"/>
  </si>
  <si>
    <t>　　２．「事業分類」欄には、交付基準「１　長寿・健康増進事業の実施」に記載されている事業①～⑦から選択して記入すること。</t>
    <rPh sb="5" eb="7">
      <t>ジギョウ</t>
    </rPh>
    <rPh sb="7" eb="9">
      <t>ブンルイ</t>
    </rPh>
    <rPh sb="10" eb="11">
      <t>ラン</t>
    </rPh>
    <rPh sb="14" eb="16">
      <t>コウフ</t>
    </rPh>
    <rPh sb="16" eb="18">
      <t>キジュン</t>
    </rPh>
    <rPh sb="21" eb="23">
      <t>チョウジュ</t>
    </rPh>
    <rPh sb="24" eb="26">
      <t>ケンコウ</t>
    </rPh>
    <rPh sb="26" eb="28">
      <t>ゾウシン</t>
    </rPh>
    <rPh sb="28" eb="30">
      <t>ジギョウ</t>
    </rPh>
    <rPh sb="31" eb="33">
      <t>ジッシ</t>
    </rPh>
    <rPh sb="35" eb="37">
      <t>キサイ</t>
    </rPh>
    <phoneticPr fontId="1"/>
  </si>
  <si>
    <t>　　３．「目的・事業内容」欄には、実施する事業について、目的、項目、対象、実施方法等を具体的に記入すること。</t>
    <rPh sb="5" eb="7">
      <t>モクテキ</t>
    </rPh>
    <rPh sb="8" eb="10">
      <t>ジギョウ</t>
    </rPh>
    <rPh sb="10" eb="12">
      <t>ナイヨウ</t>
    </rPh>
    <rPh sb="13" eb="14">
      <t>ラン</t>
    </rPh>
    <rPh sb="17" eb="19">
      <t>ジッシ</t>
    </rPh>
    <rPh sb="21" eb="23">
      <t>ジギョウ</t>
    </rPh>
    <rPh sb="28" eb="30">
      <t>モクテキ</t>
    </rPh>
    <rPh sb="31" eb="33">
      <t>コウモク</t>
    </rPh>
    <rPh sb="34" eb="36">
      <t>タイショウ</t>
    </rPh>
    <rPh sb="37" eb="39">
      <t>ジッシ</t>
    </rPh>
    <rPh sb="39" eb="41">
      <t>ホウホウ</t>
    </rPh>
    <rPh sb="41" eb="42">
      <t>トウ</t>
    </rPh>
    <rPh sb="43" eb="46">
      <t>グタイテキ</t>
    </rPh>
    <phoneticPr fontId="1"/>
  </si>
  <si>
    <t>　　４．「事業実施後の評価」欄には、目的の達成状況、効果等について、データを用いできるだけ具体的に記入すること。（詳細について別添可）</t>
    <rPh sb="5" eb="7">
      <t>ジギョウ</t>
    </rPh>
    <rPh sb="7" eb="10">
      <t>ジッシゴ</t>
    </rPh>
    <rPh sb="11" eb="13">
      <t>ヒョウカ</t>
    </rPh>
    <rPh sb="14" eb="15">
      <t>ラン</t>
    </rPh>
    <rPh sb="18" eb="20">
      <t>モクテキ</t>
    </rPh>
    <rPh sb="21" eb="23">
      <t>タッセイ</t>
    </rPh>
    <rPh sb="23" eb="25">
      <t>ジョウキョウ</t>
    </rPh>
    <rPh sb="26" eb="28">
      <t>コウカ</t>
    </rPh>
    <rPh sb="28" eb="29">
      <t>トウ</t>
    </rPh>
    <rPh sb="38" eb="39">
      <t>モチ</t>
    </rPh>
    <rPh sb="45" eb="48">
      <t>グタイテキ</t>
    </rPh>
    <rPh sb="57" eb="59">
      <t>ショウサイ</t>
    </rPh>
    <rPh sb="63" eb="65">
      <t>ベッテン</t>
    </rPh>
    <rPh sb="65" eb="66">
      <t>カ</t>
    </rPh>
    <phoneticPr fontId="1"/>
  </si>
  <si>
    <t>　　　　</t>
    <phoneticPr fontId="1"/>
  </si>
  <si>
    <t>②リーフレット等による健康に関する情報の提供</t>
    <phoneticPr fontId="1"/>
  </si>
  <si>
    <t>⑤人間ドック等の費用助成</t>
    <phoneticPr fontId="1"/>
  </si>
  <si>
    <t>⑥健康診査</t>
    <phoneticPr fontId="1"/>
  </si>
  <si>
    <t>はり、きゅう、あん摩、マッサージ助成事業</t>
    <rPh sb="9" eb="10">
      <t>マ</t>
    </rPh>
    <phoneticPr fontId="28"/>
  </si>
  <si>
    <t>【目的】
後期高齢者医療被保険者に対して、はり、きゆう、あん摩、マッサージ及び指圧の施術に係る費用の一部を予算の範囲内において助成することにより、健康の保持増進を図ることを目的とする。
【事業内容】
施術１回につき800円助成。施術は被保険者１名について１日１回とし、年12回を限度とする。
※ただし、継続施術を必要とする場合は施術担当者の意見書に基づき年24回を限度とする。</t>
    <rPh sb="5" eb="7">
      <t>コウキ</t>
    </rPh>
    <rPh sb="7" eb="10">
      <t>コウレイシャ</t>
    </rPh>
    <rPh sb="10" eb="12">
      <t>イリョウ</t>
    </rPh>
    <rPh sb="101" eb="103">
      <t>セジュツ</t>
    </rPh>
    <rPh sb="104" eb="105">
      <t>カイ</t>
    </rPh>
    <rPh sb="111" eb="112">
      <t>エン</t>
    </rPh>
    <rPh sb="112" eb="114">
      <t>ジョセイ</t>
    </rPh>
    <rPh sb="115" eb="117">
      <t>セジュツ</t>
    </rPh>
    <rPh sb="118" eb="122">
      <t>ヒホケンシャ</t>
    </rPh>
    <rPh sb="123" eb="124">
      <t>メイ</t>
    </rPh>
    <rPh sb="129" eb="130">
      <t>ニチ</t>
    </rPh>
    <rPh sb="131" eb="132">
      <t>カイ</t>
    </rPh>
    <rPh sb="135" eb="136">
      <t>ネン</t>
    </rPh>
    <rPh sb="138" eb="139">
      <t>カイ</t>
    </rPh>
    <rPh sb="140" eb="142">
      <t>ゲンド</t>
    </rPh>
    <rPh sb="152" eb="154">
      <t>ケイゾク</t>
    </rPh>
    <rPh sb="154" eb="156">
      <t>セジュツ</t>
    </rPh>
    <rPh sb="157" eb="159">
      <t>ヒツヨウ</t>
    </rPh>
    <rPh sb="162" eb="164">
      <t>バアイ</t>
    </rPh>
    <rPh sb="165" eb="167">
      <t>セジュツ</t>
    </rPh>
    <rPh sb="167" eb="170">
      <t>タントウシャ</t>
    </rPh>
    <rPh sb="171" eb="174">
      <t>イケンショ</t>
    </rPh>
    <rPh sb="175" eb="176">
      <t>モト</t>
    </rPh>
    <rPh sb="178" eb="179">
      <t>ネン</t>
    </rPh>
    <rPh sb="181" eb="182">
      <t>カイ</t>
    </rPh>
    <rPh sb="183" eb="185">
      <t>ゲンド</t>
    </rPh>
    <phoneticPr fontId="1"/>
  </si>
  <si>
    <t>平成２５年４月１日から平成２６年３月３１日</t>
    <phoneticPr fontId="1"/>
  </si>
  <si>
    <t>負担金補助及び交付金</t>
    <phoneticPr fontId="28"/>
  </si>
  <si>
    <t>　はり、きゅう等施術へ対する補助　96,000円</t>
    <phoneticPr fontId="28"/>
  </si>
  <si>
    <t>　（800円/1回×12月×10名＝96,000円）</t>
    <phoneticPr fontId="28"/>
  </si>
  <si>
    <t>800円/１回</t>
    <rPh sb="3" eb="4">
      <t>エン</t>
    </rPh>
    <rPh sb="6" eb="7">
      <t>カイ</t>
    </rPh>
    <phoneticPr fontId="28"/>
  </si>
  <si>
    <t>12回（※24回）</t>
    <rPh sb="2" eb="3">
      <t>カイ</t>
    </rPh>
    <rPh sb="7" eb="8">
      <t>カイ</t>
    </rPh>
    <phoneticPr fontId="28"/>
  </si>
  <si>
    <t>9,600円（※19,200円）</t>
    <rPh sb="5" eb="6">
      <t>エン</t>
    </rPh>
    <rPh sb="14" eb="15">
      <t>エン</t>
    </rPh>
    <phoneticPr fontId="28"/>
  </si>
  <si>
    <t>嘉手納町</t>
    <rPh sb="0" eb="3">
      <t>カデナ</t>
    </rPh>
    <rPh sb="3" eb="4">
      <t>チョウ</t>
    </rPh>
    <phoneticPr fontId="3"/>
  </si>
  <si>
    <t>沖縄県</t>
    <rPh sb="0" eb="3">
      <t>オキナワケン</t>
    </rPh>
    <phoneticPr fontId="3"/>
  </si>
  <si>
    <t>はり・きゅう・あん摩等助成</t>
    <rPh sb="9" eb="10">
      <t>マ</t>
    </rPh>
    <rPh sb="10" eb="11">
      <t>ナド</t>
    </rPh>
    <rPh sb="11" eb="13">
      <t>ジョセイ</t>
    </rPh>
    <phoneticPr fontId="3"/>
  </si>
  <si>
    <t>肺炎球菌ワクチン</t>
    <rPh sb="0" eb="2">
      <t>ハイエン</t>
    </rPh>
    <rPh sb="2" eb="4">
      <t>キュウキン</t>
    </rPh>
    <phoneticPr fontId="3"/>
  </si>
  <si>
    <t>その他</t>
    <rPh sb="2" eb="3">
      <t>タ</t>
    </rPh>
    <phoneticPr fontId="3"/>
  </si>
  <si>
    <t>沖縄県</t>
    <rPh sb="0" eb="3">
      <t>オキナワケン</t>
    </rPh>
    <phoneticPr fontId="1"/>
  </si>
  <si>
    <t>嘉手納町</t>
    <rPh sb="0" eb="3">
      <t>カデナ</t>
    </rPh>
    <rPh sb="3" eb="4">
      <t>チョウ</t>
    </rPh>
    <phoneticPr fontId="1"/>
  </si>
  <si>
    <t>はり、きゅう、あん摩、マッサージ助成事業</t>
    <rPh sb="9" eb="10">
      <t>マ</t>
    </rPh>
    <rPh sb="16" eb="18">
      <t>ジョセイ</t>
    </rPh>
    <rPh sb="18" eb="20">
      <t>ジギョウ</t>
    </rPh>
    <phoneticPr fontId="1"/>
  </si>
  <si>
    <t>読谷村</t>
    <rPh sb="0" eb="2">
      <t>ヨミタン</t>
    </rPh>
    <rPh sb="2" eb="3">
      <t>ソン</t>
    </rPh>
    <phoneticPr fontId="1"/>
  </si>
  <si>
    <t>北中城村</t>
    <rPh sb="0" eb="3">
      <t>キタナカグスク</t>
    </rPh>
    <rPh sb="3" eb="4">
      <t>ソン</t>
    </rPh>
    <phoneticPr fontId="1"/>
  </si>
  <si>
    <t>⑤人間ドック等の費用助成</t>
  </si>
  <si>
    <t>後期高齢者人間ドック助成事業</t>
    <phoneticPr fontId="23"/>
  </si>
  <si>
    <t>平成２５年６月１１日から平成２５年１１月３０日</t>
    <phoneticPr fontId="1"/>
  </si>
  <si>
    <t>委託料</t>
    <rPh sb="0" eb="3">
      <t>イタクリョウ</t>
    </rPh>
    <phoneticPr fontId="23"/>
  </si>
  <si>
    <t>人間ドック委託</t>
    <rPh sb="0" eb="2">
      <t>ニンゲン</t>
    </rPh>
    <rPh sb="5" eb="7">
      <t>イタク</t>
    </rPh>
    <phoneticPr fontId="23"/>
  </si>
  <si>
    <t>15,510円</t>
    <rPh sb="2" eb="7">
      <t>５１０エン</t>
    </rPh>
    <phoneticPr fontId="23"/>
  </si>
  <si>
    <t>×</t>
    <phoneticPr fontId="23"/>
  </si>
  <si>
    <t>＝</t>
    <phoneticPr fontId="23"/>
  </si>
  <si>
    <t>円</t>
    <rPh sb="0" eb="1">
      <t>エン</t>
    </rPh>
    <phoneticPr fontId="23"/>
  </si>
  <si>
    <t>③スポーツクラブ、健康施設等の利用助成(健康施設等利用)</t>
    <phoneticPr fontId="1"/>
  </si>
  <si>
    <t>⑥健康診査</t>
    <phoneticPr fontId="1"/>
  </si>
  <si>
    <t>後期高齢者はり・きゅう、あん摩マッサージ助成事業</t>
    <phoneticPr fontId="23"/>
  </si>
  <si>
    <t>○後期高齢者医療被保険者に対し、社会に貢献された被保険者の健康保持を目的として、はり・きゅう、あん摩マッサージの施術費用を助成する。
○施術は1回につき、1,000円を負担金として施術担当に支払する。
○施術は、被保険者一人につき、年12回を限度とする。
○国保においても同額の助成を行っている。</t>
    <phoneticPr fontId="23"/>
  </si>
  <si>
    <t>平成２５年４月１日から平成２６年３月３１日</t>
    <phoneticPr fontId="1"/>
  </si>
  <si>
    <t>負担金補助金</t>
    <phoneticPr fontId="23"/>
  </si>
  <si>
    <t>はり・きゅう補助金</t>
    <rPh sb="6" eb="9">
      <t>ホジョキン</t>
    </rPh>
    <phoneticPr fontId="23"/>
  </si>
  <si>
    <t>1,000円</t>
    <rPh sb="1" eb="6">
      <t>０００エン</t>
    </rPh>
    <phoneticPr fontId="23"/>
  </si>
  <si>
    <t>人</t>
  </si>
  <si>
    <t>回</t>
    <rPh sb="0" eb="1">
      <t>カイ</t>
    </rPh>
    <phoneticPr fontId="23"/>
  </si>
  <si>
    <t>今年度は50%を見込む</t>
    <rPh sb="0" eb="3">
      <t>コンネンド</t>
    </rPh>
    <rPh sb="8" eb="10">
      <t>ミコ</t>
    </rPh>
    <phoneticPr fontId="23"/>
  </si>
  <si>
    <t>120,000円</t>
    <phoneticPr fontId="23"/>
  </si>
  <si>
    <t>％</t>
    <phoneticPr fontId="23"/>
  </si>
  <si>
    <t>平成２５年７月１日から平成２６年２月２８日</t>
    <phoneticPr fontId="1"/>
  </si>
  <si>
    <t>肺炎球菌予防接種委託</t>
    <rPh sb="0" eb="2">
      <t>ハイエン</t>
    </rPh>
    <rPh sb="2" eb="4">
      <t>キュウキン</t>
    </rPh>
    <rPh sb="4" eb="6">
      <t>ヨボウ</t>
    </rPh>
    <rPh sb="6" eb="8">
      <t>セッシュ</t>
    </rPh>
    <rPh sb="8" eb="10">
      <t>イタク</t>
    </rPh>
    <phoneticPr fontId="23"/>
  </si>
  <si>
    <t>4000円</t>
    <rPh sb="4" eb="5">
      <t>エン</t>
    </rPh>
    <phoneticPr fontId="23"/>
  </si>
  <si>
    <t>150人</t>
    <rPh sb="3" eb="4">
      <t>ニン</t>
    </rPh>
    <phoneticPr fontId="23"/>
  </si>
  <si>
    <t>後期高齢被保険者肺炎球菌ワクチン接種費用助成</t>
    <rPh sb="0" eb="2">
      <t>コウキ</t>
    </rPh>
    <rPh sb="2" eb="4">
      <t>コウレイ</t>
    </rPh>
    <rPh sb="4" eb="8">
      <t>ヒホケンシャ</t>
    </rPh>
    <rPh sb="8" eb="10">
      <t>ハイエン</t>
    </rPh>
    <rPh sb="10" eb="12">
      <t>キュウキン</t>
    </rPh>
    <rPh sb="16" eb="18">
      <t>セッシュ</t>
    </rPh>
    <rPh sb="18" eb="20">
      <t>ヒヨウ</t>
    </rPh>
    <rPh sb="20" eb="22">
      <t>ジョセイ</t>
    </rPh>
    <phoneticPr fontId="28"/>
  </si>
  <si>
    <t>平成25年4月1日から平成26年3月31日</t>
    <phoneticPr fontId="1"/>
  </si>
  <si>
    <t>ワクチン単価＠8,000×接種員数10人×1/2</t>
    <rPh sb="4" eb="6">
      <t>タンカ</t>
    </rPh>
    <rPh sb="13" eb="15">
      <t>セッシュ</t>
    </rPh>
    <rPh sb="15" eb="17">
      <t>インスウ</t>
    </rPh>
    <rPh sb="19" eb="20">
      <t>ニン</t>
    </rPh>
    <phoneticPr fontId="28"/>
  </si>
  <si>
    <t>4000円</t>
    <rPh sb="4" eb="5">
      <t>エン</t>
    </rPh>
    <phoneticPr fontId="28"/>
  </si>
  <si>
    <t>1回</t>
    <rPh sb="1" eb="2">
      <t>カイ</t>
    </rPh>
    <phoneticPr fontId="28"/>
  </si>
  <si>
    <t>　　　　</t>
    <phoneticPr fontId="1"/>
  </si>
  <si>
    <t>③スポーツクラブ、健康施設等の利用助成(健康施設等利用)</t>
    <phoneticPr fontId="1"/>
  </si>
  <si>
    <t>④スポーツ大会、社会参加活動の運営費の助成</t>
    <phoneticPr fontId="1"/>
  </si>
  <si>
    <t>⑤人間ドック等の費用助成</t>
    <phoneticPr fontId="1"/>
  </si>
  <si>
    <t>目　　　的：西原町の後期高齢者医療保険の被保険者に行うはり・きゅう・あん摩マッサージ及び指圧の施術に関し、利用券（1回につき1,000円助成）を交付することにより、被保険者の健康の保持増進を図る。
事業内容：被保険者が、はり・きゅう・あん摩マッサージ及び指圧の施術を受ける際に、1回につき1枚の利用券（1,000円助成）を施術担当者へ提出し、助成金を差し引いた額を自己負担する。年間12枚の利用券を発行
施術担当者は、施術をした月の翌月10日までに町に対して、利用券を添付し負担金の請求をする。</t>
    <phoneticPr fontId="28"/>
  </si>
  <si>
    <t>平成25年4月1日から平成26年3月31日</t>
    <phoneticPr fontId="1"/>
  </si>
  <si>
    <t>扶助費</t>
    <rPh sb="0" eb="3">
      <t>フジョヒ</t>
    </rPh>
    <phoneticPr fontId="28"/>
  </si>
  <si>
    <t>×</t>
    <phoneticPr fontId="28"/>
  </si>
  <si>
    <t>）</t>
    <phoneticPr fontId="28"/>
  </si>
  <si>
    <t>※　72人×12枚×1,000円</t>
    <rPh sb="4" eb="5">
      <t>ニン</t>
    </rPh>
    <rPh sb="8" eb="9">
      <t>マイ</t>
    </rPh>
    <rPh sb="15" eb="16">
      <t>エン</t>
    </rPh>
    <phoneticPr fontId="23"/>
  </si>
  <si>
    <t>1,000円</t>
    <rPh sb="1" eb="6">
      <t>000エン</t>
    </rPh>
    <phoneticPr fontId="28"/>
  </si>
  <si>
    <t>12回</t>
    <rPh sb="2" eb="3">
      <t>カイ</t>
    </rPh>
    <phoneticPr fontId="28"/>
  </si>
  <si>
    <t>12,000円</t>
    <rPh sb="6" eb="7">
      <t>エン</t>
    </rPh>
    <phoneticPr fontId="28"/>
  </si>
  <si>
    <t>平成25年7月1日から平成26年2月28日</t>
    <phoneticPr fontId="1"/>
  </si>
  <si>
    <t>委託料</t>
    <rPh sb="0" eb="2">
      <t>イタク</t>
    </rPh>
    <rPh sb="2" eb="3">
      <t>リョウ</t>
    </rPh>
    <phoneticPr fontId="28"/>
  </si>
  <si>
    <t>5、847円</t>
    <rPh sb="5" eb="6">
      <t>エン</t>
    </rPh>
    <phoneticPr fontId="28"/>
  </si>
  <si>
    <t>１回</t>
    <rPh sb="1" eb="2">
      <t>カイ</t>
    </rPh>
    <phoneticPr fontId="28"/>
  </si>
  <si>
    <t>5,847円</t>
    <rPh sb="5" eb="6">
      <t>エン</t>
    </rPh>
    <phoneticPr fontId="28"/>
  </si>
  <si>
    <t>中城村</t>
    <rPh sb="0" eb="2">
      <t>ナカグスク</t>
    </rPh>
    <rPh sb="2" eb="3">
      <t>ソン</t>
    </rPh>
    <phoneticPr fontId="3"/>
  </si>
  <si>
    <t>西原町</t>
    <rPh sb="0" eb="2">
      <t>ニシハラ</t>
    </rPh>
    <rPh sb="2" eb="3">
      <t>チョウ</t>
    </rPh>
    <phoneticPr fontId="3"/>
  </si>
  <si>
    <t>粟国村</t>
    <rPh sb="0" eb="2">
      <t>アグニ</t>
    </rPh>
    <rPh sb="2" eb="3">
      <t>ソン</t>
    </rPh>
    <phoneticPr fontId="3"/>
  </si>
  <si>
    <t>中城村</t>
    <rPh sb="0" eb="2">
      <t>ナカグスク</t>
    </rPh>
    <rPh sb="2" eb="3">
      <t>ソン</t>
    </rPh>
    <phoneticPr fontId="1"/>
  </si>
  <si>
    <t>後期高齢者はり・きゅう、あん摩マッサージ助成事業</t>
    <rPh sb="0" eb="2">
      <t>コウキ</t>
    </rPh>
    <rPh sb="2" eb="5">
      <t>コウレイシャ</t>
    </rPh>
    <rPh sb="14" eb="15">
      <t>マ</t>
    </rPh>
    <rPh sb="20" eb="22">
      <t>ジョセイ</t>
    </rPh>
    <rPh sb="22" eb="24">
      <t>ジギョウ</t>
    </rPh>
    <phoneticPr fontId="1"/>
  </si>
  <si>
    <t>高齢者肺炎球菌予防接種費用助成事業</t>
    <rPh sb="0" eb="3">
      <t>コウレイシャ</t>
    </rPh>
    <rPh sb="3" eb="5">
      <t>ハイエン</t>
    </rPh>
    <rPh sb="5" eb="7">
      <t>キュウキン</t>
    </rPh>
    <rPh sb="7" eb="9">
      <t>ヨボウ</t>
    </rPh>
    <rPh sb="9" eb="11">
      <t>セッシュ</t>
    </rPh>
    <rPh sb="11" eb="13">
      <t>ヒヨウ</t>
    </rPh>
    <rPh sb="13" eb="15">
      <t>ジョセイ</t>
    </rPh>
    <rPh sb="15" eb="17">
      <t>ジギョウ</t>
    </rPh>
    <phoneticPr fontId="1"/>
  </si>
  <si>
    <t>西原町</t>
    <rPh sb="0" eb="2">
      <t>ニシハラ</t>
    </rPh>
    <rPh sb="2" eb="3">
      <t>チョウ</t>
    </rPh>
    <phoneticPr fontId="1"/>
  </si>
  <si>
    <t>粟国村</t>
    <rPh sb="0" eb="2">
      <t>アグニ</t>
    </rPh>
    <rPh sb="2" eb="3">
      <t>ソン</t>
    </rPh>
    <phoneticPr fontId="1"/>
  </si>
  <si>
    <t>後期高齢被保険者肺炎球菌ワクチン接種費用助成</t>
    <rPh sb="0" eb="2">
      <t>コウキ</t>
    </rPh>
    <rPh sb="2" eb="4">
      <t>コウレイ</t>
    </rPh>
    <rPh sb="4" eb="8">
      <t>ヒホケンシャ</t>
    </rPh>
    <rPh sb="8" eb="10">
      <t>ハイエン</t>
    </rPh>
    <rPh sb="10" eb="12">
      <t>キュウキン</t>
    </rPh>
    <rPh sb="16" eb="18">
      <t>セッシュ</t>
    </rPh>
    <rPh sb="18" eb="20">
      <t>ヒヨウ</t>
    </rPh>
    <rPh sb="20" eb="22">
      <t>ジョセイ</t>
    </rPh>
    <phoneticPr fontId="1"/>
  </si>
  <si>
    <t>高齢者肺炎球菌予防接種費用助成事業</t>
    <rPh sb="0" eb="3">
      <t>コウレイシャ</t>
    </rPh>
    <rPh sb="3" eb="5">
      <t>ハイエン</t>
    </rPh>
    <rPh sb="5" eb="7">
      <t>キュウキン</t>
    </rPh>
    <rPh sb="7" eb="9">
      <t>ヨボウ</t>
    </rPh>
    <rPh sb="9" eb="11">
      <t>セッシュ</t>
    </rPh>
    <rPh sb="11" eb="13">
      <t>ヒヨウ</t>
    </rPh>
    <rPh sb="13" eb="15">
      <t>ジョセイ</t>
    </rPh>
    <rPh sb="15" eb="17">
      <t>ジギョウ</t>
    </rPh>
    <phoneticPr fontId="28"/>
  </si>
  <si>
    <t>平成25年10月　1日から平成26年　2月28日</t>
    <phoneticPr fontId="1"/>
  </si>
  <si>
    <t>委託料</t>
    <rPh sb="0" eb="3">
      <t>イタクリョウ</t>
    </rPh>
    <phoneticPr fontId="28"/>
  </si>
  <si>
    <t>予防接種実施委託料</t>
    <rPh sb="0" eb="2">
      <t>ヨボウ</t>
    </rPh>
    <rPh sb="2" eb="4">
      <t>セッシュ</t>
    </rPh>
    <rPh sb="4" eb="6">
      <t>ジッシ</t>
    </rPh>
    <rPh sb="6" eb="8">
      <t>イタク</t>
    </rPh>
    <rPh sb="8" eb="9">
      <t>リョウ</t>
    </rPh>
    <phoneticPr fontId="28"/>
  </si>
  <si>
    <t>人</t>
    <rPh sb="0" eb="1">
      <t>ニン</t>
    </rPh>
    <phoneticPr fontId="28"/>
  </si>
  <si>
    <t>=</t>
    <phoneticPr fontId="28"/>
  </si>
  <si>
    <t>円</t>
    <rPh sb="0" eb="1">
      <t>エン</t>
    </rPh>
    <phoneticPr fontId="28"/>
  </si>
  <si>
    <t>石垣市</t>
    <rPh sb="0" eb="3">
      <t>イシガキシ</t>
    </rPh>
    <phoneticPr fontId="3"/>
  </si>
  <si>
    <t>石垣市</t>
    <rPh sb="0" eb="3">
      <t>イシガキシ</t>
    </rPh>
    <phoneticPr fontId="1"/>
  </si>
  <si>
    <t>西原町後期高齢者医療保険はり・きゅう・あん摩マッサージ指圧施術利用助成事業</t>
    <phoneticPr fontId="23"/>
  </si>
  <si>
    <t>（</t>
    <phoneticPr fontId="28"/>
  </si>
  <si>
    <t>高齢者肺炎球菌ワクチン接種事業</t>
    <phoneticPr fontId="28"/>
  </si>
  <si>
    <t>高齢者肺炎球菌ワクチン接種事業</t>
    <rPh sb="0" eb="3">
      <t>コウレイシャ</t>
    </rPh>
    <rPh sb="3" eb="5">
      <t>ハイエン</t>
    </rPh>
    <rPh sb="5" eb="7">
      <t>キュウキン</t>
    </rPh>
    <rPh sb="11" eb="13">
      <t>セッシュ</t>
    </rPh>
    <rPh sb="13" eb="15">
      <t>ジギョウ</t>
    </rPh>
    <phoneticPr fontId="1"/>
  </si>
  <si>
    <t>八重瀬町</t>
    <rPh sb="0" eb="3">
      <t>ヤエセ</t>
    </rPh>
    <rPh sb="3" eb="4">
      <t>チョウ</t>
    </rPh>
    <phoneticPr fontId="1"/>
  </si>
  <si>
    <t>肺炎球菌ワクチン接種</t>
    <rPh sb="0" eb="2">
      <t>ハイエン</t>
    </rPh>
    <rPh sb="2" eb="4">
      <t>キュウキン</t>
    </rPh>
    <rPh sb="8" eb="10">
      <t>セッシュ</t>
    </rPh>
    <phoneticPr fontId="1"/>
  </si>
  <si>
    <t>平成　25　年　9　月　2　日から平成　26　年　3　月　31　日</t>
    <phoneticPr fontId="1"/>
  </si>
  <si>
    <t>委託料</t>
    <rPh sb="0" eb="2">
      <t>イタク</t>
    </rPh>
    <rPh sb="2" eb="3">
      <t>リョウ</t>
    </rPh>
    <phoneticPr fontId="1"/>
  </si>
  <si>
    <t>肺炎球菌ワクチン接種委託料　５，０００円ｘ４００名＝２，０００，０００円</t>
    <rPh sb="0" eb="2">
      <t>ハイエン</t>
    </rPh>
    <rPh sb="2" eb="4">
      <t>キュウキン</t>
    </rPh>
    <rPh sb="8" eb="10">
      <t>セッシュ</t>
    </rPh>
    <rPh sb="10" eb="12">
      <t>イタク</t>
    </rPh>
    <rPh sb="12" eb="13">
      <t>リョウ</t>
    </rPh>
    <rPh sb="19" eb="20">
      <t>エン</t>
    </rPh>
    <rPh sb="24" eb="25">
      <t>メイ</t>
    </rPh>
    <rPh sb="35" eb="36">
      <t>エン</t>
    </rPh>
    <phoneticPr fontId="1"/>
  </si>
  <si>
    <t>５，０００円</t>
    <rPh sb="5" eb="6">
      <t>エン</t>
    </rPh>
    <phoneticPr fontId="1"/>
  </si>
  <si>
    <t>１回</t>
    <rPh sb="1" eb="2">
      <t>カイ</t>
    </rPh>
    <phoneticPr fontId="1"/>
  </si>
  <si>
    <t>八重瀬町</t>
    <rPh sb="0" eb="3">
      <t>ヤエセ</t>
    </rPh>
    <rPh sb="3" eb="4">
      <t>チョウ</t>
    </rPh>
    <phoneticPr fontId="3"/>
  </si>
  <si>
    <t>高齢者鍼灸あん摩マッサージ助成事業</t>
    <rPh sb="0" eb="3">
      <t>コウレイシャ</t>
    </rPh>
    <rPh sb="3" eb="5">
      <t>ハリキュウ</t>
    </rPh>
    <rPh sb="7" eb="8">
      <t>マ</t>
    </rPh>
    <rPh sb="13" eb="15">
      <t>ジョセイ</t>
    </rPh>
    <rPh sb="15" eb="17">
      <t>ジギョウ</t>
    </rPh>
    <phoneticPr fontId="28"/>
  </si>
  <si>
    <t>■目的　　　　　　　　　　　　　　　　　　　　　　　　　　　　　　　　　　　　　　　　　　　　　　　　　　　　　　　　　　　　　　　　　　　　　　　　　　　　　　　　　　　　　　　　　　　　　　はり、きゅう、あん摩マッサージ指圧の施術利用券を交付することにより、後期高齢医療被保険者の健康保持・増進を図る。　　　　　　　　　　　　　　　　　　　　　　　　　　　　　　　　　　　　　　　　■事業内容　　　　　　　　　　　　　　　　　　　　　　　　　　　　　　　　　　　　　　　　　　　　　　　　　　　　　　　　　　　　　　　　　　　　　　　　　　　　　　　　　　　　　　　【助成対象者】　　　　　　　　　　　　　　　　　　　　　　　　　　　　　　　　　　　　　　　　　　　　　　　　　　　　　　　　　　　　　　　　　　　　　　　　　　　　　　　　　　　　　　後期高齢医療被保険者。ただし、末梢神経疾患又は運動器疾患により後期高齢者医療の療養の給付を受けている方を除く。　　　　　　　　　　　　　　　　　　　　　　　　　　　　　　　　　　　　　　　【施術助成券】　　　　　　　　　　　　　　　　　　　　　　　　　　　　　　　　　　　　　　　　　　　　　　　　　　　　　　　　　　　　　　　　　　　　　　　　　　　　　　　　　　　　　　　　　　　　　　　　一冊６枚綴りの利用券を交付(施術１回につき１０００円の補助）　　　　　　　　　　　　　　　　　　　　　　　　　　　　　　　　　　　　　　　　　　　　　　　　　　　　　　　　　　　　　※１人につき最大で２回(１２枚）まで交付している。</t>
    <rPh sb="1" eb="3">
      <t>モクテキ</t>
    </rPh>
    <rPh sb="106" eb="107">
      <t>マ</t>
    </rPh>
    <rPh sb="112" eb="114">
      <t>シアツ</t>
    </rPh>
    <rPh sb="115" eb="117">
      <t>シジュツ</t>
    </rPh>
    <rPh sb="117" eb="119">
      <t>リヨウ</t>
    </rPh>
    <rPh sb="119" eb="120">
      <t>ケン</t>
    </rPh>
    <rPh sb="121" eb="123">
      <t>コウフ</t>
    </rPh>
    <rPh sb="131" eb="133">
      <t>コウキ</t>
    </rPh>
    <rPh sb="135" eb="137">
      <t>イリョウ</t>
    </rPh>
    <rPh sb="142" eb="144">
      <t>ケンコウ</t>
    </rPh>
    <rPh sb="144" eb="146">
      <t>ホジ</t>
    </rPh>
    <rPh sb="147" eb="149">
      <t>ゾウシン</t>
    </rPh>
    <rPh sb="150" eb="151">
      <t>ハカ</t>
    </rPh>
    <rPh sb="194" eb="196">
      <t>ジギョウ</t>
    </rPh>
    <rPh sb="196" eb="198">
      <t>ナイヨウ</t>
    </rPh>
    <rPh sb="286" eb="288">
      <t>ジョセイ</t>
    </rPh>
    <rPh sb="288" eb="291">
      <t>タイショウシャ</t>
    </rPh>
    <rPh sb="378" eb="380">
      <t>コウキ</t>
    </rPh>
    <rPh sb="380" eb="382">
      <t>コウレイ</t>
    </rPh>
    <rPh sb="382" eb="384">
      <t>イリョウ</t>
    </rPh>
    <rPh sb="384" eb="388">
      <t>ヒホケンシャ</t>
    </rPh>
    <rPh sb="393" eb="395">
      <t>マッショウ</t>
    </rPh>
    <rPh sb="395" eb="397">
      <t>シンケイ</t>
    </rPh>
    <rPh sb="397" eb="399">
      <t>シッカン</t>
    </rPh>
    <rPh sb="399" eb="400">
      <t>マタ</t>
    </rPh>
    <rPh sb="401" eb="403">
      <t>ウンドウ</t>
    </rPh>
    <rPh sb="403" eb="404">
      <t>キ</t>
    </rPh>
    <rPh sb="404" eb="406">
      <t>シッカン</t>
    </rPh>
    <rPh sb="409" eb="411">
      <t>コウキ</t>
    </rPh>
    <rPh sb="411" eb="414">
      <t>コウレイシャ</t>
    </rPh>
    <rPh sb="414" eb="416">
      <t>イリョウ</t>
    </rPh>
    <rPh sb="417" eb="419">
      <t>リョウヨウ</t>
    </rPh>
    <rPh sb="420" eb="422">
      <t>キュウフ</t>
    </rPh>
    <rPh sb="423" eb="424">
      <t>ウ</t>
    </rPh>
    <rPh sb="428" eb="429">
      <t>カタ</t>
    </rPh>
    <rPh sb="430" eb="431">
      <t>ノゾ</t>
    </rPh>
    <rPh sb="473" eb="475">
      <t>シジュツ</t>
    </rPh>
    <rPh sb="475" eb="477">
      <t>ジョセイ</t>
    </rPh>
    <rPh sb="477" eb="478">
      <t>ケン</t>
    </rPh>
    <rPh sb="575" eb="577">
      <t>イッサツ</t>
    </rPh>
    <rPh sb="578" eb="579">
      <t>マイ</t>
    </rPh>
    <rPh sb="579" eb="580">
      <t>ツヅ</t>
    </rPh>
    <rPh sb="582" eb="585">
      <t>リヨウケン</t>
    </rPh>
    <rPh sb="586" eb="588">
      <t>コウフ</t>
    </rPh>
    <rPh sb="589" eb="591">
      <t>シジュツ</t>
    </rPh>
    <rPh sb="592" eb="593">
      <t>カイ</t>
    </rPh>
    <rPh sb="600" eb="601">
      <t>エン</t>
    </rPh>
    <rPh sb="602" eb="604">
      <t>ホジョ</t>
    </rPh>
    <rPh sb="668" eb="669">
      <t>ニン</t>
    </rPh>
    <rPh sb="672" eb="674">
      <t>サイダイ</t>
    </rPh>
    <rPh sb="676" eb="677">
      <t>カイ</t>
    </rPh>
    <rPh sb="680" eb="681">
      <t>マイ</t>
    </rPh>
    <rPh sb="684" eb="686">
      <t>コウフ</t>
    </rPh>
    <phoneticPr fontId="28"/>
  </si>
  <si>
    <t>900,000円</t>
    <rPh sb="7" eb="8">
      <t>エン</t>
    </rPh>
    <phoneticPr fontId="28"/>
  </si>
  <si>
    <t>はり、きゅう、あん摩、マッサージ指圧助成券</t>
  </si>
  <si>
    <t>1,000円×6枚×150人＝900,000円　</t>
    <phoneticPr fontId="28"/>
  </si>
  <si>
    <t>1000円</t>
    <rPh sb="4" eb="5">
      <t>エン</t>
    </rPh>
    <phoneticPr fontId="28"/>
  </si>
  <si>
    <t>12000円</t>
    <rPh sb="5" eb="6">
      <t>エン</t>
    </rPh>
    <phoneticPr fontId="28"/>
  </si>
  <si>
    <t>沖縄市</t>
    <rPh sb="0" eb="2">
      <t>オキナワ</t>
    </rPh>
    <rPh sb="2" eb="3">
      <t>シ</t>
    </rPh>
    <phoneticPr fontId="1"/>
  </si>
  <si>
    <t>高齢者人間ドック助成事業</t>
    <rPh sb="0" eb="3">
      <t>コウレイシャ</t>
    </rPh>
    <rPh sb="3" eb="5">
      <t>ニンゲン</t>
    </rPh>
    <rPh sb="8" eb="10">
      <t>ジョセイ</t>
    </rPh>
    <rPh sb="10" eb="12">
      <t>ジギョウ</t>
    </rPh>
    <phoneticPr fontId="28"/>
  </si>
  <si>
    <t>6,175,000円</t>
    <rPh sb="9" eb="10">
      <t>エン</t>
    </rPh>
    <phoneticPr fontId="28"/>
  </si>
  <si>
    <t>人間ドック受診料助成額</t>
    <rPh sb="0" eb="2">
      <t>ニンゲン</t>
    </rPh>
    <rPh sb="5" eb="7">
      <t>ジュシン</t>
    </rPh>
    <rPh sb="7" eb="8">
      <t>リョウ</t>
    </rPh>
    <rPh sb="8" eb="10">
      <t>ジョセイ</t>
    </rPh>
    <rPh sb="10" eb="11">
      <t>ガク</t>
    </rPh>
    <phoneticPr fontId="23"/>
  </si>
  <si>
    <t>9,500円×650人＝6,175,000円　</t>
    <phoneticPr fontId="28"/>
  </si>
  <si>
    <t>高齢者肺炎球菌ワクチン助成事業</t>
    <rPh sb="0" eb="3">
      <t>コウレイシャ</t>
    </rPh>
    <rPh sb="3" eb="5">
      <t>ハイエン</t>
    </rPh>
    <rPh sb="5" eb="7">
      <t>キュウキン</t>
    </rPh>
    <rPh sb="11" eb="13">
      <t>ジョセイ</t>
    </rPh>
    <rPh sb="13" eb="15">
      <t>ジギョウ</t>
    </rPh>
    <phoneticPr fontId="28"/>
  </si>
  <si>
    <t>2,025,000円</t>
    <rPh sb="9" eb="10">
      <t>エン</t>
    </rPh>
    <phoneticPr fontId="28"/>
  </si>
  <si>
    <t>肺炎球菌ワクチン助成</t>
    <rPh sb="0" eb="2">
      <t>ハイエン</t>
    </rPh>
    <rPh sb="2" eb="4">
      <t>キュウキン</t>
    </rPh>
    <rPh sb="8" eb="10">
      <t>ジョセイ</t>
    </rPh>
    <phoneticPr fontId="23"/>
  </si>
  <si>
    <t>4,500円×450人＝2,025,000円　</t>
    <phoneticPr fontId="28"/>
  </si>
  <si>
    <t>高齢者肺炎球菌ワクチン接種</t>
    <phoneticPr fontId="28"/>
  </si>
  <si>
    <t>（目的）
肺炎は日本人の死因の第３位で、年齢とともに重症化しやすく、亡くなる人の多くは高齢者です。高齢者肺炎球菌ワクチンは肺炎の中で最も多い原因となる「肺炎球菌」の約80%に効果があり、肺炎球菌による肺炎を予防したり、重症化を防ぐことができるとされており、高齢者インフルエンザワクチンとあわせて接種することにより、肺炎による入院や死亡の低下が報告されているため、医療費削減効果があると見込まれるため。
・平成２５年度新規後期高齢医療被保険者と去年の未接種者を対象
・後期被保険者3,059人の接種を見込んでいる</t>
    <phoneticPr fontId="28"/>
  </si>
  <si>
    <t xml:space="preserve">印刷製本費　　　451,269円
    </t>
    <rPh sb="0" eb="2">
      <t>インサツ</t>
    </rPh>
    <rPh sb="2" eb="4">
      <t>セイホン</t>
    </rPh>
    <phoneticPr fontId="28"/>
  </si>
  <si>
    <t>　①勧奨通知書：9.4円×24,700枚×1.05＝243,789円</t>
    <rPh sb="6" eb="7">
      <t>ショ</t>
    </rPh>
    <rPh sb="11" eb="12">
      <t>エン</t>
    </rPh>
    <rPh sb="19" eb="20">
      <t>マイ</t>
    </rPh>
    <phoneticPr fontId="28"/>
  </si>
  <si>
    <t>　②セロ窓封筒：8円×24,700枚×1.05＝207,480円</t>
    <rPh sb="4" eb="5">
      <t>マド</t>
    </rPh>
    <rPh sb="5" eb="7">
      <t>フウトウ</t>
    </rPh>
    <rPh sb="9" eb="10">
      <t>エン</t>
    </rPh>
    <rPh sb="17" eb="18">
      <t>マイ</t>
    </rPh>
    <phoneticPr fontId="28"/>
  </si>
  <si>
    <t xml:space="preserve">通信運搬費　　　1,110,000円
    </t>
    <phoneticPr fontId="28"/>
  </si>
  <si>
    <t>　勧奨通知：19,000通×50円＝950,000円</t>
    <phoneticPr fontId="28"/>
  </si>
  <si>
    <t>　新規対象者通知：3,200通×50円＝160,000円</t>
    <rPh sb="1" eb="3">
      <t>シンキ</t>
    </rPh>
    <rPh sb="3" eb="6">
      <t>タイショウシャ</t>
    </rPh>
    <phoneticPr fontId="28"/>
  </si>
  <si>
    <t>委託料　　742,000円
　　</t>
    <phoneticPr fontId="28"/>
  </si>
  <si>
    <t>　①封入封緘及び印刷業務　　130,200円</t>
    <phoneticPr fontId="28"/>
  </si>
  <si>
    <t>　②医師会への事務業務委託料　　200円×3,059件＝611,800円</t>
    <phoneticPr fontId="28"/>
  </si>
  <si>
    <t>扶助費　　6,118,000円</t>
    <phoneticPr fontId="28"/>
  </si>
  <si>
    <t>　予防接種助成費用 3,059人×2,000円＝6,118,000円</t>
    <phoneticPr fontId="28"/>
  </si>
  <si>
    <t>2,000円</t>
    <rPh sb="5" eb="6">
      <t>エン</t>
    </rPh>
    <phoneticPr fontId="28"/>
  </si>
  <si>
    <t>那覇市</t>
    <rPh sb="0" eb="3">
      <t>ナハシ</t>
    </rPh>
    <phoneticPr fontId="3"/>
  </si>
  <si>
    <t>沖縄市</t>
    <rPh sb="0" eb="2">
      <t>オキナワ</t>
    </rPh>
    <rPh sb="2" eb="3">
      <t>シ</t>
    </rPh>
    <phoneticPr fontId="3"/>
  </si>
  <si>
    <t>那覇市</t>
    <rPh sb="0" eb="3">
      <t>ナハシ</t>
    </rPh>
    <phoneticPr fontId="1"/>
  </si>
  <si>
    <t>高齢者人間ドック助成事業</t>
    <rPh sb="0" eb="3">
      <t>コウレイシャ</t>
    </rPh>
    <rPh sb="3" eb="5">
      <t>ニンゲン</t>
    </rPh>
    <rPh sb="8" eb="10">
      <t>ジョセイ</t>
    </rPh>
    <rPh sb="10" eb="12">
      <t>ジギョウ</t>
    </rPh>
    <phoneticPr fontId="1"/>
  </si>
  <si>
    <t>高齢者鍼灸あん摩マッサージ助成事業</t>
    <rPh sb="0" eb="3">
      <t>コウレイシャ</t>
    </rPh>
    <rPh sb="3" eb="5">
      <t>シンキュウ</t>
    </rPh>
    <rPh sb="7" eb="8">
      <t>マ</t>
    </rPh>
    <rPh sb="13" eb="15">
      <t>ジョセイ</t>
    </rPh>
    <rPh sb="15" eb="17">
      <t>ジギョウ</t>
    </rPh>
    <phoneticPr fontId="1"/>
  </si>
  <si>
    <t>成人用肺炎球菌ワクチン助成事業</t>
    <rPh sb="0" eb="3">
      <t>セイジンヨウ</t>
    </rPh>
    <rPh sb="3" eb="5">
      <t>ハイエン</t>
    </rPh>
    <rPh sb="5" eb="7">
      <t>キュウキン</t>
    </rPh>
    <phoneticPr fontId="28"/>
  </si>
  <si>
    <t>平成２５年　７月　１日から平成26年　２月２８日</t>
    <phoneticPr fontId="1"/>
  </si>
  <si>
    <t>7,847円</t>
    <rPh sb="5" eb="6">
      <t>エン</t>
    </rPh>
    <phoneticPr fontId="28"/>
  </si>
  <si>
    <t>北谷町</t>
    <rPh sb="0" eb="2">
      <t>チャタン</t>
    </rPh>
    <rPh sb="2" eb="3">
      <t>チョウ</t>
    </rPh>
    <phoneticPr fontId="3"/>
  </si>
  <si>
    <t>北谷町</t>
    <rPh sb="0" eb="2">
      <t>チャタン</t>
    </rPh>
    <rPh sb="2" eb="3">
      <t>チョウ</t>
    </rPh>
    <phoneticPr fontId="1"/>
  </si>
  <si>
    <t>成人用肺炎球菌ワクチン助成事業</t>
    <rPh sb="0" eb="2">
      <t>セイジン</t>
    </rPh>
    <rPh sb="2" eb="3">
      <t>ヨウ</t>
    </rPh>
    <rPh sb="3" eb="5">
      <t>ハイエン</t>
    </rPh>
    <rPh sb="5" eb="7">
      <t>キュウキン</t>
    </rPh>
    <rPh sb="11" eb="13">
      <t>ジョセイ</t>
    </rPh>
    <rPh sb="13" eb="15">
      <t>ジギョウ</t>
    </rPh>
    <phoneticPr fontId="1"/>
  </si>
  <si>
    <t>②リーフレット等による健康に関する情報の提供</t>
  </si>
  <si>
    <t>肺炎球菌予防接種委託</t>
    <rPh sb="0" eb="2">
      <t>ハイエン</t>
    </rPh>
    <rPh sb="2" eb="4">
      <t>キュウキン</t>
    </rPh>
    <rPh sb="4" eb="6">
      <t>ヨボウ</t>
    </rPh>
    <rPh sb="6" eb="8">
      <t>セッシュ</t>
    </rPh>
    <rPh sb="8" eb="10">
      <t>イタク</t>
    </rPh>
    <phoneticPr fontId="28"/>
  </si>
  <si>
    <t>平成25年5月1日から平成25年9月30日</t>
    <phoneticPr fontId="1"/>
  </si>
  <si>
    <t>６０，０００円</t>
    <rPh sb="6" eb="7">
      <t>エン</t>
    </rPh>
    <phoneticPr fontId="28"/>
  </si>
  <si>
    <t>（４，０００円×１５人＝６０，０００円）</t>
    <rPh sb="6" eb="7">
      <t>エン</t>
    </rPh>
    <rPh sb="10" eb="11">
      <t>ニン</t>
    </rPh>
    <rPh sb="18" eb="19">
      <t>エン</t>
    </rPh>
    <phoneticPr fontId="28"/>
  </si>
  <si>
    <t>4，０００円</t>
    <rPh sb="5" eb="6">
      <t>エン</t>
    </rPh>
    <phoneticPr fontId="28"/>
  </si>
  <si>
    <t>肺炎球菌予防接種事業</t>
    <phoneticPr fontId="28"/>
  </si>
  <si>
    <t>平成２５年　４月　１日から平成２６年　３月３１日</t>
    <phoneticPr fontId="1"/>
  </si>
  <si>
    <t>島外接種者</t>
    <rPh sb="0" eb="2">
      <t>トウガイ</t>
    </rPh>
    <rPh sb="2" eb="4">
      <t>セッシュ</t>
    </rPh>
    <rPh sb="4" eb="5">
      <t>シャ</t>
    </rPh>
    <phoneticPr fontId="28"/>
  </si>
  <si>
    <t>名</t>
    <rPh sb="0" eb="1">
      <t>メイ</t>
    </rPh>
    <phoneticPr fontId="28"/>
  </si>
  <si>
    <t>＝</t>
    <phoneticPr fontId="28"/>
  </si>
  <si>
    <t>島内接種者</t>
    <rPh sb="0" eb="2">
      <t>トウナイ</t>
    </rPh>
    <rPh sb="2" eb="4">
      <t>セッシュ</t>
    </rPh>
    <rPh sb="4" eb="5">
      <t>シャ</t>
    </rPh>
    <phoneticPr fontId="28"/>
  </si>
  <si>
    <t>問診のみ</t>
    <rPh sb="0" eb="2">
      <t>モンシン</t>
    </rPh>
    <phoneticPr fontId="28"/>
  </si>
  <si>
    <t>合計</t>
    <rPh sb="0" eb="2">
      <t>ゴウケイ</t>
    </rPh>
    <phoneticPr fontId="28"/>
  </si>
  <si>
    <t>1,050～7,000円</t>
    <rPh sb="11" eb="12">
      <t>エン</t>
    </rPh>
    <phoneticPr fontId="28"/>
  </si>
  <si>
    <t>渡嘉敷村</t>
    <rPh sb="0" eb="3">
      <t>トカシキ</t>
    </rPh>
    <rPh sb="3" eb="4">
      <t>ソン</t>
    </rPh>
    <phoneticPr fontId="3"/>
  </si>
  <si>
    <t>久米島町</t>
    <rPh sb="0" eb="3">
      <t>クメジマ</t>
    </rPh>
    <rPh sb="3" eb="4">
      <t>チョウ</t>
    </rPh>
    <phoneticPr fontId="3"/>
  </si>
  <si>
    <t>渡嘉敷村</t>
    <rPh sb="0" eb="3">
      <t>トカシキ</t>
    </rPh>
    <rPh sb="3" eb="4">
      <t>ソン</t>
    </rPh>
    <phoneticPr fontId="1"/>
  </si>
  <si>
    <t>1,050～7,000</t>
    <phoneticPr fontId="1"/>
  </si>
  <si>
    <t>久米島町</t>
    <rPh sb="0" eb="3">
      <t>クメジマ</t>
    </rPh>
    <rPh sb="3" eb="4">
      <t>チョウ</t>
    </rPh>
    <phoneticPr fontId="1"/>
  </si>
  <si>
    <t>肺炎球菌予防接種委託</t>
    <rPh sb="0" eb="2">
      <t>ハイエン</t>
    </rPh>
    <rPh sb="2" eb="4">
      <t>キュウキン</t>
    </rPh>
    <rPh sb="4" eb="6">
      <t>ヨボウ</t>
    </rPh>
    <rPh sb="6" eb="8">
      <t>セッシュ</t>
    </rPh>
    <rPh sb="8" eb="10">
      <t>イタク</t>
    </rPh>
    <phoneticPr fontId="1"/>
  </si>
  <si>
    <t>③スポーツクラブ、健康施設等の利用助成(健康施設等利用)</t>
  </si>
  <si>
    <t>東村長寿健康づくり施設等利用助成事業</t>
    <rPh sb="0" eb="1">
      <t>ヒガシ</t>
    </rPh>
    <rPh sb="1" eb="2">
      <t>ソン</t>
    </rPh>
    <rPh sb="2" eb="4">
      <t>チョウジュ</t>
    </rPh>
    <rPh sb="4" eb="6">
      <t>ケンコウ</t>
    </rPh>
    <rPh sb="9" eb="11">
      <t>シセツ</t>
    </rPh>
    <rPh sb="11" eb="12">
      <t>トウ</t>
    </rPh>
    <rPh sb="12" eb="14">
      <t>リヨウ</t>
    </rPh>
    <rPh sb="14" eb="16">
      <t>ジョセイ</t>
    </rPh>
    <rPh sb="16" eb="18">
      <t>ジギョウ</t>
    </rPh>
    <phoneticPr fontId="28"/>
  </si>
  <si>
    <t>平成25年４月　１日から平成２６年３月３１日</t>
    <phoneticPr fontId="1"/>
  </si>
  <si>
    <t>パークゴルフプレー料金</t>
    <rPh sb="9" eb="11">
      <t>リョウキン</t>
    </rPh>
    <phoneticPr fontId="28"/>
  </si>
  <si>
    <t>回</t>
    <rPh sb="0" eb="1">
      <t>カイ</t>
    </rPh>
    <phoneticPr fontId="28"/>
  </si>
  <si>
    <t>人</t>
    <rPh sb="0" eb="1">
      <t>ヒト</t>
    </rPh>
    <phoneticPr fontId="28"/>
  </si>
  <si>
    <t>400円</t>
    <rPh sb="3" eb="4">
      <t>エン</t>
    </rPh>
    <phoneticPr fontId="28"/>
  </si>
  <si>
    <t>4800円</t>
    <rPh sb="4" eb="5">
      <t>エン</t>
    </rPh>
    <phoneticPr fontId="28"/>
  </si>
  <si>
    <t>東村任意予防接種費用助成（高齢者肺炎球菌予防接種）</t>
    <rPh sb="0" eb="1">
      <t>ヒガシ</t>
    </rPh>
    <rPh sb="1" eb="2">
      <t>ソン</t>
    </rPh>
    <rPh sb="2" eb="4">
      <t>ニンイ</t>
    </rPh>
    <rPh sb="4" eb="6">
      <t>ヨボウ</t>
    </rPh>
    <rPh sb="6" eb="8">
      <t>セッシュ</t>
    </rPh>
    <rPh sb="8" eb="10">
      <t>ヒヨウ</t>
    </rPh>
    <rPh sb="10" eb="12">
      <t>ジョセイ</t>
    </rPh>
    <rPh sb="13" eb="15">
      <t>コウレイ</t>
    </rPh>
    <rPh sb="15" eb="16">
      <t>シャ</t>
    </rPh>
    <rPh sb="16" eb="18">
      <t>ハイエン</t>
    </rPh>
    <rPh sb="18" eb="20">
      <t>キュウキン</t>
    </rPh>
    <rPh sb="20" eb="22">
      <t>ヨボウ</t>
    </rPh>
    <rPh sb="22" eb="24">
      <t>セッシュ</t>
    </rPh>
    <phoneticPr fontId="28"/>
  </si>
  <si>
    <t xml:space="preserve">
【内容】
　　　　　　　対象者：接種日に７０歳に達しているもの（うち後期高齢者医療被保険者に対する助成）
　　　　　　　助成回数：１回のみ
　　　　　　　助成額：自己負担２,０００円を超える額</t>
    <rPh sb="3" eb="5">
      <t>ナイヨウ</t>
    </rPh>
    <rPh sb="14" eb="17">
      <t>タイショウシャ</t>
    </rPh>
    <rPh sb="18" eb="20">
      <t>セッシュ</t>
    </rPh>
    <rPh sb="20" eb="21">
      <t>ビ</t>
    </rPh>
    <rPh sb="24" eb="25">
      <t>サイ</t>
    </rPh>
    <rPh sb="26" eb="27">
      <t>タッ</t>
    </rPh>
    <rPh sb="36" eb="38">
      <t>コウキ</t>
    </rPh>
    <rPh sb="38" eb="41">
      <t>コウレイシャ</t>
    </rPh>
    <rPh sb="41" eb="43">
      <t>イリョウ</t>
    </rPh>
    <rPh sb="43" eb="44">
      <t>ヒ</t>
    </rPh>
    <rPh sb="44" eb="46">
      <t>ホケン</t>
    </rPh>
    <rPh sb="46" eb="47">
      <t>シャ</t>
    </rPh>
    <rPh sb="48" eb="49">
      <t>タイ</t>
    </rPh>
    <rPh sb="51" eb="53">
      <t>ジョセイ</t>
    </rPh>
    <rPh sb="62" eb="64">
      <t>ジョセイ</t>
    </rPh>
    <rPh sb="64" eb="66">
      <t>カイスウ</t>
    </rPh>
    <rPh sb="68" eb="69">
      <t>カイ</t>
    </rPh>
    <rPh sb="79" eb="81">
      <t>ジョセイ</t>
    </rPh>
    <rPh sb="81" eb="82">
      <t>ガク</t>
    </rPh>
    <rPh sb="83" eb="85">
      <t>ジコ</t>
    </rPh>
    <rPh sb="85" eb="87">
      <t>フタン</t>
    </rPh>
    <rPh sb="92" eb="93">
      <t>エン</t>
    </rPh>
    <rPh sb="94" eb="95">
      <t>コ</t>
    </rPh>
    <rPh sb="97" eb="98">
      <t>ガク</t>
    </rPh>
    <phoneticPr fontId="28"/>
  </si>
  <si>
    <t>４０００円</t>
    <rPh sb="4" eb="5">
      <t>エン</t>
    </rPh>
    <phoneticPr fontId="23"/>
  </si>
  <si>
    <t>東村</t>
    <rPh sb="0" eb="2">
      <t>ヒガシソン</t>
    </rPh>
    <phoneticPr fontId="3"/>
  </si>
  <si>
    <t>東村</t>
    <rPh sb="0" eb="2">
      <t>ヒガシソン</t>
    </rPh>
    <phoneticPr fontId="1"/>
  </si>
  <si>
    <t>③スポーツクラブ、健康施設等の利用助成</t>
  </si>
  <si>
    <t>東村長寿健康づくり施設等利用助成事業</t>
    <rPh sb="0" eb="2">
      <t>ヒガシソン</t>
    </rPh>
    <rPh sb="2" eb="4">
      <t>チョウジュ</t>
    </rPh>
    <rPh sb="4" eb="6">
      <t>ケンコウ</t>
    </rPh>
    <rPh sb="9" eb="12">
      <t>シセツナド</t>
    </rPh>
    <rPh sb="12" eb="14">
      <t>リヨウ</t>
    </rPh>
    <rPh sb="14" eb="16">
      <t>ジョセイ</t>
    </rPh>
    <rPh sb="16" eb="18">
      <t>ジギョウ</t>
    </rPh>
    <phoneticPr fontId="1"/>
  </si>
  <si>
    <t>東村任意予防接種費用助成（高齢者肺炎球菌予防接種）</t>
    <rPh sb="0" eb="2">
      <t>ヒガシソン</t>
    </rPh>
    <rPh sb="2" eb="4">
      <t>ニンイ</t>
    </rPh>
    <rPh sb="4" eb="6">
      <t>ヨボウ</t>
    </rPh>
    <rPh sb="6" eb="8">
      <t>セッシュ</t>
    </rPh>
    <rPh sb="8" eb="10">
      <t>ヒヨウ</t>
    </rPh>
    <rPh sb="10" eb="12">
      <t>ジョセイ</t>
    </rPh>
    <rPh sb="13" eb="16">
      <t>コウレイシャ</t>
    </rPh>
    <rPh sb="16" eb="18">
      <t>ハイエン</t>
    </rPh>
    <rPh sb="18" eb="20">
      <t>キュウキン</t>
    </rPh>
    <rPh sb="20" eb="22">
      <t>ヨボウ</t>
    </rPh>
    <rPh sb="22" eb="24">
      <t>セッシュ</t>
    </rPh>
    <phoneticPr fontId="1"/>
  </si>
  <si>
    <t>後期高齢者肺炎球菌ワクチン接種事業</t>
    <rPh sb="0" eb="2">
      <t>コウキ</t>
    </rPh>
    <rPh sb="2" eb="5">
      <t>コウレイシャ</t>
    </rPh>
    <rPh sb="5" eb="7">
      <t>ハイエン</t>
    </rPh>
    <rPh sb="7" eb="9">
      <t>キュウキン</t>
    </rPh>
    <rPh sb="13" eb="15">
      <t>セッシュ</t>
    </rPh>
    <rPh sb="15" eb="17">
      <t>ジギョウ</t>
    </rPh>
    <phoneticPr fontId="28"/>
  </si>
  <si>
    <t>平成25年１１月１日から平成26年２月２８日</t>
    <phoneticPr fontId="1"/>
  </si>
  <si>
    <r>
      <t>・印刷製本費</t>
    </r>
    <r>
      <rPr>
        <u val="double"/>
        <sz val="11"/>
        <rFont val="HGPｺﾞｼｯｸM"/>
        <family val="3"/>
        <charset val="128"/>
      </rPr>
      <t>（予診票・封筒・チラシ）</t>
    </r>
    <r>
      <rPr>
        <sz val="11"/>
        <rFont val="HGPｺﾞｼｯｸM"/>
        <family val="3"/>
        <charset val="128"/>
      </rPr>
      <t>２９００件＝１６１,３８５円（税込）</t>
    </r>
    <rPh sb="1" eb="3">
      <t>インサツ</t>
    </rPh>
    <rPh sb="3" eb="5">
      <t>セイホン</t>
    </rPh>
    <rPh sb="5" eb="6">
      <t>ヒ</t>
    </rPh>
    <rPh sb="7" eb="8">
      <t>ヨ</t>
    </rPh>
    <rPh sb="8" eb="9">
      <t>ミ</t>
    </rPh>
    <rPh sb="9" eb="10">
      <t>ヒョウ</t>
    </rPh>
    <rPh sb="11" eb="13">
      <t>フウトウ</t>
    </rPh>
    <rPh sb="22" eb="23">
      <t>ケン</t>
    </rPh>
    <rPh sb="31" eb="32">
      <t>エン</t>
    </rPh>
    <rPh sb="33" eb="35">
      <t>ゼイコ</t>
    </rPh>
    <phoneticPr fontId="1"/>
  </si>
  <si>
    <t>＊予診票＝２,９００セット×１７円＝４９,３００　　消費税２,４６５円</t>
    <rPh sb="1" eb="2">
      <t>ヨ</t>
    </rPh>
    <rPh sb="2" eb="3">
      <t>ミ</t>
    </rPh>
    <rPh sb="3" eb="4">
      <t>ヒョウ</t>
    </rPh>
    <rPh sb="16" eb="17">
      <t>エン</t>
    </rPh>
    <rPh sb="26" eb="29">
      <t>ショウヒゼイ</t>
    </rPh>
    <rPh sb="34" eb="35">
      <t>エン</t>
    </rPh>
    <phoneticPr fontId="1"/>
  </si>
  <si>
    <t>＊封筒＝２,９００枚×２２円＝６３,８００円　　消費税３,１９０円</t>
    <rPh sb="1" eb="3">
      <t>フウトウ</t>
    </rPh>
    <rPh sb="9" eb="10">
      <t>マイ</t>
    </rPh>
    <rPh sb="13" eb="14">
      <t>エン</t>
    </rPh>
    <rPh sb="21" eb="22">
      <t>エン</t>
    </rPh>
    <rPh sb="24" eb="27">
      <t>ショウヒゼイ</t>
    </rPh>
    <rPh sb="32" eb="33">
      <t>エン</t>
    </rPh>
    <phoneticPr fontId="1"/>
  </si>
  <si>
    <t>＊チラシ＝２,９００枚×１４円＝４０,６００円　　消費税２,０３０円</t>
    <rPh sb="10" eb="11">
      <t>マイ</t>
    </rPh>
    <rPh sb="14" eb="15">
      <t>エン</t>
    </rPh>
    <rPh sb="22" eb="23">
      <t>エン</t>
    </rPh>
    <rPh sb="25" eb="28">
      <t>ショウヒゼイ</t>
    </rPh>
    <rPh sb="33" eb="34">
      <t>エン</t>
    </rPh>
    <phoneticPr fontId="1"/>
  </si>
  <si>
    <t>・通信運搬費（受診案内）２,９００件×６５円＝１８８,５００円</t>
    <rPh sb="1" eb="3">
      <t>ツウシン</t>
    </rPh>
    <rPh sb="3" eb="5">
      <t>ウンパン</t>
    </rPh>
    <rPh sb="5" eb="6">
      <t>ヒ</t>
    </rPh>
    <rPh sb="7" eb="9">
      <t>ジュシン</t>
    </rPh>
    <rPh sb="9" eb="11">
      <t>アンナイ</t>
    </rPh>
    <rPh sb="17" eb="18">
      <t>ケン</t>
    </rPh>
    <rPh sb="21" eb="22">
      <t>エン</t>
    </rPh>
    <rPh sb="30" eb="31">
      <t>エン</t>
    </rPh>
    <phoneticPr fontId="1"/>
  </si>
  <si>
    <t>・委託料（予防接種助成費用）４,０００円×５００人＝２,０００,０００円</t>
    <rPh sb="1" eb="3">
      <t>イタク</t>
    </rPh>
    <rPh sb="3" eb="4">
      <t>リョウ</t>
    </rPh>
    <rPh sb="5" eb="7">
      <t>ヨボウ</t>
    </rPh>
    <rPh sb="7" eb="9">
      <t>セッシュ</t>
    </rPh>
    <rPh sb="9" eb="11">
      <t>ジョセイ</t>
    </rPh>
    <rPh sb="11" eb="13">
      <t>ヒヨウ</t>
    </rPh>
    <rPh sb="19" eb="20">
      <t>エン</t>
    </rPh>
    <rPh sb="24" eb="25">
      <t>ニン</t>
    </rPh>
    <rPh sb="35" eb="36">
      <t>エン</t>
    </rPh>
    <phoneticPr fontId="1"/>
  </si>
  <si>
    <r>
      <t>・委託料 （</t>
    </r>
    <r>
      <rPr>
        <u val="double"/>
        <sz val="11"/>
        <rFont val="HGPｺﾞｼｯｸM"/>
        <family val="3"/>
        <charset val="128"/>
      </rPr>
      <t>通知書等封入封緘</t>
    </r>
    <r>
      <rPr>
        <sz val="11"/>
        <rFont val="HGPｺﾞｼｯｸM"/>
        <family val="3"/>
        <charset val="128"/>
      </rPr>
      <t>）2900件＝７４,９７０円（税込）</t>
    </r>
    <rPh sb="1" eb="3">
      <t>イタク</t>
    </rPh>
    <rPh sb="3" eb="4">
      <t>リョウ</t>
    </rPh>
    <rPh sb="6" eb="8">
      <t>ツウチ</t>
    </rPh>
    <rPh sb="8" eb="9">
      <t>ショ</t>
    </rPh>
    <rPh sb="9" eb="10">
      <t>トウ</t>
    </rPh>
    <rPh sb="10" eb="12">
      <t>フウニュウ</t>
    </rPh>
    <rPh sb="12" eb="13">
      <t>フウ</t>
    </rPh>
    <rPh sb="13" eb="14">
      <t>カン</t>
    </rPh>
    <rPh sb="19" eb="20">
      <t>ケン</t>
    </rPh>
    <rPh sb="27" eb="28">
      <t>エン</t>
    </rPh>
    <rPh sb="29" eb="31">
      <t>ゼイコ</t>
    </rPh>
    <phoneticPr fontId="1"/>
  </si>
  <si>
    <t>＊予防接種票プリント基本セット料金　１本×２５,０００円＝２５,０００円　　消費税１,２５０円</t>
    <rPh sb="1" eb="3">
      <t>ヨボウ</t>
    </rPh>
    <rPh sb="3" eb="5">
      <t>セッシュ</t>
    </rPh>
    <rPh sb="5" eb="6">
      <t>ヒョウ</t>
    </rPh>
    <rPh sb="10" eb="12">
      <t>キホン</t>
    </rPh>
    <rPh sb="15" eb="17">
      <t>リョウキン</t>
    </rPh>
    <rPh sb="18" eb="20">
      <t>イッポン</t>
    </rPh>
    <rPh sb="27" eb="28">
      <t>エン</t>
    </rPh>
    <rPh sb="35" eb="36">
      <t>エン</t>
    </rPh>
    <rPh sb="38" eb="41">
      <t>ショウヒゼイ</t>
    </rPh>
    <rPh sb="46" eb="47">
      <t>エン</t>
    </rPh>
    <phoneticPr fontId="1"/>
  </si>
  <si>
    <t>＊予防接種票プリント料金　２,９００件×８円＝２３,２００円　　消費税１,１６０円</t>
    <rPh sb="1" eb="3">
      <t>ヨボウ</t>
    </rPh>
    <rPh sb="3" eb="5">
      <t>セッシュ</t>
    </rPh>
    <rPh sb="5" eb="6">
      <t>ヒョウ</t>
    </rPh>
    <rPh sb="10" eb="12">
      <t>リョウキン</t>
    </rPh>
    <rPh sb="18" eb="19">
      <t>ケン</t>
    </rPh>
    <rPh sb="21" eb="22">
      <t>エン</t>
    </rPh>
    <rPh sb="29" eb="30">
      <t>エン</t>
    </rPh>
    <rPh sb="32" eb="35">
      <t>ショウヒゼイ</t>
    </rPh>
    <rPh sb="40" eb="41">
      <t>エン</t>
    </rPh>
    <phoneticPr fontId="1"/>
  </si>
  <si>
    <t>＊予防接種票封入封緘料金（２点封入）　　２,９００件×８円＝２３,２００円　　消費税１,１６０円</t>
    <rPh sb="1" eb="3">
      <t>ヨボウ</t>
    </rPh>
    <rPh sb="3" eb="5">
      <t>セッシュ</t>
    </rPh>
    <rPh sb="5" eb="6">
      <t>ヒョウ</t>
    </rPh>
    <rPh sb="6" eb="8">
      <t>フウニュウ</t>
    </rPh>
    <rPh sb="8" eb="9">
      <t>フウ</t>
    </rPh>
    <rPh sb="9" eb="10">
      <t>カン</t>
    </rPh>
    <rPh sb="10" eb="12">
      <t>リョウキン</t>
    </rPh>
    <rPh sb="14" eb="15">
      <t>テン</t>
    </rPh>
    <rPh sb="15" eb="17">
      <t>フウニュウ</t>
    </rPh>
    <rPh sb="25" eb="26">
      <t>ケン</t>
    </rPh>
    <rPh sb="28" eb="29">
      <t>エン</t>
    </rPh>
    <rPh sb="36" eb="37">
      <t>エン</t>
    </rPh>
    <rPh sb="39" eb="42">
      <t>ショウヒゼイ</t>
    </rPh>
    <rPh sb="47" eb="48">
      <t>エン</t>
    </rPh>
    <phoneticPr fontId="1"/>
  </si>
  <si>
    <t>緘</t>
    <rPh sb="0" eb="1">
      <t>カン</t>
    </rPh>
    <phoneticPr fontId="1"/>
  </si>
  <si>
    <t>４,０００円</t>
    <rPh sb="5" eb="6">
      <t>エン</t>
    </rPh>
    <phoneticPr fontId="1"/>
  </si>
  <si>
    <t>1回</t>
    <rPh sb="1" eb="2">
      <t>カイ</t>
    </rPh>
    <phoneticPr fontId="1"/>
  </si>
  <si>
    <t>　　　　</t>
    <phoneticPr fontId="1"/>
  </si>
  <si>
    <t>②リーフレット等による健康に関する情報の提供</t>
    <phoneticPr fontId="1"/>
  </si>
  <si>
    <t>③スポーツクラブ、健康施設等の利用助成(健康施設等利用)</t>
    <phoneticPr fontId="1"/>
  </si>
  <si>
    <t>④スポーツ大会、社会参加活動の運営費の助成</t>
    <phoneticPr fontId="1"/>
  </si>
  <si>
    <t>⑤人間ドック等の費用助成</t>
    <phoneticPr fontId="1"/>
  </si>
  <si>
    <t>⑥健康診査</t>
    <phoneticPr fontId="1"/>
  </si>
  <si>
    <t>後期高齢者はり、きゅう、あん摩等施術助成</t>
    <rPh sb="0" eb="2">
      <t>コウキ</t>
    </rPh>
    <rPh sb="2" eb="5">
      <t>コウレイシャ</t>
    </rPh>
    <rPh sb="14" eb="15">
      <t>マ</t>
    </rPh>
    <rPh sb="15" eb="16">
      <t>トウ</t>
    </rPh>
    <rPh sb="16" eb="18">
      <t>シジュツ</t>
    </rPh>
    <rPh sb="18" eb="20">
      <t>ジョセイ</t>
    </rPh>
    <phoneticPr fontId="28"/>
  </si>
  <si>
    <t>（目的）　後期高齢者医療保険の被保険者を対象とし、はり・きゅう・あん摩・マッサージ及び指圧の施術助成で治療を目的とする。　　                                                                                                                            （事業内容）　被保険者に対し、１２枚を上限とし利用券を発券し、施術費の一部（１，２００円）を補助する。　　　　　　　　　　　　　　　　　　　　　　　　　　　　　　　　　　　　　　　　　　　　　　　　　　　　　</t>
    <rPh sb="1" eb="3">
      <t>モクテキ</t>
    </rPh>
    <rPh sb="5" eb="7">
      <t>コウキ</t>
    </rPh>
    <rPh sb="7" eb="10">
      <t>コウレイシャ</t>
    </rPh>
    <rPh sb="10" eb="12">
      <t>イリョウ</t>
    </rPh>
    <rPh sb="12" eb="14">
      <t>ホケン</t>
    </rPh>
    <rPh sb="15" eb="19">
      <t>ヒホケンシャ</t>
    </rPh>
    <rPh sb="20" eb="22">
      <t>タイショウ</t>
    </rPh>
    <rPh sb="34" eb="35">
      <t>マ</t>
    </rPh>
    <rPh sb="41" eb="42">
      <t>オヨ</t>
    </rPh>
    <rPh sb="43" eb="45">
      <t>シアツ</t>
    </rPh>
    <rPh sb="46" eb="48">
      <t>シジュツ</t>
    </rPh>
    <rPh sb="48" eb="50">
      <t>ジョセイ</t>
    </rPh>
    <rPh sb="51" eb="53">
      <t>チリョウ</t>
    </rPh>
    <rPh sb="54" eb="56">
      <t>モクテキ</t>
    </rPh>
    <rPh sb="187" eb="189">
      <t>ジギョウ</t>
    </rPh>
    <rPh sb="189" eb="191">
      <t>ナイヨウ</t>
    </rPh>
    <rPh sb="193" eb="197">
      <t>ヒホケンシャ</t>
    </rPh>
    <rPh sb="198" eb="199">
      <t>タイ</t>
    </rPh>
    <rPh sb="203" eb="204">
      <t>マイ</t>
    </rPh>
    <rPh sb="205" eb="207">
      <t>ジョウゲン</t>
    </rPh>
    <phoneticPr fontId="28"/>
  </si>
  <si>
    <t>はり・きゅう・あん摩・マッサージ・指圧施術利用券</t>
    <phoneticPr fontId="1"/>
  </si>
  <si>
    <t>１，２００円×１２枚×８０人＝１，１５２，０００円</t>
    <rPh sb="5" eb="6">
      <t>エン</t>
    </rPh>
    <rPh sb="9" eb="10">
      <t>マイ</t>
    </rPh>
    <rPh sb="13" eb="14">
      <t>ニン</t>
    </rPh>
    <rPh sb="24" eb="25">
      <t>エン</t>
    </rPh>
    <phoneticPr fontId="1"/>
  </si>
  <si>
    <t>１,２００円</t>
    <rPh sb="5" eb="6">
      <t>エン</t>
    </rPh>
    <phoneticPr fontId="1"/>
  </si>
  <si>
    <t>12回</t>
    <rPh sb="2" eb="3">
      <t>カイ</t>
    </rPh>
    <phoneticPr fontId="1"/>
  </si>
  <si>
    <t>１４,４００円</t>
    <rPh sb="6" eb="7">
      <t>エン</t>
    </rPh>
    <phoneticPr fontId="1"/>
  </si>
  <si>
    <t>南城市</t>
    <rPh sb="0" eb="3">
      <t>ナンジョウシ</t>
    </rPh>
    <phoneticPr fontId="3"/>
  </si>
  <si>
    <t>⑥健康診査</t>
  </si>
  <si>
    <t>南城市</t>
    <rPh sb="0" eb="3">
      <t>ナンジョウシ</t>
    </rPh>
    <phoneticPr fontId="1"/>
  </si>
  <si>
    <t>南城市</t>
    <rPh sb="0" eb="2">
      <t>ナンジョウ</t>
    </rPh>
    <rPh sb="2" eb="3">
      <t>シ</t>
    </rPh>
    <phoneticPr fontId="1"/>
  </si>
  <si>
    <t>後期高齢者はり、きゅう、あん摩等施術助成</t>
    <rPh sb="0" eb="2">
      <t>コウキ</t>
    </rPh>
    <rPh sb="2" eb="5">
      <t>コウレイシャ</t>
    </rPh>
    <rPh sb="14" eb="16">
      <t>マナド</t>
    </rPh>
    <rPh sb="16" eb="18">
      <t>シジュツ</t>
    </rPh>
    <rPh sb="18" eb="20">
      <t>ジョセイ</t>
    </rPh>
    <phoneticPr fontId="1"/>
  </si>
  <si>
    <t>後期高齢者肺炎球菌ワクチン接種事業</t>
    <rPh sb="0" eb="2">
      <t>コウキ</t>
    </rPh>
    <rPh sb="2" eb="5">
      <t>コウレイシャ</t>
    </rPh>
    <rPh sb="5" eb="7">
      <t>ハイエン</t>
    </rPh>
    <rPh sb="7" eb="9">
      <t>キュウキン</t>
    </rPh>
    <rPh sb="13" eb="15">
      <t>セッシュ</t>
    </rPh>
    <rPh sb="15" eb="17">
      <t>ジギョウ</t>
    </rPh>
    <phoneticPr fontId="1"/>
  </si>
  <si>
    <t>肺炎球菌ワクチン接種料金助成事業</t>
    <rPh sb="0" eb="2">
      <t>ハイエン</t>
    </rPh>
    <rPh sb="2" eb="4">
      <t>キュウキン</t>
    </rPh>
    <phoneticPr fontId="28"/>
  </si>
  <si>
    <t>【目的】
後期高齢者医療被保険者の肺炎罹患の低減を図り、医療費の抑制に資するため接種対象者の経済的負担を軽減しワクチン接種を受けやすい環境整備を図るため接種料金の一部を助成する。
【事業内容】
接種費用：７，８４７円
助成額　：４，０００円
自己負担額：３，８４７円
対象者数：９１５人
委託先：南部地区医師会</t>
    <rPh sb="1" eb="3">
      <t>モクテキ</t>
    </rPh>
    <rPh sb="5" eb="7">
      <t>コウキ</t>
    </rPh>
    <rPh sb="7" eb="10">
      <t>コウレイシャ</t>
    </rPh>
    <rPh sb="10" eb="12">
      <t>イリョウ</t>
    </rPh>
    <rPh sb="12" eb="16">
      <t>ヒホケンシャ</t>
    </rPh>
    <rPh sb="17" eb="19">
      <t>ハイエン</t>
    </rPh>
    <rPh sb="93" eb="95">
      <t>ジギョウ</t>
    </rPh>
    <rPh sb="95" eb="97">
      <t>ナイヨウ</t>
    </rPh>
    <rPh sb="99" eb="101">
      <t>セッシュ</t>
    </rPh>
    <rPh sb="101" eb="103">
      <t>ヒヨウ</t>
    </rPh>
    <rPh sb="109" eb="110">
      <t>エン</t>
    </rPh>
    <rPh sb="111" eb="114">
      <t>ジョセイガク</t>
    </rPh>
    <rPh sb="121" eb="122">
      <t>エン</t>
    </rPh>
    <rPh sb="123" eb="125">
      <t>ジコ</t>
    </rPh>
    <rPh sb="125" eb="128">
      <t>フタンガク</t>
    </rPh>
    <rPh sb="134" eb="135">
      <t>エン</t>
    </rPh>
    <rPh sb="136" eb="139">
      <t>タイショウシャ</t>
    </rPh>
    <rPh sb="139" eb="140">
      <t>スウ</t>
    </rPh>
    <rPh sb="144" eb="145">
      <t>ニン</t>
    </rPh>
    <rPh sb="146" eb="149">
      <t>イタクサキ</t>
    </rPh>
    <rPh sb="150" eb="152">
      <t>ナンブ</t>
    </rPh>
    <rPh sb="152" eb="154">
      <t>チク</t>
    </rPh>
    <rPh sb="154" eb="157">
      <t>イシカイ</t>
    </rPh>
    <phoneticPr fontId="28"/>
  </si>
  <si>
    <t>平成２５年１１月１日から平成２６年３月３１日</t>
    <phoneticPr fontId="1"/>
  </si>
  <si>
    <t>扶助費（償還金）</t>
    <rPh sb="0" eb="3">
      <t>フジョヒ</t>
    </rPh>
    <rPh sb="4" eb="7">
      <t>ショウカンキン</t>
    </rPh>
    <phoneticPr fontId="28"/>
  </si>
  <si>
    <t>１１月以前受診者に対する償還金</t>
    <rPh sb="2" eb="3">
      <t>ガツ</t>
    </rPh>
    <rPh sb="3" eb="5">
      <t>イゼン</t>
    </rPh>
    <rPh sb="5" eb="8">
      <t>ジュシンシャ</t>
    </rPh>
    <rPh sb="9" eb="10">
      <t>タイ</t>
    </rPh>
    <rPh sb="12" eb="15">
      <t>ショウカンキン</t>
    </rPh>
    <phoneticPr fontId="28"/>
  </si>
  <si>
    <t>（4,000円×30人＝120,000円）</t>
    <rPh sb="6" eb="7">
      <t>エン</t>
    </rPh>
    <rPh sb="10" eb="11">
      <t>ニン</t>
    </rPh>
    <rPh sb="19" eb="20">
      <t>エン</t>
    </rPh>
    <phoneticPr fontId="28"/>
  </si>
  <si>
    <t>１回</t>
    <rPh sb="1" eb="2">
      <t>カイ</t>
    </rPh>
    <phoneticPr fontId="23"/>
  </si>
  <si>
    <t>南風原町</t>
    <rPh sb="0" eb="3">
      <t>ハエバル</t>
    </rPh>
    <rPh sb="3" eb="4">
      <t>チョウ</t>
    </rPh>
    <phoneticPr fontId="3"/>
  </si>
  <si>
    <t>南風原町</t>
    <rPh sb="0" eb="3">
      <t>ハエバル</t>
    </rPh>
    <rPh sb="3" eb="4">
      <t>チョウ</t>
    </rPh>
    <phoneticPr fontId="1"/>
  </si>
  <si>
    <t>肺炎球菌ワクチン接種料金助成事業</t>
    <rPh sb="0" eb="2">
      <t>ハイエン</t>
    </rPh>
    <rPh sb="2" eb="4">
      <t>キュウキン</t>
    </rPh>
    <rPh sb="8" eb="10">
      <t>セッシュ</t>
    </rPh>
    <rPh sb="10" eb="12">
      <t>リョウキン</t>
    </rPh>
    <rPh sb="12" eb="14">
      <t>ジョセイ</t>
    </rPh>
    <rPh sb="14" eb="16">
      <t>ジギョウ</t>
    </rPh>
    <phoneticPr fontId="1"/>
  </si>
  <si>
    <t>後期高齢者肺炎球菌予防接種助成事業</t>
    <rPh sb="0" eb="2">
      <t>コウキ</t>
    </rPh>
    <rPh sb="2" eb="5">
      <t>コウレイシャ</t>
    </rPh>
    <rPh sb="5" eb="7">
      <t>ハイエン</t>
    </rPh>
    <rPh sb="7" eb="9">
      <t>キュウキン</t>
    </rPh>
    <rPh sb="9" eb="11">
      <t>ヨボウ</t>
    </rPh>
    <rPh sb="11" eb="13">
      <t>セッシュ</t>
    </rPh>
    <rPh sb="13" eb="15">
      <t>ジョセイ</t>
    </rPh>
    <rPh sb="15" eb="17">
      <t>ジギョウ</t>
    </rPh>
    <phoneticPr fontId="28"/>
  </si>
  <si>
    <t>平成２５年１０月１日から平成２６年３月３１日</t>
    <phoneticPr fontId="1"/>
  </si>
  <si>
    <t>臨時職員（賃金）　　　1名×6か月　（平成25年10月～平成26年3月）</t>
    <rPh sb="0" eb="2">
      <t>リンジ</t>
    </rPh>
    <rPh sb="2" eb="4">
      <t>ショクイン</t>
    </rPh>
    <rPh sb="5" eb="7">
      <t>チンギン</t>
    </rPh>
    <rPh sb="16" eb="17">
      <t>ゲツ</t>
    </rPh>
    <rPh sb="28" eb="30">
      <t>ヘイセイ</t>
    </rPh>
    <rPh sb="32" eb="33">
      <t>ネン</t>
    </rPh>
    <phoneticPr fontId="28"/>
  </si>
  <si>
    <t>　予防接種助成の申請受付、予防接種相談、医療機関への支払い事務</t>
    <rPh sb="1" eb="3">
      <t>ヨボウ</t>
    </rPh>
    <rPh sb="3" eb="5">
      <t>セッシュ</t>
    </rPh>
    <rPh sb="5" eb="7">
      <t>ジョセイ</t>
    </rPh>
    <rPh sb="8" eb="10">
      <t>シンセイ</t>
    </rPh>
    <rPh sb="10" eb="12">
      <t>ウケツケ</t>
    </rPh>
    <rPh sb="13" eb="15">
      <t>ヨボウ</t>
    </rPh>
    <rPh sb="15" eb="17">
      <t>セッシュ</t>
    </rPh>
    <rPh sb="17" eb="19">
      <t>ソウダン</t>
    </rPh>
    <rPh sb="20" eb="22">
      <t>イリョウ</t>
    </rPh>
    <rPh sb="22" eb="24">
      <t>キカン</t>
    </rPh>
    <rPh sb="26" eb="28">
      <t>シハラ</t>
    </rPh>
    <rPh sb="29" eb="31">
      <t>ジム</t>
    </rPh>
    <phoneticPr fontId="28"/>
  </si>
  <si>
    <t>・</t>
    <phoneticPr fontId="28"/>
  </si>
  <si>
    <t>賃金</t>
    <rPh sb="0" eb="2">
      <t>チンギン</t>
    </rPh>
    <phoneticPr fontId="28"/>
  </si>
  <si>
    <t>　　　賃金　　6300円×20日×6か月×1人＝756,000円　</t>
    <rPh sb="3" eb="5">
      <t>チンギン</t>
    </rPh>
    <phoneticPr fontId="28"/>
  </si>
  <si>
    <t>　　　賞与　　6300円×20日×110/100＝138,600円</t>
    <rPh sb="3" eb="5">
      <t>ショウヨ</t>
    </rPh>
    <rPh sb="11" eb="12">
      <t>エン</t>
    </rPh>
    <rPh sb="15" eb="16">
      <t>ニチ</t>
    </rPh>
    <rPh sb="32" eb="33">
      <t>エン</t>
    </rPh>
    <phoneticPr fontId="28"/>
  </si>
  <si>
    <t>賃金職員社会保険料</t>
    <rPh sb="0" eb="2">
      <t>チンギン</t>
    </rPh>
    <rPh sb="2" eb="4">
      <t>ショクイン</t>
    </rPh>
    <rPh sb="4" eb="6">
      <t>シャカイ</t>
    </rPh>
    <rPh sb="6" eb="9">
      <t>ホケンリョウ</t>
    </rPh>
    <phoneticPr fontId="28"/>
  </si>
  <si>
    <t>　　　健康保険料　126,000円×50.15/1000×8.1月×1人＝51,183円</t>
    <rPh sb="3" eb="5">
      <t>ケンコウ</t>
    </rPh>
    <rPh sb="5" eb="8">
      <t>ホケンリョウ</t>
    </rPh>
    <rPh sb="16" eb="17">
      <t>エン</t>
    </rPh>
    <rPh sb="32" eb="33">
      <t>ツキ</t>
    </rPh>
    <rPh sb="35" eb="36">
      <t>ニン</t>
    </rPh>
    <rPh sb="43" eb="44">
      <t>エン</t>
    </rPh>
    <phoneticPr fontId="28"/>
  </si>
  <si>
    <t>　　　厚生年金保険料　126,000円×83.83/1000×8.1月×1人＝85,557円</t>
    <rPh sb="3" eb="5">
      <t>コウセイ</t>
    </rPh>
    <rPh sb="5" eb="7">
      <t>ネンキン</t>
    </rPh>
    <rPh sb="7" eb="10">
      <t>ホケンリョウ</t>
    </rPh>
    <phoneticPr fontId="28"/>
  </si>
  <si>
    <t>　　　児童手当拠出金　126,000円×1.5/1000×8.1月×1人＝1,531円</t>
    <rPh sb="3" eb="5">
      <t>ジドウ</t>
    </rPh>
    <rPh sb="5" eb="7">
      <t>テアテ</t>
    </rPh>
    <rPh sb="7" eb="9">
      <t>キョシュツ</t>
    </rPh>
    <rPh sb="9" eb="10">
      <t>キン</t>
    </rPh>
    <phoneticPr fontId="28"/>
  </si>
  <si>
    <t>需要費</t>
    <rPh sb="0" eb="2">
      <t>ジュヨウ</t>
    </rPh>
    <rPh sb="2" eb="3">
      <t>ヒ</t>
    </rPh>
    <phoneticPr fontId="28"/>
  </si>
  <si>
    <t>　　個別案内　　5600枚×12円×1.05＝70,560円</t>
    <rPh sb="2" eb="4">
      <t>コベツ</t>
    </rPh>
    <rPh sb="4" eb="6">
      <t>アンナイ</t>
    </rPh>
    <rPh sb="12" eb="13">
      <t>マイ</t>
    </rPh>
    <rPh sb="16" eb="17">
      <t>エン</t>
    </rPh>
    <rPh sb="29" eb="30">
      <t>エン</t>
    </rPh>
    <phoneticPr fontId="28"/>
  </si>
  <si>
    <t>　　予診票　　　　2000枚×8円×1.05＝16,800円</t>
    <rPh sb="2" eb="4">
      <t>ヨシン</t>
    </rPh>
    <rPh sb="4" eb="5">
      <t>ヒョウ</t>
    </rPh>
    <rPh sb="13" eb="14">
      <t>マイ</t>
    </rPh>
    <rPh sb="16" eb="17">
      <t>エン</t>
    </rPh>
    <rPh sb="29" eb="30">
      <t>エン</t>
    </rPh>
    <phoneticPr fontId="28"/>
  </si>
  <si>
    <t>　　予防接種説明書　　2000枚×8円×1.05＝16,800円</t>
    <rPh sb="2" eb="4">
      <t>ヨボウ</t>
    </rPh>
    <rPh sb="4" eb="6">
      <t>セッシュ</t>
    </rPh>
    <rPh sb="6" eb="9">
      <t>セツメイショ</t>
    </rPh>
    <rPh sb="15" eb="16">
      <t>マイ</t>
    </rPh>
    <rPh sb="18" eb="19">
      <t>エン</t>
    </rPh>
    <rPh sb="31" eb="32">
      <t>エン</t>
    </rPh>
    <phoneticPr fontId="28"/>
  </si>
  <si>
    <t>　　予防接種済証　　2000枚×25円×1.05＝52,500円</t>
    <rPh sb="2" eb="4">
      <t>ヨボウ</t>
    </rPh>
    <rPh sb="4" eb="6">
      <t>セッシュ</t>
    </rPh>
    <rPh sb="6" eb="7">
      <t>スミ</t>
    </rPh>
    <rPh sb="7" eb="8">
      <t>ショウ</t>
    </rPh>
    <rPh sb="14" eb="15">
      <t>マイ</t>
    </rPh>
    <rPh sb="18" eb="19">
      <t>エン</t>
    </rPh>
    <rPh sb="31" eb="32">
      <t>エン</t>
    </rPh>
    <phoneticPr fontId="28"/>
  </si>
  <si>
    <t>　　予防接種ちらし　　5000枚×8円×1.05＝42,000円</t>
    <rPh sb="2" eb="4">
      <t>ヨボウ</t>
    </rPh>
    <rPh sb="4" eb="6">
      <t>セッシュ</t>
    </rPh>
    <rPh sb="15" eb="16">
      <t>マイ</t>
    </rPh>
    <rPh sb="18" eb="19">
      <t>エン</t>
    </rPh>
    <rPh sb="31" eb="32">
      <t>エン</t>
    </rPh>
    <phoneticPr fontId="28"/>
  </si>
  <si>
    <t>　　コピー用紙等文具</t>
    <rPh sb="5" eb="7">
      <t>ヨウシ</t>
    </rPh>
    <rPh sb="7" eb="8">
      <t>トウ</t>
    </rPh>
    <rPh sb="8" eb="10">
      <t>ブング</t>
    </rPh>
    <phoneticPr fontId="28"/>
  </si>
  <si>
    <t>6,000円</t>
    <rPh sb="1" eb="6">
      <t>０００エン</t>
    </rPh>
    <phoneticPr fontId="28"/>
  </si>
  <si>
    <t>　　トナーカートリッジ</t>
    <phoneticPr fontId="28"/>
  </si>
  <si>
    <t>40,000円</t>
    <rPh sb="2" eb="7">
      <t>０００エン</t>
    </rPh>
    <phoneticPr fontId="28"/>
  </si>
  <si>
    <t>役務費</t>
    <rPh sb="0" eb="2">
      <t>エキム</t>
    </rPh>
    <rPh sb="2" eb="3">
      <t>ヒ</t>
    </rPh>
    <phoneticPr fontId="28"/>
  </si>
  <si>
    <t>　　切手80円×54医療機関×6月＝25,920円</t>
    <rPh sb="2" eb="4">
      <t>キッテ</t>
    </rPh>
    <rPh sb="6" eb="7">
      <t>エン</t>
    </rPh>
    <rPh sb="10" eb="12">
      <t>イリョウ</t>
    </rPh>
    <rPh sb="12" eb="14">
      <t>キカン</t>
    </rPh>
    <rPh sb="16" eb="17">
      <t>ツキ</t>
    </rPh>
    <rPh sb="24" eb="25">
      <t>エン</t>
    </rPh>
    <phoneticPr fontId="28"/>
  </si>
  <si>
    <t>　　50円×5,600人＝280,000円</t>
    <rPh sb="4" eb="5">
      <t>エン</t>
    </rPh>
    <rPh sb="11" eb="12">
      <t>ニン</t>
    </rPh>
    <rPh sb="16" eb="21">
      <t>０００エン</t>
    </rPh>
    <phoneticPr fontId="28"/>
  </si>
  <si>
    <t>委託料（接種率約20％）</t>
    <rPh sb="0" eb="3">
      <t>イタクリョウ</t>
    </rPh>
    <rPh sb="4" eb="6">
      <t>セッシュ</t>
    </rPh>
    <rPh sb="6" eb="7">
      <t>リツ</t>
    </rPh>
    <rPh sb="7" eb="8">
      <t>ヤク</t>
    </rPh>
    <phoneticPr fontId="28"/>
  </si>
  <si>
    <t>　　4000円×1084人＝4,336,000円</t>
    <rPh sb="6" eb="7">
      <t>エン</t>
    </rPh>
    <rPh sb="12" eb="13">
      <t>ニン</t>
    </rPh>
    <rPh sb="23" eb="24">
      <t>エン</t>
    </rPh>
    <phoneticPr fontId="28"/>
  </si>
  <si>
    <t>　　1050円×36人＝37,800円</t>
    <rPh sb="6" eb="7">
      <t>エン</t>
    </rPh>
    <rPh sb="10" eb="11">
      <t>ニン</t>
    </rPh>
    <rPh sb="18" eb="19">
      <t>エン</t>
    </rPh>
    <phoneticPr fontId="28"/>
  </si>
  <si>
    <t>　　事務委託料　150円×1120人＝168,000円</t>
    <rPh sb="2" eb="4">
      <t>ジム</t>
    </rPh>
    <rPh sb="4" eb="7">
      <t>イタクリョウ</t>
    </rPh>
    <rPh sb="11" eb="12">
      <t>エン</t>
    </rPh>
    <rPh sb="17" eb="18">
      <t>ニン</t>
    </rPh>
    <rPh sb="26" eb="27">
      <t>エン</t>
    </rPh>
    <phoneticPr fontId="28"/>
  </si>
  <si>
    <t>名護市</t>
    <rPh sb="0" eb="3">
      <t>ナゴシ</t>
    </rPh>
    <phoneticPr fontId="3"/>
  </si>
  <si>
    <t>名護市</t>
    <rPh sb="0" eb="3">
      <t>ナゴシ</t>
    </rPh>
    <phoneticPr fontId="1"/>
  </si>
  <si>
    <t>後期高齢者肺炎球菌予防接種助成事業</t>
    <rPh sb="0" eb="2">
      <t>コウキ</t>
    </rPh>
    <rPh sb="2" eb="5">
      <t>コウレイシャ</t>
    </rPh>
    <rPh sb="5" eb="7">
      <t>ハイエン</t>
    </rPh>
    <rPh sb="7" eb="9">
      <t>キュウキン</t>
    </rPh>
    <rPh sb="9" eb="11">
      <t>ヨボウ</t>
    </rPh>
    <rPh sb="11" eb="13">
      <t>セッシュ</t>
    </rPh>
    <rPh sb="13" eb="15">
      <t>ジョセイ</t>
    </rPh>
    <rPh sb="15" eb="17">
      <t>ジギョウ</t>
    </rPh>
    <phoneticPr fontId="1"/>
  </si>
  <si>
    <t>糸満市</t>
    <rPh sb="0" eb="3">
      <t>イトマンシ</t>
    </rPh>
    <phoneticPr fontId="3"/>
  </si>
  <si>
    <t>糸満市保健相談事業</t>
    <rPh sb="0" eb="3">
      <t>イトマンシ</t>
    </rPh>
    <rPh sb="3" eb="5">
      <t>ホケン</t>
    </rPh>
    <rPh sb="5" eb="7">
      <t>ソウダン</t>
    </rPh>
    <rPh sb="7" eb="9">
      <t>ジギョウ</t>
    </rPh>
    <phoneticPr fontId="28"/>
  </si>
  <si>
    <t>A 報酬</t>
    <rPh sb="2" eb="4">
      <t>ホウシュウ</t>
    </rPh>
    <phoneticPr fontId="1"/>
  </si>
  <si>
    <t>1,980,000円</t>
    <rPh sb="9" eb="10">
      <t>エン</t>
    </rPh>
    <phoneticPr fontId="1"/>
  </si>
  <si>
    <t>165,000円×12月</t>
    <rPh sb="7" eb="8">
      <t>エン</t>
    </rPh>
    <rPh sb="11" eb="12">
      <t>ツキ</t>
    </rPh>
    <phoneticPr fontId="1"/>
  </si>
  <si>
    <t>B 共済費</t>
    <rPh sb="2" eb="4">
      <t>キョウサイ</t>
    </rPh>
    <rPh sb="4" eb="5">
      <t>ヒ</t>
    </rPh>
    <phoneticPr fontId="1"/>
  </si>
  <si>
    <t>318,591円</t>
    <rPh sb="7" eb="8">
      <t>エン</t>
    </rPh>
    <phoneticPr fontId="1"/>
  </si>
  <si>
    <t>①保険料　8,526円×12月</t>
    <rPh sb="1" eb="4">
      <t>ホケンリョウ</t>
    </rPh>
    <rPh sb="10" eb="11">
      <t>エン</t>
    </rPh>
    <rPh sb="14" eb="15">
      <t>ツキ</t>
    </rPh>
    <phoneticPr fontId="2"/>
  </si>
  <si>
    <t>②厚生年金</t>
    <rPh sb="1" eb="3">
      <t>コウセイ</t>
    </rPh>
    <rPh sb="3" eb="5">
      <t>ネンキン</t>
    </rPh>
    <phoneticPr fontId="2"/>
  </si>
  <si>
    <t>4月～8月：14,252円×5月＝</t>
    <rPh sb="1" eb="2">
      <t>ガツ</t>
    </rPh>
    <rPh sb="4" eb="5">
      <t>ガツ</t>
    </rPh>
    <rPh sb="12" eb="13">
      <t>エン</t>
    </rPh>
    <rPh sb="15" eb="16">
      <t>ツキ</t>
    </rPh>
    <phoneticPr fontId="28"/>
  </si>
  <si>
    <t>9月～3月：14,552円×7月＝</t>
    <rPh sb="1" eb="2">
      <t>ガツ</t>
    </rPh>
    <rPh sb="4" eb="5">
      <t>ガツ</t>
    </rPh>
    <rPh sb="12" eb="13">
      <t>エン</t>
    </rPh>
    <rPh sb="15" eb="16">
      <t>ツキ</t>
    </rPh>
    <phoneticPr fontId="28"/>
  </si>
  <si>
    <t>③児童手当  255円×12月</t>
    <rPh sb="1" eb="3">
      <t>ジドウ</t>
    </rPh>
    <rPh sb="3" eb="5">
      <t>テアテ</t>
    </rPh>
    <rPh sb="10" eb="11">
      <t>エン</t>
    </rPh>
    <rPh sb="14" eb="15">
      <t>ツキ</t>
    </rPh>
    <phoneticPr fontId="2"/>
  </si>
  <si>
    <t>④雇用保険</t>
    <rPh sb="1" eb="3">
      <t>コヨウ</t>
    </rPh>
    <rPh sb="3" eb="5">
      <t>ホケン</t>
    </rPh>
    <phoneticPr fontId="2"/>
  </si>
  <si>
    <t>Ｈ24年度精算分990,000×13.5/1000</t>
    <rPh sb="3" eb="5">
      <t>ネンド</t>
    </rPh>
    <rPh sb="5" eb="7">
      <t>セイサン</t>
    </rPh>
    <rPh sb="7" eb="8">
      <t>ブン</t>
    </rPh>
    <phoneticPr fontId="2"/>
  </si>
  <si>
    <t>Ｈ25年度概算分1,980,000×13.5/1000</t>
    <rPh sb="3" eb="5">
      <t>ネンド</t>
    </rPh>
    <rPh sb="5" eb="7">
      <t>ガイサン</t>
    </rPh>
    <rPh sb="7" eb="8">
      <t>ブン</t>
    </rPh>
    <phoneticPr fontId="2"/>
  </si>
  <si>
    <t>①+②+③+④＝</t>
  </si>
  <si>
    <t>∴Ａ+Ｂ＝</t>
    <phoneticPr fontId="28"/>
  </si>
  <si>
    <t>糸満市</t>
    <rPh sb="0" eb="3">
      <t>イトマンシ</t>
    </rPh>
    <phoneticPr fontId="1"/>
  </si>
  <si>
    <t>糸満市保健相談事業</t>
    <rPh sb="0" eb="3">
      <t>イトマンシ</t>
    </rPh>
    <rPh sb="3" eb="5">
      <t>ホケン</t>
    </rPh>
    <rPh sb="5" eb="7">
      <t>ソウダン</t>
    </rPh>
    <rPh sb="7" eb="9">
      <t>ジギョウ</t>
    </rPh>
    <phoneticPr fontId="1"/>
  </si>
  <si>
    <t>⑦その他</t>
    <rPh sb="3" eb="4">
      <t>タ</t>
    </rPh>
    <phoneticPr fontId="28"/>
  </si>
  <si>
    <t>肺炎球菌ワクチン接種費用助成事業</t>
    <rPh sb="0" eb="2">
      <t>ハイエン</t>
    </rPh>
    <rPh sb="2" eb="4">
      <t>キュウキン</t>
    </rPh>
    <rPh sb="8" eb="10">
      <t>セッシュ</t>
    </rPh>
    <rPh sb="10" eb="11">
      <t>ヒ</t>
    </rPh>
    <rPh sb="11" eb="12">
      <t>ヨウ</t>
    </rPh>
    <rPh sb="12" eb="14">
      <t>ジョセイ</t>
    </rPh>
    <rPh sb="14" eb="16">
      <t>ジギョウ</t>
    </rPh>
    <phoneticPr fontId="28"/>
  </si>
  <si>
    <t>ワクチン</t>
    <phoneticPr fontId="28"/>
  </si>
  <si>
    <t>　肺炎球菌ワクチン予防接種委託料</t>
    <rPh sb="1" eb="3">
      <t>ハイエン</t>
    </rPh>
    <rPh sb="3" eb="5">
      <t>キュウキン</t>
    </rPh>
    <rPh sb="9" eb="11">
      <t>ヨボウ</t>
    </rPh>
    <rPh sb="11" eb="13">
      <t>セッシュ</t>
    </rPh>
    <rPh sb="13" eb="16">
      <t>イタクリョウ</t>
    </rPh>
    <phoneticPr fontId="28"/>
  </si>
  <si>
    <t>5,600円×25名＝140,000</t>
    <rPh sb="5" eb="6">
      <t>エン</t>
    </rPh>
    <rPh sb="9" eb="10">
      <t>メイ</t>
    </rPh>
    <phoneticPr fontId="28"/>
  </si>
  <si>
    <t>平成２５年８月１日から平成２６年３月３１日</t>
    <phoneticPr fontId="1"/>
  </si>
  <si>
    <t>多良間村</t>
    <rPh sb="0" eb="3">
      <t>タラマ</t>
    </rPh>
    <rPh sb="3" eb="4">
      <t>ソン</t>
    </rPh>
    <phoneticPr fontId="3"/>
  </si>
  <si>
    <t>多良間村</t>
    <rPh sb="0" eb="3">
      <t>タラマ</t>
    </rPh>
    <rPh sb="3" eb="4">
      <t>ソン</t>
    </rPh>
    <phoneticPr fontId="1"/>
  </si>
  <si>
    <t>肺炎球菌ワクチン接種費用助成事業</t>
    <rPh sb="0" eb="4">
      <t>ハイエンキュウキン</t>
    </rPh>
    <rPh sb="8" eb="10">
      <t>セッシュ</t>
    </rPh>
    <rPh sb="10" eb="12">
      <t>ヒヨウ</t>
    </rPh>
    <rPh sb="12" eb="14">
      <t>ジョセイ</t>
    </rPh>
    <rPh sb="14" eb="16">
      <t>ジギョウ</t>
    </rPh>
    <phoneticPr fontId="1"/>
  </si>
  <si>
    <t>高齢者肺炎球菌ワクチン接種助成事業</t>
    <rPh sb="0" eb="3">
      <t>コウレイシャ</t>
    </rPh>
    <rPh sb="3" eb="5">
      <t>ハイエン</t>
    </rPh>
    <rPh sb="5" eb="7">
      <t>キュウキン</t>
    </rPh>
    <rPh sb="11" eb="13">
      <t>セッシュ</t>
    </rPh>
    <rPh sb="13" eb="15">
      <t>ジョセイ</t>
    </rPh>
    <rPh sb="15" eb="17">
      <t>ジギョウ</t>
    </rPh>
    <phoneticPr fontId="28"/>
  </si>
  <si>
    <t>平成25年7月1日から平成26年2月28日</t>
    <rPh sb="0" eb="2">
      <t>ヘイセイ</t>
    </rPh>
    <rPh sb="4" eb="5">
      <t>ネン</t>
    </rPh>
    <rPh sb="6" eb="7">
      <t>ツキ</t>
    </rPh>
    <rPh sb="8" eb="9">
      <t>ニチ</t>
    </rPh>
    <rPh sb="11" eb="13">
      <t>ヘイセイ</t>
    </rPh>
    <rPh sb="15" eb="16">
      <t>ネン</t>
    </rPh>
    <rPh sb="17" eb="18">
      <t>ツキ</t>
    </rPh>
    <rPh sb="20" eb="21">
      <t>ニチ</t>
    </rPh>
    <phoneticPr fontId="28"/>
  </si>
  <si>
    <t>通信運搬費</t>
    <rPh sb="0" eb="2">
      <t>ツウシン</t>
    </rPh>
    <rPh sb="2" eb="4">
      <t>ウンパン</t>
    </rPh>
    <rPh sb="4" eb="5">
      <t>ヒ</t>
    </rPh>
    <phoneticPr fontId="28"/>
  </si>
  <si>
    <t>271,800円</t>
    <rPh sb="3" eb="8">
      <t>８００エン</t>
    </rPh>
    <phoneticPr fontId="28"/>
  </si>
  <si>
    <t>・勧奨通知：5,436通×50円＝271,800円</t>
    <rPh sb="1" eb="3">
      <t>カンショウ</t>
    </rPh>
    <rPh sb="3" eb="5">
      <t>ツウチ</t>
    </rPh>
    <rPh sb="11" eb="12">
      <t>ツウ</t>
    </rPh>
    <rPh sb="15" eb="16">
      <t>エン</t>
    </rPh>
    <rPh sb="24" eb="25">
      <t>エン</t>
    </rPh>
    <phoneticPr fontId="28"/>
  </si>
  <si>
    <t>予防接種委託料</t>
    <rPh sb="0" eb="2">
      <t>ヨボウ</t>
    </rPh>
    <rPh sb="2" eb="4">
      <t>セッシュ</t>
    </rPh>
    <rPh sb="4" eb="7">
      <t>イタクリョウ</t>
    </rPh>
    <phoneticPr fontId="28"/>
  </si>
  <si>
    <t>2,284,000円</t>
    <rPh sb="1" eb="10">
      <t>２８４０００エン</t>
    </rPh>
    <phoneticPr fontId="28"/>
  </si>
  <si>
    <t>・予防接種委託料：571人×4,000円＝2,284,000円</t>
    <rPh sb="1" eb="3">
      <t>ヨボウ</t>
    </rPh>
    <rPh sb="3" eb="5">
      <t>セッシュ</t>
    </rPh>
    <rPh sb="5" eb="8">
      <t>イタクリョウ</t>
    </rPh>
    <rPh sb="12" eb="13">
      <t>ニン</t>
    </rPh>
    <rPh sb="15" eb="20">
      <t>０００エン</t>
    </rPh>
    <rPh sb="22" eb="31">
      <t>２８４０００エン</t>
    </rPh>
    <phoneticPr fontId="28"/>
  </si>
  <si>
    <t>印刷製本費</t>
    <rPh sb="0" eb="2">
      <t>インサツ</t>
    </rPh>
    <rPh sb="2" eb="4">
      <t>セイホン</t>
    </rPh>
    <rPh sb="4" eb="5">
      <t>ヒ</t>
    </rPh>
    <phoneticPr fontId="28"/>
  </si>
  <si>
    <t>48,300円</t>
    <rPh sb="2" eb="7">
      <t>３００エン</t>
    </rPh>
    <phoneticPr fontId="28"/>
  </si>
  <si>
    <t>2,604,100円</t>
    <rPh sb="1" eb="10">
      <t>６０４１００エン</t>
    </rPh>
    <phoneticPr fontId="28"/>
  </si>
  <si>
    <t>・案内パンフレット</t>
    <rPh sb="1" eb="3">
      <t>アンナイ</t>
    </rPh>
    <phoneticPr fontId="28"/>
  </si>
  <si>
    <t>1,500枚×7.3334×1.05＝11,550円（小数点以下切捨て）</t>
    <rPh sb="1" eb="6">
      <t>５００マイ</t>
    </rPh>
    <rPh sb="21" eb="26">
      <t>５５０エン</t>
    </rPh>
    <rPh sb="27" eb="30">
      <t>ショウスウテン</t>
    </rPh>
    <rPh sb="30" eb="32">
      <t>イカ</t>
    </rPh>
    <rPh sb="32" eb="34">
      <t>キリス</t>
    </rPh>
    <phoneticPr fontId="28"/>
  </si>
  <si>
    <t>・通知用ハガキ</t>
    <rPh sb="1" eb="4">
      <t>ツウチヨウ</t>
    </rPh>
    <phoneticPr fontId="28"/>
  </si>
  <si>
    <t>6,000枚×5.8334×1.05＝36,750円（小数点以下切捨て）</t>
    <rPh sb="1" eb="6">
      <t>０００マイ</t>
    </rPh>
    <rPh sb="21" eb="26">
      <t>７５０エン</t>
    </rPh>
    <rPh sb="27" eb="30">
      <t>ショウスウテン</t>
    </rPh>
    <rPh sb="30" eb="32">
      <t>イカ</t>
    </rPh>
    <rPh sb="32" eb="34">
      <t>キリス</t>
    </rPh>
    <phoneticPr fontId="28"/>
  </si>
  <si>
    <t>4,000円</t>
    <rPh sb="1" eb="6">
      <t>０００エン</t>
    </rPh>
    <phoneticPr fontId="28"/>
  </si>
  <si>
    <t>宜野湾市</t>
    <rPh sb="0" eb="4">
      <t>ギノワンシ</t>
    </rPh>
    <phoneticPr fontId="3"/>
  </si>
  <si>
    <t>宜野湾市</t>
    <rPh sb="0" eb="4">
      <t>ギノワンシ</t>
    </rPh>
    <phoneticPr fontId="1"/>
  </si>
  <si>
    <t>①健康教育・健康相談等</t>
    <rPh sb="1" eb="3">
      <t>ケンコウ</t>
    </rPh>
    <rPh sb="3" eb="5">
      <t>キョウイク</t>
    </rPh>
    <rPh sb="6" eb="8">
      <t>ケンコウ</t>
    </rPh>
    <rPh sb="8" eb="10">
      <t>ソウダン</t>
    </rPh>
    <rPh sb="10" eb="11">
      <t>トウ</t>
    </rPh>
    <phoneticPr fontId="28"/>
  </si>
  <si>
    <t>健康づくり運動実践教室事業</t>
    <rPh sb="0" eb="2">
      <t>ケンコウ</t>
    </rPh>
    <rPh sb="5" eb="7">
      <t>ウンドウ</t>
    </rPh>
    <rPh sb="7" eb="9">
      <t>ジッセン</t>
    </rPh>
    <rPh sb="9" eb="11">
      <t>キョウシツ</t>
    </rPh>
    <rPh sb="11" eb="13">
      <t>ジギョウ</t>
    </rPh>
    <phoneticPr fontId="28"/>
  </si>
  <si>
    <t>長年社会に貢献されてきた被保険者の健康づくりのために、実践的な運動指導教室及び健康講演会、健康相談を開催する。　　　　　　　　　　　　　　1.　運動指導教室は、健康運動指導士により「お楽しみ会」として、ちゅちゅら体操、ゲーム等健康づくり向上を図ると同時に保健師・看護師による血圧測定等の健康相談を行う。（健康運動士を２回招いて３教室行う。）　　　　　　　　　　　　　　　　　　　　　　　　　　　　　　　　　　　　　　　　　　　　　　　　　　　2.　健康に関する講師を招いて講演会を実施する。（健康講演会　１回）</t>
    <rPh sb="0" eb="2">
      <t>ナガネン</t>
    </rPh>
    <rPh sb="2" eb="4">
      <t>シャカイ</t>
    </rPh>
    <rPh sb="5" eb="7">
      <t>コウケン</t>
    </rPh>
    <rPh sb="12" eb="13">
      <t>ヒ</t>
    </rPh>
    <rPh sb="13" eb="16">
      <t>ホケンシャ</t>
    </rPh>
    <rPh sb="17" eb="19">
      <t>ケンコウ</t>
    </rPh>
    <rPh sb="27" eb="30">
      <t>ジッセンテキ</t>
    </rPh>
    <rPh sb="31" eb="33">
      <t>ウンドウ</t>
    </rPh>
    <rPh sb="33" eb="35">
      <t>シドウ</t>
    </rPh>
    <rPh sb="35" eb="37">
      <t>キョウシツ</t>
    </rPh>
    <rPh sb="37" eb="38">
      <t>オヨ</t>
    </rPh>
    <rPh sb="39" eb="41">
      <t>ケンコウ</t>
    </rPh>
    <rPh sb="41" eb="44">
      <t>コウエンカイ</t>
    </rPh>
    <rPh sb="45" eb="47">
      <t>ケンコウ</t>
    </rPh>
    <rPh sb="47" eb="49">
      <t>ソウダン</t>
    </rPh>
    <rPh sb="50" eb="52">
      <t>カイサイ</t>
    </rPh>
    <rPh sb="72" eb="74">
      <t>ウンドウ</t>
    </rPh>
    <rPh sb="74" eb="76">
      <t>シドウ</t>
    </rPh>
    <rPh sb="76" eb="78">
      <t>キョウシツ</t>
    </rPh>
    <rPh sb="80" eb="82">
      <t>ケンコウ</t>
    </rPh>
    <rPh sb="82" eb="84">
      <t>ウンドウ</t>
    </rPh>
    <rPh sb="84" eb="86">
      <t>シドウ</t>
    </rPh>
    <rPh sb="86" eb="87">
      <t>シ</t>
    </rPh>
    <rPh sb="92" eb="93">
      <t>タノ</t>
    </rPh>
    <rPh sb="95" eb="96">
      <t>カイ</t>
    </rPh>
    <rPh sb="106" eb="107">
      <t>タイ</t>
    </rPh>
    <rPh sb="107" eb="108">
      <t>ソウ</t>
    </rPh>
    <rPh sb="112" eb="113">
      <t>トウ</t>
    </rPh>
    <rPh sb="113" eb="115">
      <t>ケンコウ</t>
    </rPh>
    <rPh sb="118" eb="120">
      <t>コウジョウ</t>
    </rPh>
    <rPh sb="121" eb="122">
      <t>ハカ</t>
    </rPh>
    <rPh sb="124" eb="126">
      <t>ドウジ</t>
    </rPh>
    <rPh sb="127" eb="130">
      <t>ホケンシ</t>
    </rPh>
    <rPh sb="131" eb="134">
      <t>カンゴシ</t>
    </rPh>
    <rPh sb="137" eb="139">
      <t>ケツアツ</t>
    </rPh>
    <rPh sb="139" eb="141">
      <t>ソクテイ</t>
    </rPh>
    <rPh sb="141" eb="142">
      <t>トウ</t>
    </rPh>
    <rPh sb="143" eb="145">
      <t>ケンコウ</t>
    </rPh>
    <rPh sb="145" eb="147">
      <t>ソウダン</t>
    </rPh>
    <rPh sb="148" eb="149">
      <t>オコナ</t>
    </rPh>
    <rPh sb="152" eb="154">
      <t>ケンコウ</t>
    </rPh>
    <rPh sb="154" eb="156">
      <t>ウンドウ</t>
    </rPh>
    <rPh sb="156" eb="157">
      <t>シ</t>
    </rPh>
    <rPh sb="159" eb="160">
      <t>カイ</t>
    </rPh>
    <rPh sb="160" eb="161">
      <t>マネ</t>
    </rPh>
    <rPh sb="164" eb="166">
      <t>キョウシツ</t>
    </rPh>
    <rPh sb="166" eb="167">
      <t>オコナ</t>
    </rPh>
    <rPh sb="224" eb="226">
      <t>ケンコウ</t>
    </rPh>
    <rPh sb="227" eb="228">
      <t>カン</t>
    </rPh>
    <rPh sb="230" eb="232">
      <t>コウシ</t>
    </rPh>
    <rPh sb="233" eb="234">
      <t>マネ</t>
    </rPh>
    <rPh sb="236" eb="239">
      <t>コウエンカイ</t>
    </rPh>
    <rPh sb="240" eb="242">
      <t>ジッシ</t>
    </rPh>
    <rPh sb="246" eb="248">
      <t>ケンコウ</t>
    </rPh>
    <rPh sb="248" eb="251">
      <t>コウエンカイ</t>
    </rPh>
    <rPh sb="253" eb="254">
      <t>カイ</t>
    </rPh>
    <phoneticPr fontId="28"/>
  </si>
  <si>
    <t>平成　25　年　4　月　1　日から平成　26　年　3　月　31　日</t>
    <phoneticPr fontId="1"/>
  </si>
  <si>
    <t>報償費</t>
    <rPh sb="0" eb="2">
      <t>ホウショウ</t>
    </rPh>
    <rPh sb="2" eb="3">
      <t>ヒ</t>
    </rPh>
    <phoneticPr fontId="28"/>
  </si>
  <si>
    <t>健康運動士謝礼</t>
    <rPh sb="0" eb="2">
      <t>ケンコウ</t>
    </rPh>
    <rPh sb="2" eb="4">
      <t>ウンドウ</t>
    </rPh>
    <rPh sb="4" eb="5">
      <t>シ</t>
    </rPh>
    <rPh sb="5" eb="6">
      <t>シャ</t>
    </rPh>
    <rPh sb="6" eb="7">
      <t>レイ</t>
    </rPh>
    <phoneticPr fontId="28"/>
  </si>
  <si>
    <t>×</t>
    <phoneticPr fontId="28"/>
  </si>
  <si>
    <t>健康講演会講師謝礼</t>
    <rPh sb="0" eb="2">
      <t>ケンコウ</t>
    </rPh>
    <rPh sb="2" eb="5">
      <t>コウエンカイ</t>
    </rPh>
    <rPh sb="5" eb="7">
      <t>コウシ</t>
    </rPh>
    <rPh sb="7" eb="9">
      <t>シャレイ</t>
    </rPh>
    <phoneticPr fontId="28"/>
  </si>
  <si>
    <t>旅費</t>
    <rPh sb="0" eb="2">
      <t>リョヒ</t>
    </rPh>
    <phoneticPr fontId="28"/>
  </si>
  <si>
    <t>運動指導士（１泊２日）</t>
    <rPh sb="0" eb="2">
      <t>ウンドウ</t>
    </rPh>
    <rPh sb="2" eb="4">
      <t>シドウ</t>
    </rPh>
    <rPh sb="4" eb="5">
      <t>シ</t>
    </rPh>
    <rPh sb="7" eb="8">
      <t>ハク</t>
    </rPh>
    <rPh sb="9" eb="10">
      <t>ニチ</t>
    </rPh>
    <phoneticPr fontId="28"/>
  </si>
  <si>
    <t>講演会講師（１泊２日）</t>
    <rPh sb="0" eb="3">
      <t>コウエンカイ</t>
    </rPh>
    <rPh sb="3" eb="5">
      <t>コウシ</t>
    </rPh>
    <rPh sb="7" eb="8">
      <t>ハク</t>
    </rPh>
    <rPh sb="9" eb="10">
      <t>ニチ</t>
    </rPh>
    <phoneticPr fontId="28"/>
  </si>
  <si>
    <t>旅費（１泊２日）の内訳</t>
    <rPh sb="0" eb="2">
      <t>リョヒ</t>
    </rPh>
    <rPh sb="4" eb="5">
      <t>ハク</t>
    </rPh>
    <rPh sb="6" eb="7">
      <t>ニチ</t>
    </rPh>
    <rPh sb="9" eb="11">
      <t>ウチワケ</t>
    </rPh>
    <phoneticPr fontId="28"/>
  </si>
  <si>
    <t>航空賃(那覇～南大東～那覇）</t>
    <rPh sb="0" eb="2">
      <t>コウクウ</t>
    </rPh>
    <rPh sb="2" eb="3">
      <t>チン</t>
    </rPh>
    <rPh sb="4" eb="6">
      <t>ナハ</t>
    </rPh>
    <rPh sb="7" eb="10">
      <t>ミナミダイトウ</t>
    </rPh>
    <rPh sb="11" eb="13">
      <t>ナハ</t>
    </rPh>
    <phoneticPr fontId="28"/>
  </si>
  <si>
    <t>３１,６００円+宿泊料７,９８０円(１泊）+車賃２,６００円（1,300円×２日）＝４２,１８０円</t>
    <rPh sb="6" eb="7">
      <t>エン</t>
    </rPh>
    <rPh sb="8" eb="11">
      <t>シュクハクリョウ</t>
    </rPh>
    <rPh sb="16" eb="17">
      <t>エン</t>
    </rPh>
    <rPh sb="22" eb="23">
      <t>シャ</t>
    </rPh>
    <rPh sb="23" eb="24">
      <t>チン</t>
    </rPh>
    <rPh sb="29" eb="30">
      <t>エン</t>
    </rPh>
    <rPh sb="36" eb="37">
      <t>エン</t>
    </rPh>
    <rPh sb="39" eb="40">
      <t>ニチ</t>
    </rPh>
    <rPh sb="48" eb="49">
      <t>エン</t>
    </rPh>
    <phoneticPr fontId="28"/>
  </si>
  <si>
    <t>南大東村</t>
    <rPh sb="0" eb="3">
      <t>ミナミダイトウ</t>
    </rPh>
    <rPh sb="3" eb="4">
      <t>ソン</t>
    </rPh>
    <phoneticPr fontId="3"/>
  </si>
  <si>
    <t>南大東村</t>
    <rPh sb="0" eb="3">
      <t>ミナミダイトウ</t>
    </rPh>
    <rPh sb="3" eb="4">
      <t>ソン</t>
    </rPh>
    <phoneticPr fontId="1"/>
  </si>
  <si>
    <t>健康づくり運動実践教室事業</t>
    <rPh sb="0" eb="2">
      <t>ケンコウ</t>
    </rPh>
    <rPh sb="5" eb="7">
      <t>ウンドウ</t>
    </rPh>
    <rPh sb="7" eb="9">
      <t>ジッセン</t>
    </rPh>
    <rPh sb="9" eb="11">
      <t>キョウシツ</t>
    </rPh>
    <rPh sb="11" eb="13">
      <t>ジギョウ</t>
    </rPh>
    <phoneticPr fontId="1"/>
  </si>
  <si>
    <t>肺炎球菌予防接種助成事業</t>
    <rPh sb="0" eb="2">
      <t>ハイエン</t>
    </rPh>
    <rPh sb="2" eb="4">
      <t>キュウキン</t>
    </rPh>
    <rPh sb="4" eb="6">
      <t>ヨボウ</t>
    </rPh>
    <rPh sb="6" eb="8">
      <t>セッシュ</t>
    </rPh>
    <rPh sb="8" eb="10">
      <t>ジョセイ</t>
    </rPh>
    <rPh sb="10" eb="12">
      <t>ジギョウ</t>
    </rPh>
    <phoneticPr fontId="28"/>
  </si>
  <si>
    <t xml:space="preserve">目的：肺炎球菌ワクチン接種費用の一部助成を行い、予防接種を推奨することで、高齢者の肺炎球菌による肺炎の予防、重症化を防止し、後期高齢医療保険者の　健康保持・増進を図る。　
事業内容
【対象者】　①国頭村内に住所を有し、後期高齢者医療保険に加入されている方（その他、６５～７４歳の方について村単独補助の対象としている。）　②過去５年以内に肺炎球菌ワクチン予防接種を受けたことがない方
</t>
    <rPh sb="87" eb="89">
      <t>ジギョウ</t>
    </rPh>
    <rPh sb="89" eb="91">
      <t>ナイヨウ</t>
    </rPh>
    <rPh sb="131" eb="132">
      <t>ホカ</t>
    </rPh>
    <rPh sb="138" eb="139">
      <t>サイ</t>
    </rPh>
    <rPh sb="140" eb="141">
      <t>カタ</t>
    </rPh>
    <rPh sb="145" eb="146">
      <t>ソン</t>
    </rPh>
    <rPh sb="146" eb="148">
      <t>タンドク</t>
    </rPh>
    <rPh sb="148" eb="150">
      <t>ホジョ</t>
    </rPh>
    <rPh sb="151" eb="153">
      <t>タイショウ</t>
    </rPh>
    <phoneticPr fontId="28"/>
  </si>
  <si>
    <t>平成２５年　４月　１日から平成２６年　３月３１日（４月～８月接種分については償還払いとし、９月以降現物給付とする。）</t>
    <rPh sb="26" eb="27">
      <t>ガツ</t>
    </rPh>
    <rPh sb="29" eb="30">
      <t>ガツ</t>
    </rPh>
    <rPh sb="30" eb="32">
      <t>セッシュ</t>
    </rPh>
    <rPh sb="32" eb="33">
      <t>ブン</t>
    </rPh>
    <rPh sb="38" eb="40">
      <t>ショウカン</t>
    </rPh>
    <rPh sb="40" eb="41">
      <t>ハラ</t>
    </rPh>
    <rPh sb="46" eb="47">
      <t>ガツ</t>
    </rPh>
    <rPh sb="47" eb="49">
      <t>イコウ</t>
    </rPh>
    <rPh sb="49" eb="51">
      <t>ゲンブツ</t>
    </rPh>
    <rPh sb="51" eb="53">
      <t>キュウフ</t>
    </rPh>
    <phoneticPr fontId="1"/>
  </si>
  <si>
    <t>肺炎球菌予防接種委託料（後期高齢被保険者分）</t>
    <rPh sb="0" eb="2">
      <t>ハイエン</t>
    </rPh>
    <rPh sb="2" eb="4">
      <t>キュウキン</t>
    </rPh>
    <rPh sb="4" eb="6">
      <t>ヨボウ</t>
    </rPh>
    <rPh sb="6" eb="8">
      <t>セッシュ</t>
    </rPh>
    <rPh sb="8" eb="11">
      <t>イタクリョウ</t>
    </rPh>
    <rPh sb="12" eb="14">
      <t>コウキ</t>
    </rPh>
    <rPh sb="14" eb="16">
      <t>コウレイ</t>
    </rPh>
    <rPh sb="16" eb="20">
      <t>ヒホケンシャ</t>
    </rPh>
    <rPh sb="20" eb="21">
      <t>ブン</t>
    </rPh>
    <phoneticPr fontId="28"/>
  </si>
  <si>
    <t>昨年度も同様事業を実施し、当村被保険者の約四分の一について助成を行っている。
今年度については、まだ未接種の方へ積極的に勧奨し、接種率の向上を目指す。</t>
    <rPh sb="0" eb="3">
      <t>サクネンド</t>
    </rPh>
    <rPh sb="4" eb="6">
      <t>ドウヨウ</t>
    </rPh>
    <rPh sb="6" eb="8">
      <t>ジギョウ</t>
    </rPh>
    <rPh sb="9" eb="11">
      <t>ジッシ</t>
    </rPh>
    <rPh sb="13" eb="14">
      <t>トウ</t>
    </rPh>
    <rPh sb="14" eb="15">
      <t>ソン</t>
    </rPh>
    <rPh sb="15" eb="19">
      <t>ヒホケンシャ</t>
    </rPh>
    <rPh sb="20" eb="21">
      <t>ヤク</t>
    </rPh>
    <rPh sb="21" eb="22">
      <t>ヨン</t>
    </rPh>
    <rPh sb="22" eb="23">
      <t>ブン</t>
    </rPh>
    <rPh sb="24" eb="25">
      <t>イチ</t>
    </rPh>
    <rPh sb="29" eb="31">
      <t>ジョセイ</t>
    </rPh>
    <rPh sb="32" eb="33">
      <t>オコナ</t>
    </rPh>
    <rPh sb="39" eb="42">
      <t>コンネンド</t>
    </rPh>
    <rPh sb="50" eb="53">
      <t>ミセッシュ</t>
    </rPh>
    <rPh sb="54" eb="55">
      <t>カタ</t>
    </rPh>
    <rPh sb="56" eb="59">
      <t>セッキョクテキ</t>
    </rPh>
    <rPh sb="60" eb="62">
      <t>カンショウ</t>
    </rPh>
    <rPh sb="64" eb="66">
      <t>セッシュ</t>
    </rPh>
    <rPh sb="66" eb="67">
      <t>リツ</t>
    </rPh>
    <rPh sb="68" eb="70">
      <t>コウジョウ</t>
    </rPh>
    <rPh sb="71" eb="73">
      <t>メザ</t>
    </rPh>
    <phoneticPr fontId="28"/>
  </si>
  <si>
    <t>国頭村</t>
    <rPh sb="0" eb="2">
      <t>クニガミ</t>
    </rPh>
    <rPh sb="2" eb="3">
      <t>ソン</t>
    </rPh>
    <phoneticPr fontId="3"/>
  </si>
  <si>
    <t>国頭村</t>
    <rPh sb="0" eb="2">
      <t>クニガミ</t>
    </rPh>
    <rPh sb="2" eb="3">
      <t>ソン</t>
    </rPh>
    <phoneticPr fontId="1"/>
  </si>
  <si>
    <t>肺炎球菌ワクチン接種事業</t>
    <rPh sb="0" eb="4">
      <t>ハイエンキュウキン</t>
    </rPh>
    <rPh sb="8" eb="10">
      <t>セッシュ</t>
    </rPh>
    <rPh sb="10" eb="12">
      <t>ジギョウ</t>
    </rPh>
    <phoneticPr fontId="1"/>
  </si>
  <si>
    <t>高齢者肺炎球菌ワクチン接種費用助成事業</t>
    <rPh sb="0" eb="3">
      <t>コウレイシャ</t>
    </rPh>
    <rPh sb="3" eb="5">
      <t>ハイエン</t>
    </rPh>
    <rPh sb="5" eb="7">
      <t>キュウキン</t>
    </rPh>
    <rPh sb="11" eb="13">
      <t>セッシュ</t>
    </rPh>
    <rPh sb="13" eb="15">
      <t>ヒヨウ</t>
    </rPh>
    <rPh sb="15" eb="17">
      <t>ジョセイ</t>
    </rPh>
    <rPh sb="17" eb="19">
      <t>ジギョウ</t>
    </rPh>
    <phoneticPr fontId="1"/>
  </si>
  <si>
    <t>平成25年11月1日から平成26年2月28日</t>
    <phoneticPr fontId="1"/>
  </si>
  <si>
    <t>印刷製本費</t>
  </si>
  <si>
    <t>予防接種説明用チラシ</t>
    <phoneticPr fontId="1"/>
  </si>
  <si>
    <t>（4,500枚×2種類×9円×1.05＝85,050円）</t>
    <phoneticPr fontId="1"/>
  </si>
  <si>
    <t>役務費</t>
  </si>
  <si>
    <t>郵送料</t>
    <phoneticPr fontId="1"/>
  </si>
  <si>
    <t>（4,500件×65円＝292,500円）</t>
    <phoneticPr fontId="1"/>
  </si>
  <si>
    <t>委託料</t>
  </si>
  <si>
    <t>予防接種業務委託料</t>
    <phoneticPr fontId="1"/>
  </si>
  <si>
    <t>電算処理委託料</t>
    <phoneticPr fontId="1"/>
  </si>
  <si>
    <t>豊見城市</t>
    <rPh sb="0" eb="3">
      <t>トミシロ</t>
    </rPh>
    <rPh sb="3" eb="4">
      <t>シ</t>
    </rPh>
    <phoneticPr fontId="3"/>
  </si>
  <si>
    <t>豊見城市</t>
    <rPh sb="0" eb="3">
      <t>トミシロ</t>
    </rPh>
    <rPh sb="3" eb="4">
      <t>シ</t>
    </rPh>
    <phoneticPr fontId="1"/>
  </si>
  <si>
    <t>高齢者肺炎球菌ワクチン接種費用助成事業</t>
    <rPh sb="0" eb="3">
      <t>コウレイシャ</t>
    </rPh>
    <rPh sb="3" eb="7">
      <t>ハイエンキュウキン</t>
    </rPh>
    <rPh sb="11" eb="13">
      <t>セッシュ</t>
    </rPh>
    <rPh sb="13" eb="15">
      <t>ヒヨウ</t>
    </rPh>
    <rPh sb="15" eb="17">
      <t>ジョセイ</t>
    </rPh>
    <rPh sb="17" eb="19">
      <t>ジギョウ</t>
    </rPh>
    <phoneticPr fontId="1"/>
  </si>
  <si>
    <t>高齢者肺炎球菌ワクチン予防接種事業</t>
    <phoneticPr fontId="28"/>
  </si>
  <si>
    <t>高齢者の健康の保持増進を図ることを目的として、高齢者肺炎球菌ワクチン予防接種費用の一部を助成する。
事業内容
【対象者】①本部町に住所を有し、後期高齢者医療制度に加入されている方　②過去5年以内に肺炎球菌ワクチン予防接種を受けたことがない方
【接種期間】　平成25年10月1日（火）～平成26年2月28日（金）
【接種指定医療機関】町内の3医療機関
【接種方法】①役場で申し込みをし、予診票の交付を受ける。②上記の指定医療機関に予防接種の予約をする。
③予診票と後期高齢者医療被保険者証を持って医療機関窓口で受付をし、問診を受け、接種する。
【申請期間】　平成25年10月1日（火）～平成26年2月28日（金）
【接種料金】　自己負担額　2,000円（助成額4,000円）
【助成対象人数】先着150名
※契約医療機関以外の医療機関に入院されている方、施設等に入所している方で接種を希望する方については、覚書の締結によって個別に対応する。</t>
    <rPh sb="139" eb="140">
      <t>ヒ</t>
    </rPh>
    <rPh sb="153" eb="154">
      <t>キン</t>
    </rPh>
    <rPh sb="185" eb="186">
      <t>モウ</t>
    </rPh>
    <rPh sb="187" eb="188">
      <t>コ</t>
    </rPh>
    <rPh sb="289" eb="290">
      <t>ヒ</t>
    </rPh>
    <rPh sb="303" eb="304">
      <t>キン</t>
    </rPh>
    <phoneticPr fontId="28"/>
  </si>
  <si>
    <t>平成25年10月1日から平成26年2月28日</t>
    <phoneticPr fontId="1"/>
  </si>
  <si>
    <t>高齢者肺炎球菌予防接種委託料</t>
    <rPh sb="0" eb="3">
      <t>コウレイシャ</t>
    </rPh>
    <rPh sb="3" eb="5">
      <t>ハイエン</t>
    </rPh>
    <rPh sb="5" eb="7">
      <t>キュウキン</t>
    </rPh>
    <rPh sb="7" eb="9">
      <t>ヨボウ</t>
    </rPh>
    <rPh sb="9" eb="11">
      <t>セッシュ</t>
    </rPh>
    <rPh sb="11" eb="14">
      <t>イタクリョウ</t>
    </rPh>
    <phoneticPr fontId="28"/>
  </si>
  <si>
    <t>600,000円</t>
    <rPh sb="7" eb="8">
      <t>エン</t>
    </rPh>
    <phoneticPr fontId="28"/>
  </si>
  <si>
    <t>【内訳】</t>
    <rPh sb="1" eb="3">
      <t>ウチワケ</t>
    </rPh>
    <phoneticPr fontId="28"/>
  </si>
  <si>
    <t>1人当たり助成額</t>
    <rPh sb="0" eb="2">
      <t>ヒトリ</t>
    </rPh>
    <rPh sb="2" eb="3">
      <t>ア</t>
    </rPh>
    <rPh sb="5" eb="8">
      <t>ジョセイガク</t>
    </rPh>
    <phoneticPr fontId="28"/>
  </si>
  <si>
    <t>4,000円</t>
    <rPh sb="5" eb="6">
      <t>エン</t>
    </rPh>
    <phoneticPr fontId="28"/>
  </si>
  <si>
    <t>助成対象人数</t>
    <rPh sb="0" eb="2">
      <t>ジョセイ</t>
    </rPh>
    <rPh sb="2" eb="4">
      <t>タイショウ</t>
    </rPh>
    <rPh sb="4" eb="6">
      <t>ニンズウ</t>
    </rPh>
    <phoneticPr fontId="28"/>
  </si>
  <si>
    <t>150人</t>
    <rPh sb="3" eb="4">
      <t>ニン</t>
    </rPh>
    <phoneticPr fontId="28"/>
  </si>
  <si>
    <t>接種回数</t>
    <rPh sb="0" eb="2">
      <t>セッシュ</t>
    </rPh>
    <rPh sb="2" eb="4">
      <t>カイスウ</t>
    </rPh>
    <phoneticPr fontId="28"/>
  </si>
  <si>
    <t>4,000円　×　150人　×　1回　＝　600,000円</t>
    <rPh sb="5" eb="6">
      <t>エン</t>
    </rPh>
    <rPh sb="12" eb="13">
      <t>ニン</t>
    </rPh>
    <rPh sb="17" eb="18">
      <t>カイ</t>
    </rPh>
    <rPh sb="28" eb="29">
      <t>エン</t>
    </rPh>
    <phoneticPr fontId="28"/>
  </si>
  <si>
    <t>本部町</t>
    <rPh sb="0" eb="2">
      <t>モトブ</t>
    </rPh>
    <rPh sb="2" eb="3">
      <t>チョウ</t>
    </rPh>
    <phoneticPr fontId="3"/>
  </si>
  <si>
    <t>本部町</t>
    <rPh sb="0" eb="2">
      <t>モトブ</t>
    </rPh>
    <rPh sb="2" eb="3">
      <t>チョウ</t>
    </rPh>
    <phoneticPr fontId="1"/>
  </si>
  <si>
    <t>平成　25　年　7　月　1　日から平成　26　年　2　月　28　日</t>
    <phoneticPr fontId="1"/>
  </si>
  <si>
    <t xml:space="preserve">事業全体の内訳
</t>
    <phoneticPr fontId="28"/>
  </si>
  <si>
    <t>印刷製本費
・予診票
（6,000枚×4円×1.05＝25,200円）
・窓空き封筒
（6,000枚×13円×1.05＝81,900円）</t>
    <rPh sb="66" eb="67">
      <t>エン</t>
    </rPh>
    <phoneticPr fontId="28"/>
  </si>
  <si>
    <t>107,100円</t>
    <rPh sb="7" eb="8">
      <t>エン</t>
    </rPh>
    <phoneticPr fontId="28"/>
  </si>
  <si>
    <t>通信運搬費
・予防接種通知費用
（6,000通×62円＝372,000円）</t>
    <phoneticPr fontId="28"/>
  </si>
  <si>
    <t>372,000円</t>
    <rPh sb="7" eb="8">
      <t>エン</t>
    </rPh>
    <phoneticPr fontId="28"/>
  </si>
  <si>
    <t>封入封緘業務委託料
・予防接種予診票封入封緘業務
（6,000件×15円＝90,000円）</t>
    <phoneticPr fontId="28"/>
  </si>
  <si>
    <t>90,000円</t>
    <rPh sb="6" eb="7">
      <t>エン</t>
    </rPh>
    <phoneticPr fontId="28"/>
  </si>
  <si>
    <t>3,000円</t>
    <rPh sb="1" eb="6">
      <t>０００エン</t>
    </rPh>
    <phoneticPr fontId="28"/>
  </si>
  <si>
    <t>浦添市</t>
    <rPh sb="0" eb="3">
      <t>ウラソエシ</t>
    </rPh>
    <phoneticPr fontId="3"/>
  </si>
  <si>
    <t>浦添市</t>
    <rPh sb="0" eb="3">
      <t>ウラソエシ</t>
    </rPh>
    <phoneticPr fontId="1"/>
  </si>
  <si>
    <t>健康づくり運動実践教室事業</t>
    <rPh sb="0" eb="2">
      <t>ケンコウ</t>
    </rPh>
    <rPh sb="5" eb="7">
      <t>ウンドウ</t>
    </rPh>
    <rPh sb="7" eb="9">
      <t>ジッセン</t>
    </rPh>
    <rPh sb="9" eb="11">
      <t>キョウシツ</t>
    </rPh>
    <rPh sb="11" eb="13">
      <t>ジギョウ</t>
    </rPh>
    <phoneticPr fontId="23"/>
  </si>
  <si>
    <t>目的：地域高齢者の日常的な健康づくりを支援することを目的に、各行政区での高齢者の集いに看護師を派遣し、健康相談や健康教育を実施する。
方法及び内容：各行政区、月1回のミニデイへ看護師を派遣。血圧測定などの健康相談を行う。
　　　　　　　      後期高齢者医療被保険者が対象である。
　　　　　　　　 　 実施日数については積算の日数のとおり。　</t>
    <phoneticPr fontId="23"/>
  </si>
  <si>
    <t>平成25年　4月　1日から平成26年　3月31日</t>
    <phoneticPr fontId="1"/>
  </si>
  <si>
    <t>看護師謝礼金</t>
    <rPh sb="0" eb="3">
      <t>カンゴシ</t>
    </rPh>
    <rPh sb="3" eb="6">
      <t>シャレイキン</t>
    </rPh>
    <phoneticPr fontId="23"/>
  </si>
  <si>
    <t>一回あたり5,000円×8ヵ所×12ヵ月分＝480,000円</t>
    <rPh sb="0" eb="2">
      <t>イッカイ</t>
    </rPh>
    <rPh sb="6" eb="11">
      <t>０００エン</t>
    </rPh>
    <rPh sb="14" eb="15">
      <t>ショ</t>
    </rPh>
    <rPh sb="19" eb="20">
      <t>ゲツ</t>
    </rPh>
    <rPh sb="20" eb="21">
      <t>ブン</t>
    </rPh>
    <rPh sb="29" eb="30">
      <t>エン</t>
    </rPh>
    <phoneticPr fontId="23"/>
  </si>
  <si>
    <t>与那原町後期高齢者医療はり、きゅう、あん摩施術助成事業</t>
    <rPh sb="0" eb="4">
      <t>ヨナバルチョウ</t>
    </rPh>
    <rPh sb="4" eb="6">
      <t>コウキ</t>
    </rPh>
    <rPh sb="6" eb="9">
      <t>コウレイシャ</t>
    </rPh>
    <rPh sb="9" eb="11">
      <t>イリョウ</t>
    </rPh>
    <rPh sb="20" eb="21">
      <t>マ</t>
    </rPh>
    <rPh sb="21" eb="23">
      <t>シジュツ</t>
    </rPh>
    <rPh sb="23" eb="25">
      <t>ジョセイ</t>
    </rPh>
    <rPh sb="25" eb="27">
      <t>ジギョウ</t>
    </rPh>
    <phoneticPr fontId="23"/>
  </si>
  <si>
    <t>目的：与那原町在住の後期高齢者医療保険者を対象者としたはり、きゅう、あん摩、マッサージ、指圧施術利用券を交付し、費用の一部を助成する。　　　　　　　　　　　　　　　　　　　　　　　　　　　　　　　　　　　　　　　　　　　　　　　　　　　　　　　　　　　　　　　　　　　　　　　　　　　　　　　　　　　　　　　　　対象者：与那原町内に住所を所有し、高齢者の医療の確保に関する法律第50条及び第51条の規定に基づく被保険者。但し、現に当該疾患により後期高齢者医療保険の療養の給付を受けている被保険者については行わない。　　　　　　　　　　　　　　　　　　　　　　　　　　　　　　　　　　　　　　　助成の額：被保険者に対し、施術1回につき1,000円の助成金を支給する。　　　　　　　　　　　　　　　　　　　　　　　　　　　　　　　　　　　　　　　　　　　　　　　　利用券の交付等：施術利用券の交付は、被保険者1人につき1会計年度12枚と限定する。　　　　　　　　　　　　　　　　　　　　　　　　　　　　　　　　　　施術利用券の有効期限は、交付した年度の3月31日とする。　　　　　　　　　　　　　　　　　　　　　　　　　　　　　　　　　　　　　　　　　　　　　　　　　　　　　施術利用券の使用は、施術1回につき1枚とする。　　　　　　　　　　　　　　　　　　　　　　　　　　　　　　　　　　　　　　　　　　　　　　　　　　　　　　　　　　　　施術利用券は汚損、破損等による引換の場合のほか、再交付しない。</t>
    <rPh sb="0" eb="2">
      <t>モクテキ</t>
    </rPh>
    <rPh sb="3" eb="7">
      <t>ヨナバルチョウ</t>
    </rPh>
    <rPh sb="7" eb="9">
      <t>ザイジュウ</t>
    </rPh>
    <rPh sb="10" eb="12">
      <t>コウキ</t>
    </rPh>
    <rPh sb="12" eb="15">
      <t>コウレイシャ</t>
    </rPh>
    <rPh sb="15" eb="17">
      <t>イリョウ</t>
    </rPh>
    <rPh sb="17" eb="19">
      <t>ホケン</t>
    </rPh>
    <rPh sb="19" eb="20">
      <t>シャ</t>
    </rPh>
    <rPh sb="21" eb="23">
      <t>タイショウ</t>
    </rPh>
    <rPh sb="23" eb="24">
      <t>シャ</t>
    </rPh>
    <rPh sb="36" eb="37">
      <t>マ</t>
    </rPh>
    <rPh sb="44" eb="46">
      <t>シアツ</t>
    </rPh>
    <rPh sb="46" eb="48">
      <t>シジュツ</t>
    </rPh>
    <rPh sb="48" eb="50">
      <t>リヨウ</t>
    </rPh>
    <rPh sb="50" eb="51">
      <t>ケン</t>
    </rPh>
    <rPh sb="52" eb="54">
      <t>コウフ</t>
    </rPh>
    <rPh sb="56" eb="58">
      <t>ヒヨウ</t>
    </rPh>
    <rPh sb="59" eb="61">
      <t>イチブ</t>
    </rPh>
    <rPh sb="62" eb="64">
      <t>ジョセイ</t>
    </rPh>
    <rPh sb="156" eb="159">
      <t>タイショウシャ</t>
    </rPh>
    <rPh sb="160" eb="163">
      <t>ヨナバル</t>
    </rPh>
    <rPh sb="163" eb="165">
      <t>チョウナイ</t>
    </rPh>
    <rPh sb="166" eb="168">
      <t>ジュウショ</t>
    </rPh>
    <rPh sb="169" eb="171">
      <t>ショユウ</t>
    </rPh>
    <rPh sb="173" eb="176">
      <t>コウレイシャ</t>
    </rPh>
    <rPh sb="177" eb="179">
      <t>イリョウ</t>
    </rPh>
    <rPh sb="180" eb="182">
      <t>カクホ</t>
    </rPh>
    <rPh sb="183" eb="184">
      <t>カン</t>
    </rPh>
    <rPh sb="186" eb="188">
      <t>ホウリツ</t>
    </rPh>
    <rPh sb="188" eb="189">
      <t>ダイ</t>
    </rPh>
    <rPh sb="191" eb="192">
      <t>ジョウ</t>
    </rPh>
    <rPh sb="192" eb="193">
      <t>オヨ</t>
    </rPh>
    <rPh sb="194" eb="195">
      <t>ダイ</t>
    </rPh>
    <rPh sb="197" eb="198">
      <t>ジョウ</t>
    </rPh>
    <rPh sb="199" eb="201">
      <t>キテイ</t>
    </rPh>
    <rPh sb="202" eb="203">
      <t>モト</t>
    </rPh>
    <rPh sb="205" eb="209">
      <t>ヒホケンシャ</t>
    </rPh>
    <rPh sb="210" eb="211">
      <t>タダ</t>
    </rPh>
    <rPh sb="213" eb="214">
      <t>ゲン</t>
    </rPh>
    <rPh sb="215" eb="217">
      <t>トウガイ</t>
    </rPh>
    <rPh sb="217" eb="219">
      <t>シッカン</t>
    </rPh>
    <rPh sb="222" eb="224">
      <t>コウキ</t>
    </rPh>
    <rPh sb="224" eb="227">
      <t>コウレイシャ</t>
    </rPh>
    <rPh sb="227" eb="229">
      <t>イリョウ</t>
    </rPh>
    <rPh sb="229" eb="231">
      <t>ホケン</t>
    </rPh>
    <rPh sb="232" eb="234">
      <t>リョウヨウ</t>
    </rPh>
    <rPh sb="235" eb="237">
      <t>キュウフ</t>
    </rPh>
    <rPh sb="238" eb="239">
      <t>ウ</t>
    </rPh>
    <rPh sb="243" eb="247">
      <t>ヒホケンシャ</t>
    </rPh>
    <rPh sb="252" eb="253">
      <t>オコナ</t>
    </rPh>
    <rPh sb="296" eb="298">
      <t>ジョセイ</t>
    </rPh>
    <rPh sb="299" eb="300">
      <t>ガク</t>
    </rPh>
    <rPh sb="301" eb="305">
      <t>ヒホケンシャ</t>
    </rPh>
    <rPh sb="306" eb="307">
      <t>タイ</t>
    </rPh>
    <rPh sb="309" eb="311">
      <t>シジュツ</t>
    </rPh>
    <rPh sb="312" eb="313">
      <t>カイ</t>
    </rPh>
    <rPh sb="317" eb="322">
      <t>０００エン</t>
    </rPh>
    <rPh sb="323" eb="326">
      <t>ジョセイキン</t>
    </rPh>
    <rPh sb="327" eb="329">
      <t>シキュウ</t>
    </rPh>
    <rPh sb="380" eb="382">
      <t>リヨウ</t>
    </rPh>
    <rPh sb="382" eb="383">
      <t>ケン</t>
    </rPh>
    <rPh sb="384" eb="386">
      <t>コウフ</t>
    </rPh>
    <rPh sb="386" eb="387">
      <t>トウ</t>
    </rPh>
    <rPh sb="388" eb="390">
      <t>シジュツ</t>
    </rPh>
    <rPh sb="455" eb="457">
      <t>シジュツ</t>
    </rPh>
    <rPh sb="457" eb="459">
      <t>リヨウ</t>
    </rPh>
    <rPh sb="459" eb="460">
      <t>ケン</t>
    </rPh>
    <rPh sb="461" eb="463">
      <t>ユウコウ</t>
    </rPh>
    <rPh sb="463" eb="465">
      <t>キゲン</t>
    </rPh>
    <rPh sb="467" eb="469">
      <t>コウフ</t>
    </rPh>
    <rPh sb="471" eb="473">
      <t>ネンド</t>
    </rPh>
    <rPh sb="475" eb="476">
      <t>ツキ</t>
    </rPh>
    <rPh sb="478" eb="479">
      <t>ニチ</t>
    </rPh>
    <rPh sb="536" eb="538">
      <t>シジュツ</t>
    </rPh>
    <rPh sb="619" eb="621">
      <t>シジュツ</t>
    </rPh>
    <phoneticPr fontId="23"/>
  </si>
  <si>
    <t>助成金</t>
    <rPh sb="0" eb="2">
      <t>ジョセイ</t>
    </rPh>
    <rPh sb="2" eb="3">
      <t>キン</t>
    </rPh>
    <phoneticPr fontId="23"/>
  </si>
  <si>
    <t>1,000円×12枚×30人＝360,000円</t>
    <rPh sb="1" eb="6">
      <t>０００エン</t>
    </rPh>
    <rPh sb="9" eb="10">
      <t>マイ</t>
    </rPh>
    <rPh sb="13" eb="14">
      <t>ニン</t>
    </rPh>
    <rPh sb="22" eb="23">
      <t>エン</t>
    </rPh>
    <phoneticPr fontId="23"/>
  </si>
  <si>
    <t>1,000円</t>
    <rPh sb="5" eb="6">
      <t>エン</t>
    </rPh>
    <phoneticPr fontId="23"/>
  </si>
  <si>
    <t>12回</t>
    <rPh sb="2" eb="3">
      <t>カイ</t>
    </rPh>
    <phoneticPr fontId="23"/>
  </si>
  <si>
    <t>12,000円</t>
    <rPh sb="6" eb="7">
      <t>エン</t>
    </rPh>
    <phoneticPr fontId="23"/>
  </si>
  <si>
    <t>肺炎球菌ワクチン接種事業</t>
    <rPh sb="0" eb="2">
      <t>ハイエン</t>
    </rPh>
    <rPh sb="2" eb="4">
      <t>キュウキン</t>
    </rPh>
    <rPh sb="8" eb="10">
      <t>セッシュ</t>
    </rPh>
    <rPh sb="10" eb="12">
      <t>ジギョウ</t>
    </rPh>
    <phoneticPr fontId="28"/>
  </si>
  <si>
    <t>150名×3,000円＝450,000円</t>
    <rPh sb="3" eb="4">
      <t>メイ</t>
    </rPh>
    <rPh sb="10" eb="11">
      <t>エン</t>
    </rPh>
    <rPh sb="19" eb="20">
      <t>エン</t>
    </rPh>
    <phoneticPr fontId="28"/>
  </si>
  <si>
    <t>与那原町</t>
    <rPh sb="0" eb="3">
      <t>ヨナバル</t>
    </rPh>
    <rPh sb="3" eb="4">
      <t>チョウ</t>
    </rPh>
    <phoneticPr fontId="3"/>
  </si>
  <si>
    <t>与那原町</t>
    <rPh sb="0" eb="3">
      <t>ヨナバル</t>
    </rPh>
    <rPh sb="3" eb="4">
      <t>チョウ</t>
    </rPh>
    <phoneticPr fontId="1"/>
  </si>
  <si>
    <t>与那原町後期高齢者医療はり、きゅう、あん摩施術助成事業</t>
    <rPh sb="0" eb="3">
      <t>ヨナバル</t>
    </rPh>
    <rPh sb="3" eb="4">
      <t>チョウ</t>
    </rPh>
    <rPh sb="4" eb="6">
      <t>コウキ</t>
    </rPh>
    <rPh sb="6" eb="9">
      <t>コウレイシャ</t>
    </rPh>
    <rPh sb="9" eb="11">
      <t>イリョウ</t>
    </rPh>
    <rPh sb="20" eb="21">
      <t>マ</t>
    </rPh>
    <rPh sb="21" eb="23">
      <t>シジュツ</t>
    </rPh>
    <rPh sb="23" eb="25">
      <t>ジョセイ</t>
    </rPh>
    <rPh sb="25" eb="27">
      <t>ジギョウ</t>
    </rPh>
    <phoneticPr fontId="1"/>
  </si>
  <si>
    <t>恩納村成人用肺炎球菌予防接種費用助成事業</t>
    <rPh sb="0" eb="3">
      <t>オンナソン</t>
    </rPh>
    <rPh sb="3" eb="6">
      <t>セイジンヨウ</t>
    </rPh>
    <rPh sb="6" eb="8">
      <t>ハイエン</t>
    </rPh>
    <rPh sb="8" eb="10">
      <t>キュウキン</t>
    </rPh>
    <rPh sb="10" eb="12">
      <t>ヨボウ</t>
    </rPh>
    <rPh sb="12" eb="14">
      <t>セッシュ</t>
    </rPh>
    <rPh sb="14" eb="16">
      <t>ヒヨウ</t>
    </rPh>
    <rPh sb="16" eb="18">
      <t>ジョセイ</t>
    </rPh>
    <rPh sb="18" eb="20">
      <t>ジギョウ</t>
    </rPh>
    <phoneticPr fontId="1"/>
  </si>
  <si>
    <t>平成25年10月1日～平成26年1月31日</t>
    <rPh sb="0" eb="2">
      <t>ヘイセイ</t>
    </rPh>
    <rPh sb="4" eb="5">
      <t>ネン</t>
    </rPh>
    <rPh sb="7" eb="8">
      <t>ガツ</t>
    </rPh>
    <rPh sb="9" eb="10">
      <t>ニチ</t>
    </rPh>
    <rPh sb="11" eb="13">
      <t>ヘイセイ</t>
    </rPh>
    <rPh sb="15" eb="16">
      <t>ネン</t>
    </rPh>
    <rPh sb="17" eb="18">
      <t>ガツ</t>
    </rPh>
    <rPh sb="20" eb="21">
      <t>ニチ</t>
    </rPh>
    <phoneticPr fontId="1"/>
  </si>
  <si>
    <t>（※今年度からの事業の為、H24年度高齢者インフルエンザ接種率を参考に算出）</t>
    <rPh sb="2" eb="5">
      <t>コンネンド</t>
    </rPh>
    <rPh sb="8" eb="10">
      <t>ジギョウ</t>
    </rPh>
    <rPh sb="11" eb="12">
      <t>タメ</t>
    </rPh>
    <rPh sb="16" eb="18">
      <t>ネンド</t>
    </rPh>
    <rPh sb="18" eb="21">
      <t>コウレイシャ</t>
    </rPh>
    <rPh sb="28" eb="30">
      <t>セッシュ</t>
    </rPh>
    <rPh sb="30" eb="31">
      <t>リツ</t>
    </rPh>
    <rPh sb="32" eb="34">
      <t>サンコウ</t>
    </rPh>
    <rPh sb="35" eb="37">
      <t>サンシュツ</t>
    </rPh>
    <phoneticPr fontId="1"/>
  </si>
  <si>
    <t>恩納村</t>
    <rPh sb="0" eb="2">
      <t>オンナ</t>
    </rPh>
    <rPh sb="2" eb="3">
      <t>ソン</t>
    </rPh>
    <phoneticPr fontId="3"/>
  </si>
  <si>
    <t>恩納村</t>
    <rPh sb="0" eb="2">
      <t>オンナ</t>
    </rPh>
    <rPh sb="2" eb="3">
      <t>ソン</t>
    </rPh>
    <phoneticPr fontId="1"/>
  </si>
  <si>
    <t>恩納村成人用肺炎球菌予防接種費用助成事業</t>
    <rPh sb="0" eb="2">
      <t>オンナ</t>
    </rPh>
    <rPh sb="2" eb="3">
      <t>ソン</t>
    </rPh>
    <rPh sb="3" eb="6">
      <t>セイジンヨウ</t>
    </rPh>
    <rPh sb="6" eb="8">
      <t>ハイエン</t>
    </rPh>
    <rPh sb="8" eb="10">
      <t>キュウキン</t>
    </rPh>
    <rPh sb="10" eb="12">
      <t>ヨボウ</t>
    </rPh>
    <rPh sb="12" eb="14">
      <t>セッシュ</t>
    </rPh>
    <rPh sb="14" eb="16">
      <t>ヒヨウ</t>
    </rPh>
    <rPh sb="16" eb="18">
      <t>ジョセイ</t>
    </rPh>
    <rPh sb="18" eb="20">
      <t>ジギョウ</t>
    </rPh>
    <phoneticPr fontId="1"/>
  </si>
  <si>
    <t>健康診査事業</t>
    <rPh sb="0" eb="2">
      <t>ケンコウ</t>
    </rPh>
    <rPh sb="2" eb="4">
      <t>シンサ</t>
    </rPh>
    <rPh sb="4" eb="6">
      <t>ジギョウ</t>
    </rPh>
    <phoneticPr fontId="28"/>
  </si>
  <si>
    <t>費用助成額</t>
    <rPh sb="0" eb="2">
      <t>ヒヨウ</t>
    </rPh>
    <rPh sb="2" eb="4">
      <t>ジョセイ</t>
    </rPh>
    <rPh sb="4" eb="5">
      <t>ガク</t>
    </rPh>
    <phoneticPr fontId="28"/>
  </si>
  <si>
    <t>（5,500円×37名＝203,500円）</t>
    <rPh sb="6" eb="7">
      <t>エン</t>
    </rPh>
    <rPh sb="10" eb="11">
      <t>メイ</t>
    </rPh>
    <rPh sb="19" eb="20">
      <t>エン</t>
    </rPh>
    <phoneticPr fontId="28"/>
  </si>
  <si>
    <t>金武町</t>
    <rPh sb="0" eb="2">
      <t>キン</t>
    </rPh>
    <rPh sb="2" eb="3">
      <t>チョウ</t>
    </rPh>
    <phoneticPr fontId="3"/>
  </si>
  <si>
    <t>金武町</t>
    <rPh sb="0" eb="2">
      <t>キン</t>
    </rPh>
    <rPh sb="2" eb="3">
      <t>チョウ</t>
    </rPh>
    <phoneticPr fontId="1"/>
  </si>
  <si>
    <t>後期高齢者スポーツクラブ、健康運動施設等利用費補助事業</t>
    <rPh sb="0" eb="2">
      <t>コウキ</t>
    </rPh>
    <rPh sb="4" eb="5">
      <t>シャ</t>
    </rPh>
    <rPh sb="13" eb="15">
      <t>ケンコウ</t>
    </rPh>
    <rPh sb="15" eb="17">
      <t>ウンドウ</t>
    </rPh>
    <rPh sb="17" eb="19">
      <t>シセツ</t>
    </rPh>
    <rPh sb="19" eb="20">
      <t>トウ</t>
    </rPh>
    <rPh sb="20" eb="22">
      <t>リヨウ</t>
    </rPh>
    <rPh sb="22" eb="23">
      <t>ヒ</t>
    </rPh>
    <rPh sb="23" eb="25">
      <t>ホジョ</t>
    </rPh>
    <rPh sb="25" eb="27">
      <t>ジギョウ</t>
    </rPh>
    <phoneticPr fontId="28"/>
  </si>
  <si>
    <t>●委託料</t>
    <phoneticPr fontId="23"/>
  </si>
  <si>
    <t>・今帰仁村体育館</t>
    <phoneticPr fontId="23"/>
  </si>
  <si>
    <t>バスケット・バレー</t>
    <phoneticPr fontId="23"/>
  </si>
  <si>
    <t>300円/時間</t>
    <rPh sb="3" eb="4">
      <t>エン</t>
    </rPh>
    <rPh sb="5" eb="7">
      <t>ジカン</t>
    </rPh>
    <phoneticPr fontId="23"/>
  </si>
  <si>
    <t>300円×10名＝3,000円</t>
    <rPh sb="14" eb="15">
      <t>エン</t>
    </rPh>
    <phoneticPr fontId="23"/>
  </si>
  <si>
    <t>バドミントン・卓球</t>
    <rPh sb="7" eb="9">
      <t>タッキュウ</t>
    </rPh>
    <phoneticPr fontId="23"/>
  </si>
  <si>
    <t>100円/時間</t>
    <rPh sb="3" eb="4">
      <t>エン</t>
    </rPh>
    <rPh sb="5" eb="7">
      <t>ジカン</t>
    </rPh>
    <phoneticPr fontId="23"/>
  </si>
  <si>
    <t>100円×30名＝3,000円</t>
    <rPh sb="14" eb="15">
      <t>エン</t>
    </rPh>
    <phoneticPr fontId="23"/>
  </si>
  <si>
    <t>軽スポーツ</t>
    <rPh sb="0" eb="1">
      <t>ケイ</t>
    </rPh>
    <phoneticPr fontId="23"/>
  </si>
  <si>
    <t>200円/時間</t>
    <rPh sb="3" eb="4">
      <t>エン</t>
    </rPh>
    <rPh sb="5" eb="7">
      <t>ジカン</t>
    </rPh>
    <phoneticPr fontId="23"/>
  </si>
  <si>
    <t>200円×10名＝2,000円</t>
    <rPh sb="14" eb="15">
      <t>エン</t>
    </rPh>
    <phoneticPr fontId="23"/>
  </si>
  <si>
    <t>トレーニングルーム</t>
    <phoneticPr fontId="23"/>
  </si>
  <si>
    <t>・プール</t>
    <phoneticPr fontId="23"/>
  </si>
  <si>
    <t>100円/2時間(10月）</t>
    <rPh sb="3" eb="4">
      <t>エン</t>
    </rPh>
    <rPh sb="6" eb="8">
      <t>ジカン</t>
    </rPh>
    <rPh sb="11" eb="12">
      <t>ツキ</t>
    </rPh>
    <phoneticPr fontId="23"/>
  </si>
  <si>
    <t>100円×10名＝1,000円</t>
    <rPh sb="14" eb="15">
      <t>エン</t>
    </rPh>
    <phoneticPr fontId="23"/>
  </si>
  <si>
    <t>200円/2時間(11月～3月）</t>
    <rPh sb="3" eb="4">
      <t>エン</t>
    </rPh>
    <rPh sb="6" eb="8">
      <t>ジカン</t>
    </rPh>
    <rPh sb="11" eb="12">
      <t>ツキ</t>
    </rPh>
    <rPh sb="14" eb="15">
      <t>ツキ</t>
    </rPh>
    <phoneticPr fontId="23"/>
  </si>
  <si>
    <t>200円×30名＝6,000円</t>
    <rPh sb="14" eb="15">
      <t>エン</t>
    </rPh>
    <phoneticPr fontId="23"/>
  </si>
  <si>
    <t>・パークゴルフ場</t>
    <rPh sb="7" eb="8">
      <t>ジョウ</t>
    </rPh>
    <phoneticPr fontId="23"/>
  </si>
  <si>
    <t>500円/1ラウンド</t>
    <rPh sb="3" eb="4">
      <t>エン</t>
    </rPh>
    <phoneticPr fontId="23"/>
  </si>
  <si>
    <t>500円×150名＝75,000円</t>
    <rPh sb="16" eb="17">
      <t>エン</t>
    </rPh>
    <phoneticPr fontId="23"/>
  </si>
  <si>
    <t>100円～500円</t>
    <rPh sb="3" eb="4">
      <t>エン</t>
    </rPh>
    <rPh sb="8" eb="9">
      <t>エン</t>
    </rPh>
    <phoneticPr fontId="23"/>
  </si>
  <si>
    <t>10回</t>
    <rPh sb="2" eb="3">
      <t>カイ</t>
    </rPh>
    <phoneticPr fontId="23"/>
  </si>
  <si>
    <t>5,000円</t>
    <rPh sb="5" eb="6">
      <t>エン</t>
    </rPh>
    <phoneticPr fontId="23"/>
  </si>
  <si>
    <t>後期高齢者肺炎球菌予防接種費事業</t>
    <rPh sb="0" eb="2">
      <t>コウキ</t>
    </rPh>
    <phoneticPr fontId="28"/>
  </si>
  <si>
    <t>●消耗品費（チューブファイル）</t>
    <rPh sb="1" eb="3">
      <t>ショウモウ</t>
    </rPh>
    <rPh sb="3" eb="4">
      <t>ヒン</t>
    </rPh>
    <rPh sb="4" eb="5">
      <t>ヒ</t>
    </rPh>
    <phoneticPr fontId="28"/>
  </si>
  <si>
    <t>●手数料（チラシ折込み代）</t>
    <rPh sb="1" eb="4">
      <t>テスウリョウ</t>
    </rPh>
    <rPh sb="8" eb="10">
      <t>オリコ</t>
    </rPh>
    <rPh sb="11" eb="12">
      <t>ダイ</t>
    </rPh>
    <phoneticPr fontId="28"/>
  </si>
  <si>
    <t>4.2円×2370部＝9,954円</t>
    <rPh sb="3" eb="4">
      <t>エン</t>
    </rPh>
    <rPh sb="9" eb="10">
      <t>ブ</t>
    </rPh>
    <rPh sb="16" eb="17">
      <t>エン</t>
    </rPh>
    <phoneticPr fontId="28"/>
  </si>
  <si>
    <t>●委託料</t>
    <phoneticPr fontId="28"/>
  </si>
  <si>
    <t>4,000円　×　100名　＝　400,000円</t>
    <phoneticPr fontId="28"/>
  </si>
  <si>
    <t>　4,000円</t>
    <rPh sb="6" eb="7">
      <t>エン</t>
    </rPh>
    <phoneticPr fontId="28"/>
  </si>
  <si>
    <t>今帰仁村</t>
    <rPh sb="0" eb="3">
      <t>ナキジン</t>
    </rPh>
    <rPh sb="3" eb="4">
      <t>ソン</t>
    </rPh>
    <phoneticPr fontId="3"/>
  </si>
  <si>
    <t>今帰仁村</t>
    <rPh sb="0" eb="3">
      <t>ナキジン</t>
    </rPh>
    <rPh sb="3" eb="4">
      <t>ソン</t>
    </rPh>
    <phoneticPr fontId="1"/>
  </si>
  <si>
    <t>後期高齢者スポーツクラブ、健康運動施設等利用費補助事業</t>
    <rPh sb="0" eb="2">
      <t>コウキ</t>
    </rPh>
    <rPh sb="2" eb="5">
      <t>コウレイシャ</t>
    </rPh>
    <rPh sb="13" eb="15">
      <t>ケンコウ</t>
    </rPh>
    <rPh sb="15" eb="17">
      <t>ウンドウ</t>
    </rPh>
    <rPh sb="17" eb="20">
      <t>シセツナド</t>
    </rPh>
    <rPh sb="20" eb="22">
      <t>リヨウ</t>
    </rPh>
    <rPh sb="22" eb="23">
      <t>ヒ</t>
    </rPh>
    <rPh sb="23" eb="25">
      <t>ホジョ</t>
    </rPh>
    <rPh sb="25" eb="27">
      <t>ジギョウ</t>
    </rPh>
    <phoneticPr fontId="1"/>
  </si>
  <si>
    <t>100～500</t>
    <phoneticPr fontId="1"/>
  </si>
  <si>
    <t>人間・脳ドック健診費助成事業</t>
    <rPh sb="0" eb="2">
      <t>ニンゲン</t>
    </rPh>
    <rPh sb="3" eb="4">
      <t>ノウ</t>
    </rPh>
    <rPh sb="7" eb="9">
      <t>ケンシン</t>
    </rPh>
    <rPh sb="9" eb="10">
      <t>ヒ</t>
    </rPh>
    <rPh sb="10" eb="12">
      <t>ジョセイ</t>
    </rPh>
    <rPh sb="12" eb="14">
      <t>ジギョウ</t>
    </rPh>
    <phoneticPr fontId="28"/>
  </si>
  <si>
    <t>【目的】
　　高齢者に対し、人間・脳ドック健診費用の一部を助成することにより、生活習慣病等の早期発見や健康管理を促進し、高齢者の
　健康 の保持増進を図る。
【事業内容】
　　受診を希望する後期高齢者医療被保険者に対し、承認証を発行（定員４５０人）
　・人間ドックの検査項目：診察、（血液、尿、循環器系、眼底、視力、聴力、肺機能測定、大腸、胸部Ｘ線、胃部Ｘ線、腹部超音波）
　　検査
　・脳ドックの検査項目：診察、（血液、尿、眼底、循環器系、眼底、ＭＲＩ）検査
　・助成費用：人間ドック・脳ドックそれぞれ16,700円を助成（胃部検査を行わない場合は13,700円）
　・自己負担額：9,550円～14,800円（医療機関によって異なる。）
　・市が指定した医療機関（１５ｹ所）で受診。</t>
    <rPh sb="1" eb="3">
      <t>モクテキ</t>
    </rPh>
    <rPh sb="7" eb="10">
      <t>コウレイシャ</t>
    </rPh>
    <rPh sb="11" eb="12">
      <t>タイ</t>
    </rPh>
    <rPh sb="14" eb="16">
      <t>ニンゲン</t>
    </rPh>
    <rPh sb="17" eb="18">
      <t>ノウ</t>
    </rPh>
    <rPh sb="21" eb="23">
      <t>ケンシン</t>
    </rPh>
    <rPh sb="23" eb="25">
      <t>ヒヨウ</t>
    </rPh>
    <rPh sb="26" eb="28">
      <t>イチブ</t>
    </rPh>
    <rPh sb="29" eb="31">
      <t>ジョセイ</t>
    </rPh>
    <rPh sb="39" eb="41">
      <t>セイカツ</t>
    </rPh>
    <rPh sb="41" eb="43">
      <t>シュウカン</t>
    </rPh>
    <rPh sb="43" eb="44">
      <t>ビョウ</t>
    </rPh>
    <rPh sb="44" eb="45">
      <t>トウ</t>
    </rPh>
    <rPh sb="46" eb="48">
      <t>ソウキ</t>
    </rPh>
    <rPh sb="48" eb="50">
      <t>ハッケン</t>
    </rPh>
    <rPh sb="51" eb="53">
      <t>ケンコウ</t>
    </rPh>
    <rPh sb="53" eb="55">
      <t>カンリ</t>
    </rPh>
    <rPh sb="56" eb="58">
      <t>ソクシン</t>
    </rPh>
    <rPh sb="60" eb="63">
      <t>コウレイシャ</t>
    </rPh>
    <rPh sb="66" eb="68">
      <t>ケンコウ</t>
    </rPh>
    <rPh sb="70" eb="72">
      <t>ホジ</t>
    </rPh>
    <rPh sb="72" eb="74">
      <t>ゾウシン</t>
    </rPh>
    <rPh sb="75" eb="76">
      <t>ハカ</t>
    </rPh>
    <rPh sb="81" eb="83">
      <t>ジギョウ</t>
    </rPh>
    <rPh sb="83" eb="85">
      <t>ナイヨウ</t>
    </rPh>
    <rPh sb="89" eb="91">
      <t>ジュシン</t>
    </rPh>
    <rPh sb="92" eb="94">
      <t>キボウ</t>
    </rPh>
    <rPh sb="96" eb="98">
      <t>コウキ</t>
    </rPh>
    <rPh sb="98" eb="101">
      <t>コウレイシャ</t>
    </rPh>
    <rPh sb="101" eb="103">
      <t>イリョウ</t>
    </rPh>
    <rPh sb="103" eb="107">
      <t>ヒホケンシャ</t>
    </rPh>
    <rPh sb="108" eb="109">
      <t>タイ</t>
    </rPh>
    <rPh sb="111" eb="114">
      <t>ショウニンショウ</t>
    </rPh>
    <rPh sb="115" eb="117">
      <t>ハッコウ</t>
    </rPh>
    <rPh sb="118" eb="120">
      <t>テイイン</t>
    </rPh>
    <rPh sb="123" eb="124">
      <t>ニン</t>
    </rPh>
    <rPh sb="128" eb="130">
      <t>ニンゲン</t>
    </rPh>
    <rPh sb="134" eb="136">
      <t>ケンサ</t>
    </rPh>
    <rPh sb="136" eb="138">
      <t>コウモク</t>
    </rPh>
    <rPh sb="139" eb="141">
      <t>シンサツ</t>
    </rPh>
    <rPh sb="143" eb="145">
      <t>ケツエキ</t>
    </rPh>
    <rPh sb="148" eb="151">
      <t>ジュンカンキ</t>
    </rPh>
    <rPh sb="151" eb="152">
      <t>ケイ</t>
    </rPh>
    <rPh sb="153" eb="155">
      <t>ガンテイ</t>
    </rPh>
    <rPh sb="156" eb="158">
      <t>シリョク</t>
    </rPh>
    <rPh sb="159" eb="161">
      <t>チョウリョク</t>
    </rPh>
    <rPh sb="162" eb="165">
      <t>ハイキノウ</t>
    </rPh>
    <rPh sb="165" eb="167">
      <t>ソクテイ</t>
    </rPh>
    <rPh sb="168" eb="170">
      <t>ダイチョウ</t>
    </rPh>
    <rPh sb="171" eb="173">
      <t>キョウブ</t>
    </rPh>
    <rPh sb="174" eb="175">
      <t>セン</t>
    </rPh>
    <rPh sb="176" eb="178">
      <t>イブ</t>
    </rPh>
    <rPh sb="179" eb="180">
      <t>セン</t>
    </rPh>
    <rPh sb="181" eb="183">
      <t>フクブ</t>
    </rPh>
    <rPh sb="183" eb="186">
      <t>チョウオンパ</t>
    </rPh>
    <rPh sb="190" eb="192">
      <t>ケンサ</t>
    </rPh>
    <rPh sb="195" eb="196">
      <t>ノウ</t>
    </rPh>
    <rPh sb="200" eb="202">
      <t>ケンサ</t>
    </rPh>
    <rPh sb="202" eb="204">
      <t>コウモク</t>
    </rPh>
    <rPh sb="205" eb="207">
      <t>シンサツ</t>
    </rPh>
    <rPh sb="209" eb="211">
      <t>ケツエキ</t>
    </rPh>
    <rPh sb="212" eb="213">
      <t>ニョウ</t>
    </rPh>
    <rPh sb="214" eb="216">
      <t>ガンテイ</t>
    </rPh>
    <rPh sb="217" eb="220">
      <t>ジュンカンキ</t>
    </rPh>
    <rPh sb="220" eb="221">
      <t>ケイ</t>
    </rPh>
    <rPh sb="222" eb="224">
      <t>ガンテイ</t>
    </rPh>
    <rPh sb="229" eb="231">
      <t>ケンサ</t>
    </rPh>
    <rPh sb="234" eb="236">
      <t>ジョセイ</t>
    </rPh>
    <rPh sb="236" eb="238">
      <t>ヒヨウ</t>
    </rPh>
    <rPh sb="239" eb="241">
      <t>ニンゲン</t>
    </rPh>
    <rPh sb="245" eb="246">
      <t>ノウ</t>
    </rPh>
    <rPh sb="259" eb="260">
      <t>エン</t>
    </rPh>
    <rPh sb="261" eb="263">
      <t>ジョセイ</t>
    </rPh>
    <rPh sb="264" eb="266">
      <t>イブ</t>
    </rPh>
    <rPh sb="266" eb="268">
      <t>ケンサ</t>
    </rPh>
    <rPh sb="269" eb="270">
      <t>オコナ</t>
    </rPh>
    <rPh sb="273" eb="275">
      <t>バアイ</t>
    </rPh>
    <rPh sb="282" eb="283">
      <t>エン</t>
    </rPh>
    <rPh sb="287" eb="289">
      <t>ジコ</t>
    </rPh>
    <rPh sb="289" eb="291">
      <t>フタン</t>
    </rPh>
    <rPh sb="291" eb="292">
      <t>ガク</t>
    </rPh>
    <rPh sb="298" eb="299">
      <t>エン</t>
    </rPh>
    <rPh sb="306" eb="307">
      <t>エン</t>
    </rPh>
    <rPh sb="308" eb="310">
      <t>イリョウ</t>
    </rPh>
    <rPh sb="310" eb="312">
      <t>キカン</t>
    </rPh>
    <rPh sb="316" eb="317">
      <t>コト</t>
    </rPh>
    <rPh sb="324" eb="325">
      <t>シ</t>
    </rPh>
    <rPh sb="326" eb="328">
      <t>シテイ</t>
    </rPh>
    <rPh sb="330" eb="332">
      <t>イリョウ</t>
    </rPh>
    <rPh sb="332" eb="334">
      <t>キカン</t>
    </rPh>
    <rPh sb="338" eb="339">
      <t>ショ</t>
    </rPh>
    <rPh sb="341" eb="343">
      <t>ジュシン</t>
    </rPh>
    <phoneticPr fontId="28"/>
  </si>
  <si>
    <t>平成２５年　５月　１日から平成２５年１２月２８日</t>
    <phoneticPr fontId="1"/>
  </si>
  <si>
    <t>人間ドック健診委託料</t>
    <rPh sb="0" eb="2">
      <t>ニンゲン</t>
    </rPh>
    <rPh sb="5" eb="7">
      <t>ケンシン</t>
    </rPh>
    <rPh sb="7" eb="10">
      <t>イタクリョウ</t>
    </rPh>
    <phoneticPr fontId="28"/>
  </si>
  <si>
    <t>（450人×16,700円）＝7,515,000円）</t>
    <rPh sb="4" eb="5">
      <t>ニン</t>
    </rPh>
    <rPh sb="12" eb="13">
      <t>エン</t>
    </rPh>
    <rPh sb="24" eb="25">
      <t>エン</t>
    </rPh>
    <phoneticPr fontId="28"/>
  </si>
  <si>
    <t>肺炎球菌予防接種費用助成事業</t>
    <rPh sb="0" eb="2">
      <t>ハイエン</t>
    </rPh>
    <rPh sb="2" eb="4">
      <t>キュウキン</t>
    </rPh>
    <rPh sb="4" eb="6">
      <t>ヨボウ</t>
    </rPh>
    <rPh sb="6" eb="8">
      <t>セッシュ</t>
    </rPh>
    <rPh sb="8" eb="10">
      <t>ヒヨウ</t>
    </rPh>
    <rPh sb="10" eb="12">
      <t>ジョセイ</t>
    </rPh>
    <rPh sb="12" eb="14">
      <t>ジギョウ</t>
    </rPh>
    <phoneticPr fontId="23"/>
  </si>
  <si>
    <t>平成２５年　７月　１日から平成２５年　２月２８日</t>
    <phoneticPr fontId="1"/>
  </si>
  <si>
    <t>成人肺炎球菌予防接種委託料</t>
    <rPh sb="0" eb="2">
      <t>セイジン</t>
    </rPh>
    <rPh sb="2" eb="4">
      <t>ハイエン</t>
    </rPh>
    <rPh sb="4" eb="6">
      <t>キュウキン</t>
    </rPh>
    <rPh sb="6" eb="8">
      <t>ヨボウ</t>
    </rPh>
    <rPh sb="8" eb="10">
      <t>セッシュ</t>
    </rPh>
    <rPh sb="10" eb="13">
      <t>イタクリョウ</t>
    </rPh>
    <phoneticPr fontId="23"/>
  </si>
  <si>
    <t>うるま市</t>
    <rPh sb="3" eb="4">
      <t>シ</t>
    </rPh>
    <phoneticPr fontId="3"/>
  </si>
  <si>
    <t>うるま市</t>
    <rPh sb="3" eb="4">
      <t>シ</t>
    </rPh>
    <phoneticPr fontId="1"/>
  </si>
  <si>
    <t>人間・脳ドック健診費助成事業</t>
    <rPh sb="0" eb="2">
      <t>ニンゲン</t>
    </rPh>
    <rPh sb="3" eb="4">
      <t>ノウ</t>
    </rPh>
    <rPh sb="7" eb="9">
      <t>ケンシン</t>
    </rPh>
    <rPh sb="9" eb="10">
      <t>ヒ</t>
    </rPh>
    <rPh sb="10" eb="12">
      <t>ジョセイ</t>
    </rPh>
    <rPh sb="12" eb="14">
      <t>ジギョウ</t>
    </rPh>
    <phoneticPr fontId="1"/>
  </si>
  <si>
    <t>肺炎球菌予防接種費用助成事業</t>
    <rPh sb="0" eb="4">
      <t>ハイエンキュウキン</t>
    </rPh>
    <rPh sb="4" eb="6">
      <t>ヨボウ</t>
    </rPh>
    <rPh sb="6" eb="8">
      <t>セッシュ</t>
    </rPh>
    <rPh sb="8" eb="10">
      <t>ヒヨウ</t>
    </rPh>
    <rPh sb="10" eb="12">
      <t>ジョセイ</t>
    </rPh>
    <rPh sb="12" eb="14">
      <t>ジギョウ</t>
    </rPh>
    <phoneticPr fontId="1"/>
  </si>
  <si>
    <t>北中城村高齢者肺炎球菌ワクチン接種助成事業</t>
    <phoneticPr fontId="1"/>
  </si>
  <si>
    <t>委託料　　　　　　　　　　　　　　　　　　　　　　　　　　　　　　　　　　　　　予防接種委託料　　1,569,400円　　　　　　　　　　　　　　　　　　（7,847円×200人＝1,549,400円）</t>
    <rPh sb="0" eb="3">
      <t>イタクリョウ</t>
    </rPh>
    <rPh sb="40" eb="42">
      <t>ヨボウ</t>
    </rPh>
    <rPh sb="42" eb="44">
      <t>セッシュ</t>
    </rPh>
    <rPh sb="44" eb="47">
      <t>イタクリョウ</t>
    </rPh>
    <rPh sb="50" eb="59">
      <t>５６９４００エン</t>
    </rPh>
    <rPh sb="79" eb="84">
      <t>８４７エン</t>
    </rPh>
    <rPh sb="88" eb="89">
      <t>ニン</t>
    </rPh>
    <rPh sb="91" eb="100">
      <t>５４９４００エン</t>
    </rPh>
    <phoneticPr fontId="1"/>
  </si>
  <si>
    <t>予防接種委託料</t>
    <rPh sb="0" eb="2">
      <t>ヨボウ</t>
    </rPh>
    <rPh sb="2" eb="4">
      <t>セッシュ</t>
    </rPh>
    <rPh sb="4" eb="7">
      <t>イタクリョウ</t>
    </rPh>
    <phoneticPr fontId="1"/>
  </si>
  <si>
    <t>(※)</t>
    <phoneticPr fontId="1"/>
  </si>
  <si>
    <t>予防接種委託料</t>
  </si>
  <si>
    <t>円</t>
    <rPh sb="0" eb="1">
      <t>エン</t>
    </rPh>
    <phoneticPr fontId="1"/>
  </si>
  <si>
    <t>×</t>
    <phoneticPr fontId="1"/>
  </si>
  <si>
    <t>人</t>
    <rPh sb="0" eb="1">
      <t>ニン</t>
    </rPh>
    <phoneticPr fontId="1"/>
  </si>
  <si>
    <t>=</t>
    <phoneticPr fontId="1"/>
  </si>
  <si>
    <t>※北中城村に住所を有する者のうち後期高齢者医療資格を有する者</t>
    <rPh sb="1" eb="5">
      <t>キタナカグスクソン</t>
    </rPh>
    <rPh sb="6" eb="8">
      <t>ジュウショ</t>
    </rPh>
    <rPh sb="9" eb="10">
      <t>ユウ</t>
    </rPh>
    <rPh sb="12" eb="13">
      <t>モノ</t>
    </rPh>
    <rPh sb="16" eb="18">
      <t>コウキ</t>
    </rPh>
    <rPh sb="18" eb="21">
      <t>コウレイシャ</t>
    </rPh>
    <rPh sb="21" eb="23">
      <t>イリョウ</t>
    </rPh>
    <rPh sb="23" eb="25">
      <t>シカク</t>
    </rPh>
    <rPh sb="26" eb="27">
      <t>ユウ</t>
    </rPh>
    <rPh sb="29" eb="30">
      <t>モノ</t>
    </rPh>
    <phoneticPr fontId="1"/>
  </si>
  <si>
    <t>名</t>
    <rPh sb="0" eb="1">
      <t>メイ</t>
    </rPh>
    <phoneticPr fontId="1"/>
  </si>
  <si>
    <t>北中城村</t>
    <rPh sb="0" eb="4">
      <t>キタナカグスクソン</t>
    </rPh>
    <phoneticPr fontId="3"/>
  </si>
  <si>
    <t>北中城村高齢者肺炎球菌ワクチン接種事業</t>
    <rPh sb="0" eb="3">
      <t>キタナカグスク</t>
    </rPh>
    <rPh sb="3" eb="4">
      <t>ソン</t>
    </rPh>
    <rPh sb="4" eb="7">
      <t>コウレイシャ</t>
    </rPh>
    <rPh sb="7" eb="9">
      <t>ハイエン</t>
    </rPh>
    <rPh sb="9" eb="11">
      <t>キュウキン</t>
    </rPh>
    <rPh sb="15" eb="17">
      <t>セッシュ</t>
    </rPh>
    <rPh sb="17" eb="19">
      <t>ジギョウ</t>
    </rPh>
    <phoneticPr fontId="1"/>
  </si>
  <si>
    <t>人間ドック費用助成事業</t>
    <phoneticPr fontId="1"/>
  </si>
  <si>
    <t>平成25年 4月22日から平成26年 1月31日</t>
    <phoneticPr fontId="1"/>
  </si>
  <si>
    <t>費用助成</t>
    <rPh sb="0" eb="2">
      <t>ヒヨウ</t>
    </rPh>
    <rPh sb="2" eb="4">
      <t>ジョセイ</t>
    </rPh>
    <phoneticPr fontId="23"/>
  </si>
  <si>
    <t>はり灸あんまマッサージ助成事業</t>
    <rPh sb="2" eb="3">
      <t>キュウ</t>
    </rPh>
    <rPh sb="11" eb="13">
      <t>ジョセイ</t>
    </rPh>
    <rPh sb="13" eb="15">
      <t>ジギョウ</t>
    </rPh>
    <phoneticPr fontId="23"/>
  </si>
  <si>
    <t>平成25年 4月1日から平成26年 3月31日</t>
    <phoneticPr fontId="1"/>
  </si>
  <si>
    <t>800円×270枚＝216,000円</t>
    <rPh sb="3" eb="4">
      <t>エン</t>
    </rPh>
    <rPh sb="8" eb="9">
      <t>マイ</t>
    </rPh>
    <rPh sb="17" eb="18">
      <t>エン</t>
    </rPh>
    <phoneticPr fontId="23"/>
  </si>
  <si>
    <t>読谷村</t>
    <rPh sb="0" eb="2">
      <t>ヨミタン</t>
    </rPh>
    <rPh sb="2" eb="3">
      <t>ソン</t>
    </rPh>
    <phoneticPr fontId="3"/>
  </si>
  <si>
    <t>人間ドック費用助成事業</t>
    <rPh sb="0" eb="2">
      <t>ニンゲン</t>
    </rPh>
    <rPh sb="5" eb="7">
      <t>ヒヨウ</t>
    </rPh>
    <rPh sb="7" eb="9">
      <t>ジョセイ</t>
    </rPh>
    <rPh sb="9" eb="11">
      <t>ジギョウ</t>
    </rPh>
    <phoneticPr fontId="1"/>
  </si>
  <si>
    <t>高齢者予防接種事業</t>
    <rPh sb="0" eb="3">
      <t>コウレイシャ</t>
    </rPh>
    <rPh sb="3" eb="5">
      <t>ヨボウ</t>
    </rPh>
    <rPh sb="5" eb="7">
      <t>セッシュ</t>
    </rPh>
    <rPh sb="7" eb="9">
      <t>ジギョウ</t>
    </rPh>
    <phoneticPr fontId="1"/>
  </si>
  <si>
    <t>はり灸あんまマッサージ助成事業</t>
    <rPh sb="2" eb="3">
      <t>キュウ</t>
    </rPh>
    <rPh sb="11" eb="13">
      <t>ジョセイ</t>
    </rPh>
    <rPh sb="13" eb="15">
      <t>ジギョウ</t>
    </rPh>
    <phoneticPr fontId="1"/>
  </si>
  <si>
    <t>竹富町高齢者肺炎球菌予防接種費用助成事業</t>
    <rPh sb="0" eb="3">
      <t>タケトミチョウ</t>
    </rPh>
    <rPh sb="3" eb="6">
      <t>コウレイシャ</t>
    </rPh>
    <rPh sb="18" eb="20">
      <t>ジギョウ</t>
    </rPh>
    <phoneticPr fontId="28"/>
  </si>
  <si>
    <t>予防接種委託料を8,000円とし、うち6,000円を助成する。</t>
    <rPh sb="0" eb="2">
      <t>ヨボウ</t>
    </rPh>
    <rPh sb="2" eb="4">
      <t>セッシュ</t>
    </rPh>
    <rPh sb="4" eb="7">
      <t>イタクリョウ</t>
    </rPh>
    <rPh sb="13" eb="14">
      <t>エン</t>
    </rPh>
    <rPh sb="24" eb="25">
      <t>エン</t>
    </rPh>
    <rPh sb="26" eb="28">
      <t>ジョセイ</t>
    </rPh>
    <phoneticPr fontId="28"/>
  </si>
  <si>
    <t>6,000円</t>
    <rPh sb="5" eb="6">
      <t>エン</t>
    </rPh>
    <phoneticPr fontId="28"/>
  </si>
  <si>
    <t>竹富町</t>
    <rPh sb="0" eb="2">
      <t>タケトミ</t>
    </rPh>
    <rPh sb="2" eb="3">
      <t>チョウ</t>
    </rPh>
    <phoneticPr fontId="3"/>
  </si>
  <si>
    <t>竹富町</t>
    <rPh sb="0" eb="2">
      <t>タケトミ</t>
    </rPh>
    <rPh sb="2" eb="3">
      <t>チョウ</t>
    </rPh>
    <phoneticPr fontId="1"/>
  </si>
  <si>
    <t>竹富町高齢者肺炎球菌予防接種費用助成事業</t>
    <rPh sb="0" eb="2">
      <t>タケトミ</t>
    </rPh>
    <rPh sb="2" eb="3">
      <t>チョウ</t>
    </rPh>
    <rPh sb="3" eb="6">
      <t>コウレイシャ</t>
    </rPh>
    <rPh sb="6" eb="8">
      <t>ハイエン</t>
    </rPh>
    <rPh sb="8" eb="10">
      <t>キュウキン</t>
    </rPh>
    <rPh sb="10" eb="12">
      <t>ヨボウ</t>
    </rPh>
    <rPh sb="12" eb="14">
      <t>セッシュ</t>
    </rPh>
    <rPh sb="14" eb="16">
      <t>ヒヨウ</t>
    </rPh>
    <rPh sb="16" eb="18">
      <t>ジョセイ</t>
    </rPh>
    <rPh sb="18" eb="20">
      <t>ジギョウ</t>
    </rPh>
    <phoneticPr fontId="1"/>
  </si>
  <si>
    <t>（11.南城市①）</t>
    <rPh sb="4" eb="7">
      <t>ナンジョウシ</t>
    </rPh>
    <phoneticPr fontId="1"/>
  </si>
  <si>
    <t>（11.南城市②）</t>
    <rPh sb="4" eb="7">
      <t>ナンジョウシ</t>
    </rPh>
    <phoneticPr fontId="1"/>
  </si>
  <si>
    <t>高齢者肺炎球菌ワクチン接種助成事業</t>
    <rPh sb="0" eb="3">
      <t>コウレイシャ</t>
    </rPh>
    <rPh sb="3" eb="5">
      <t>ハイエン</t>
    </rPh>
    <rPh sb="5" eb="7">
      <t>キュウキン</t>
    </rPh>
    <rPh sb="11" eb="13">
      <t>セッシュ</t>
    </rPh>
    <rPh sb="13" eb="15">
      <t>ジョセイ</t>
    </rPh>
    <rPh sb="15" eb="17">
      <t>ジギョウ</t>
    </rPh>
    <phoneticPr fontId="1"/>
  </si>
  <si>
    <t>肺炎球菌予防接種事業</t>
    <rPh sb="0" eb="4">
      <t>ハイエンキュウキン</t>
    </rPh>
    <rPh sb="4" eb="6">
      <t>ヨボウ</t>
    </rPh>
    <rPh sb="6" eb="8">
      <t>セッシュ</t>
    </rPh>
    <rPh sb="8" eb="10">
      <t>ジギョウ</t>
    </rPh>
    <phoneticPr fontId="1"/>
  </si>
  <si>
    <t>後期高齢者肺炎球菌予防接種事業</t>
    <rPh sb="0" eb="2">
      <t>コウキ</t>
    </rPh>
    <rPh sb="2" eb="5">
      <t>コウレイシャ</t>
    </rPh>
    <rPh sb="5" eb="7">
      <t>ハイエン</t>
    </rPh>
    <rPh sb="7" eb="9">
      <t>キュウキン</t>
    </rPh>
    <rPh sb="9" eb="11">
      <t>ヨボウ</t>
    </rPh>
    <rPh sb="11" eb="13">
      <t>セッシュ</t>
    </rPh>
    <rPh sb="13" eb="15">
      <t>ジギョウ</t>
    </rPh>
    <phoneticPr fontId="1"/>
  </si>
  <si>
    <t>後期高齢者人間ドック助成事業</t>
    <rPh sb="0" eb="2">
      <t>コウキ</t>
    </rPh>
    <rPh sb="2" eb="5">
      <t>コウレイシャ</t>
    </rPh>
    <rPh sb="5" eb="7">
      <t>ニンゲン</t>
    </rPh>
    <rPh sb="10" eb="12">
      <t>ジョセイ</t>
    </rPh>
    <rPh sb="12" eb="14">
      <t>ジギョウ</t>
    </rPh>
    <phoneticPr fontId="1"/>
  </si>
  <si>
    <t>西原町後期高齢者医療保険はり・きゅう・あん摩マッサージ指圧施術利用助成事業</t>
    <rPh sb="0" eb="2">
      <t>ニシハラ</t>
    </rPh>
    <rPh sb="2" eb="3">
      <t>チョウ</t>
    </rPh>
    <rPh sb="3" eb="5">
      <t>コウキ</t>
    </rPh>
    <rPh sb="5" eb="8">
      <t>コウレイシャ</t>
    </rPh>
    <rPh sb="8" eb="10">
      <t>イリョウ</t>
    </rPh>
    <rPh sb="10" eb="12">
      <t>ホケン</t>
    </rPh>
    <rPh sb="21" eb="22">
      <t>マ</t>
    </rPh>
    <rPh sb="27" eb="29">
      <t>シアツ</t>
    </rPh>
    <rPh sb="29" eb="31">
      <t>シジュツ</t>
    </rPh>
    <rPh sb="31" eb="33">
      <t>リヨウ</t>
    </rPh>
    <rPh sb="33" eb="35">
      <t>ジョセイ</t>
    </rPh>
    <rPh sb="35" eb="37">
      <t>ジギョウ</t>
    </rPh>
    <phoneticPr fontId="1"/>
  </si>
  <si>
    <t>230,000円</t>
    <rPh sb="7" eb="8">
      <t>エン</t>
    </rPh>
    <phoneticPr fontId="28"/>
  </si>
  <si>
    <t>集団接種</t>
    <rPh sb="0" eb="2">
      <t>シュウダン</t>
    </rPh>
    <rPh sb="2" eb="4">
      <t>セッシュ</t>
    </rPh>
    <phoneticPr fontId="28"/>
  </si>
  <si>
    <t>肺炎球菌ワクチン集団接種　4,000円×30名＝120,000円</t>
    <rPh sb="0" eb="2">
      <t>ハイエン</t>
    </rPh>
    <rPh sb="2" eb="4">
      <t>キュウキン</t>
    </rPh>
    <rPh sb="8" eb="10">
      <t>シュウダン</t>
    </rPh>
    <rPh sb="10" eb="12">
      <t>セッシュ</t>
    </rPh>
    <rPh sb="18" eb="19">
      <t>エン</t>
    </rPh>
    <rPh sb="22" eb="23">
      <t>メイ</t>
    </rPh>
    <rPh sb="31" eb="32">
      <t>エン</t>
    </rPh>
    <phoneticPr fontId="28"/>
  </si>
  <si>
    <t>報償費</t>
    <rPh sb="0" eb="3">
      <t>ホウショウヒ</t>
    </rPh>
    <phoneticPr fontId="28"/>
  </si>
  <si>
    <t xml:space="preserve">      医　　師　　10,000円×1名×2回＝  20,000円</t>
    <rPh sb="6" eb="7">
      <t>イ</t>
    </rPh>
    <rPh sb="9" eb="10">
      <t>シ</t>
    </rPh>
    <rPh sb="18" eb="19">
      <t>エン</t>
    </rPh>
    <rPh sb="21" eb="22">
      <t>メイ</t>
    </rPh>
    <rPh sb="24" eb="25">
      <t>カイ</t>
    </rPh>
    <rPh sb="34" eb="35">
      <t>エン</t>
    </rPh>
    <phoneticPr fontId="28"/>
  </si>
  <si>
    <t xml:space="preserve">      看護師 　　　5,000円×1名×2回＝ 10,000円</t>
    <rPh sb="6" eb="8">
      <t>カンゴ</t>
    </rPh>
    <rPh sb="8" eb="9">
      <t>シ</t>
    </rPh>
    <rPh sb="18" eb="19">
      <t>エン</t>
    </rPh>
    <rPh sb="21" eb="22">
      <t>メイ</t>
    </rPh>
    <rPh sb="24" eb="25">
      <t>カイ</t>
    </rPh>
    <rPh sb="33" eb="34">
      <t>エン</t>
    </rPh>
    <phoneticPr fontId="28"/>
  </si>
  <si>
    <t>消耗品費</t>
    <rPh sb="0" eb="3">
      <t>ショウモウヒン</t>
    </rPh>
    <rPh sb="3" eb="4">
      <t>ヒ</t>
    </rPh>
    <phoneticPr fontId="28"/>
  </si>
  <si>
    <t>使用料</t>
    <rPh sb="0" eb="3">
      <t>シヨウリョウ</t>
    </rPh>
    <phoneticPr fontId="28"/>
  </si>
  <si>
    <t xml:space="preserve">     　　　　　　　  　　会場使用料等　　　　20,000円</t>
    <rPh sb="16" eb="18">
      <t>カイジョウ</t>
    </rPh>
    <rPh sb="18" eb="21">
      <t>シヨウリョウ</t>
    </rPh>
    <rPh sb="21" eb="22">
      <t>トウ</t>
    </rPh>
    <rPh sb="32" eb="33">
      <t>エン</t>
    </rPh>
    <phoneticPr fontId="28"/>
  </si>
  <si>
    <t>個別接種</t>
    <rPh sb="0" eb="2">
      <t>コベツ</t>
    </rPh>
    <rPh sb="2" eb="4">
      <t>セッシュ</t>
    </rPh>
    <phoneticPr fontId="28"/>
  </si>
  <si>
    <t>肺炎球菌ワクチン個別接種　4,000円×10名＝40,000円</t>
    <rPh sb="0" eb="2">
      <t>ハイエン</t>
    </rPh>
    <rPh sb="2" eb="4">
      <t>キュウキン</t>
    </rPh>
    <rPh sb="8" eb="10">
      <t>コベツ</t>
    </rPh>
    <rPh sb="10" eb="12">
      <t>セッシュ</t>
    </rPh>
    <rPh sb="18" eb="19">
      <t>エン</t>
    </rPh>
    <rPh sb="22" eb="23">
      <t>メイ</t>
    </rPh>
    <rPh sb="30" eb="31">
      <t>エン</t>
    </rPh>
    <phoneticPr fontId="28"/>
  </si>
  <si>
    <t>予診料、診察、接種、ワクチン代含む</t>
    <rPh sb="0" eb="2">
      <t>ヨシン</t>
    </rPh>
    <rPh sb="2" eb="3">
      <t>リョウ</t>
    </rPh>
    <rPh sb="4" eb="6">
      <t>シンサツ</t>
    </rPh>
    <rPh sb="7" eb="9">
      <t>セッシュ</t>
    </rPh>
    <rPh sb="14" eb="15">
      <t>ダイ</t>
    </rPh>
    <rPh sb="15" eb="16">
      <t>フク</t>
    </rPh>
    <phoneticPr fontId="28"/>
  </si>
  <si>
    <t>伊平屋村</t>
    <rPh sb="0" eb="3">
      <t>イヘヤ</t>
    </rPh>
    <rPh sb="3" eb="4">
      <t>ソン</t>
    </rPh>
    <phoneticPr fontId="3"/>
  </si>
  <si>
    <t>伊平屋村</t>
    <rPh sb="0" eb="3">
      <t>イヘヤ</t>
    </rPh>
    <rPh sb="3" eb="4">
      <t>ソン</t>
    </rPh>
    <phoneticPr fontId="1"/>
  </si>
  <si>
    <t>肺炎球菌ワクチン接種事業</t>
    <rPh sb="0" eb="2">
      <t>ハイエン</t>
    </rPh>
    <rPh sb="2" eb="4">
      <t>キュウキン</t>
    </rPh>
    <rPh sb="8" eb="10">
      <t>セッシュ</t>
    </rPh>
    <rPh sb="10" eb="12">
      <t>ジギョウ</t>
    </rPh>
    <phoneticPr fontId="1"/>
  </si>
  <si>
    <t>高齢者肺炎球菌ワクチン接種事業</t>
    <rPh sb="0" eb="3">
      <t>コウレイシャ</t>
    </rPh>
    <rPh sb="3" eb="5">
      <t>ハイエン</t>
    </rPh>
    <rPh sb="5" eb="7">
      <t>キュウキン</t>
    </rPh>
    <rPh sb="11" eb="13">
      <t>セッシュ</t>
    </rPh>
    <rPh sb="13" eb="15">
      <t>ジギョウ</t>
    </rPh>
    <phoneticPr fontId="28"/>
  </si>
  <si>
    <t>平成25年４月１日から平成26年３月31日</t>
    <phoneticPr fontId="1"/>
  </si>
  <si>
    <t>　1,000円×10名＝10,000円</t>
    <rPh sb="6" eb="7">
      <t>エン</t>
    </rPh>
    <rPh sb="10" eb="11">
      <t>メイ</t>
    </rPh>
    <rPh sb="18" eb="19">
      <t>エン</t>
    </rPh>
    <phoneticPr fontId="28"/>
  </si>
  <si>
    <t>需用費</t>
    <rPh sb="0" eb="3">
      <t>ジュヨウヒ</t>
    </rPh>
    <phoneticPr fontId="28"/>
  </si>
  <si>
    <t>　肺炎球菌ワクチン等</t>
    <rPh sb="1" eb="3">
      <t>ハイエン</t>
    </rPh>
    <rPh sb="3" eb="5">
      <t>キュウキン</t>
    </rPh>
    <rPh sb="9" eb="10">
      <t>トウ</t>
    </rPh>
    <phoneticPr fontId="28"/>
  </si>
  <si>
    <t>44,000円</t>
    <rPh sb="6" eb="7">
      <t>エン</t>
    </rPh>
    <phoneticPr fontId="28"/>
  </si>
  <si>
    <t>　償還金（個別）　12,000円</t>
    <rPh sb="1" eb="4">
      <t>ショウカンキン</t>
    </rPh>
    <rPh sb="5" eb="7">
      <t>コベツ</t>
    </rPh>
    <rPh sb="15" eb="16">
      <t>エン</t>
    </rPh>
    <phoneticPr fontId="28"/>
  </si>
  <si>
    <t>4,000円/回×１回×３名＝12,000円</t>
    <phoneticPr fontId="28"/>
  </si>
  <si>
    <t>座間味村</t>
    <rPh sb="0" eb="3">
      <t>ザマミ</t>
    </rPh>
    <rPh sb="3" eb="4">
      <t>ソン</t>
    </rPh>
    <phoneticPr fontId="3"/>
  </si>
  <si>
    <t>座間味村</t>
    <rPh sb="0" eb="3">
      <t>ザマミ</t>
    </rPh>
    <rPh sb="3" eb="4">
      <t>ソン</t>
    </rPh>
    <phoneticPr fontId="1"/>
  </si>
  <si>
    <t>4,000～4,200</t>
    <phoneticPr fontId="1"/>
  </si>
  <si>
    <t>長寿健康診査受診率向上対策事業</t>
    <rPh sb="0" eb="2">
      <t>チョウジュ</t>
    </rPh>
    <rPh sb="2" eb="4">
      <t>ケンコウ</t>
    </rPh>
    <rPh sb="4" eb="6">
      <t>シンサ</t>
    </rPh>
    <rPh sb="6" eb="8">
      <t>ジュシン</t>
    </rPh>
    <rPh sb="8" eb="9">
      <t>リツ</t>
    </rPh>
    <rPh sb="9" eb="11">
      <t>コウジョウ</t>
    </rPh>
    <rPh sb="11" eb="13">
      <t>タイサク</t>
    </rPh>
    <rPh sb="13" eb="15">
      <t>ジギョウ</t>
    </rPh>
    <phoneticPr fontId="28"/>
  </si>
  <si>
    <t>平成２５年9月１日から平成２６年３月３１日</t>
    <phoneticPr fontId="1"/>
  </si>
  <si>
    <t>　②印字処理</t>
    <rPh sb="2" eb="4">
      <t>インジ</t>
    </rPh>
    <rPh sb="4" eb="6">
      <t>ショリ</t>
    </rPh>
    <phoneticPr fontId="23"/>
  </si>
  <si>
    <t>　①勧奨ハガキ作成</t>
    <rPh sb="7" eb="9">
      <t>サクセイ</t>
    </rPh>
    <phoneticPr fontId="28"/>
  </si>
  <si>
    <t>50円×4,000円＝200,000円</t>
    <rPh sb="2" eb="3">
      <t>エン</t>
    </rPh>
    <rPh sb="9" eb="10">
      <t>エン</t>
    </rPh>
    <rPh sb="18" eb="19">
      <t>エン</t>
    </rPh>
    <phoneticPr fontId="23"/>
  </si>
  <si>
    <t>受診勧奨通知書発送</t>
    <rPh sb="0" eb="2">
      <t>ジュシン</t>
    </rPh>
    <rPh sb="2" eb="4">
      <t>カンショウ</t>
    </rPh>
    <rPh sb="4" eb="7">
      <t>ツウチショ</t>
    </rPh>
    <rPh sb="7" eb="9">
      <t>ハッソウ</t>
    </rPh>
    <phoneticPr fontId="23"/>
  </si>
  <si>
    <t>（＠4円×5,000枚＋15,000円）×1.05＝36,750円</t>
    <rPh sb="3" eb="4">
      <t>エン</t>
    </rPh>
    <rPh sb="10" eb="11">
      <t>マイ</t>
    </rPh>
    <rPh sb="18" eb="19">
      <t>エン</t>
    </rPh>
    <rPh sb="32" eb="33">
      <t>エン</t>
    </rPh>
    <phoneticPr fontId="23"/>
  </si>
  <si>
    <t>長寿健診受診勧奨・速報値ポスター</t>
    <rPh sb="0" eb="2">
      <t>チョウジュ</t>
    </rPh>
    <rPh sb="2" eb="4">
      <t>ケンシン</t>
    </rPh>
    <rPh sb="4" eb="6">
      <t>ジュシン</t>
    </rPh>
    <rPh sb="6" eb="8">
      <t>カンショウ</t>
    </rPh>
    <rPh sb="9" eb="12">
      <t>ソクホウチ</t>
    </rPh>
    <phoneticPr fontId="23"/>
  </si>
  <si>
    <t>（2）通信運搬費　　　200,000円</t>
    <phoneticPr fontId="23"/>
  </si>
  <si>
    <t>　　勧奨ハガキ</t>
    <phoneticPr fontId="23"/>
  </si>
  <si>
    <t>（1）ポスター印刷
　　</t>
    <rPh sb="7" eb="9">
      <t>インサツ</t>
    </rPh>
    <phoneticPr fontId="28"/>
  </si>
  <si>
    <t>（2）通信運搬費</t>
    <phoneticPr fontId="23"/>
  </si>
  <si>
    <t>120円×200件＝24,000円</t>
    <rPh sb="3" eb="4">
      <t>エン</t>
    </rPh>
    <rPh sb="8" eb="9">
      <t>ケン</t>
    </rPh>
    <rPh sb="16" eb="17">
      <t>エン</t>
    </rPh>
    <phoneticPr fontId="23"/>
  </si>
  <si>
    <t>200円×200枚×1.05＝42,000円</t>
    <rPh sb="3" eb="4">
      <t>エン</t>
    </rPh>
    <rPh sb="8" eb="9">
      <t>マイ</t>
    </rPh>
    <rPh sb="21" eb="22">
      <t>エン</t>
    </rPh>
    <phoneticPr fontId="23"/>
  </si>
  <si>
    <t>計66,000円</t>
    <rPh sb="0" eb="1">
      <t>ケイ</t>
    </rPh>
    <rPh sb="7" eb="8">
      <t>エン</t>
    </rPh>
    <phoneticPr fontId="23"/>
  </si>
  <si>
    <t xml:space="preserve">【目的】
後期高齢者被保険者の生活習慣病の早期発見、健康保持・増進及び介護予防等を目的に長寿健診を実施しており、平成23年度における沖縄県の平均受診率は全広域連合で10位となっているが、県内市町村によって受診率に差があるため、受診率向上計画に基づき、全県的な受診率向上対策の取組、受診率の向上を図る
【事業内容】
1..医療機関無受診や過去数年間健診未受診の被保険者を抽出し、受診勧奨ハガキを送付し、健診受診につなげ、健康状態の把握に努める
2.9月の健康増進普及月間に合わせて「長寿健診受診受診勧奨強化月間」と定め、長寿健診受診勧奨・速報値ポスターを作成し構成市町村及
　び関係団体へ配布する。
　①キャッチフレーズ「あなたの笑顔はウチナーの宝、するてぃ、受きらな長寿健診！納めて安心保険料！」
</t>
    <rPh sb="5" eb="7">
      <t>コウキ</t>
    </rPh>
    <rPh sb="7" eb="10">
      <t>コウレイシャ</t>
    </rPh>
    <rPh sb="10" eb="14">
      <t>ヒホケンシャ</t>
    </rPh>
    <rPh sb="15" eb="17">
      <t>セイカツ</t>
    </rPh>
    <rPh sb="17" eb="19">
      <t>シュウカン</t>
    </rPh>
    <rPh sb="19" eb="20">
      <t>ビョウ</t>
    </rPh>
    <rPh sb="21" eb="23">
      <t>ソウキ</t>
    </rPh>
    <rPh sb="23" eb="25">
      <t>ハッケン</t>
    </rPh>
    <rPh sb="26" eb="28">
      <t>ケンコウ</t>
    </rPh>
    <rPh sb="28" eb="30">
      <t>ホジ</t>
    </rPh>
    <rPh sb="31" eb="33">
      <t>ゾウシン</t>
    </rPh>
    <rPh sb="33" eb="34">
      <t>オヨ</t>
    </rPh>
    <rPh sb="35" eb="37">
      <t>カイゴ</t>
    </rPh>
    <rPh sb="37" eb="39">
      <t>ヨボウ</t>
    </rPh>
    <rPh sb="39" eb="40">
      <t>ナド</t>
    </rPh>
    <rPh sb="41" eb="43">
      <t>モクテキ</t>
    </rPh>
    <rPh sb="44" eb="46">
      <t>チョウジュ</t>
    </rPh>
    <rPh sb="46" eb="48">
      <t>ケンシン</t>
    </rPh>
    <rPh sb="49" eb="51">
      <t>ジッシ</t>
    </rPh>
    <rPh sb="56" eb="58">
      <t>ヘイセイ</t>
    </rPh>
    <rPh sb="60" eb="62">
      <t>ネンド</t>
    </rPh>
    <rPh sb="66" eb="69">
      <t>オキナワケン</t>
    </rPh>
    <rPh sb="70" eb="72">
      <t>ヘイキン</t>
    </rPh>
    <rPh sb="72" eb="74">
      <t>ジュシン</t>
    </rPh>
    <rPh sb="74" eb="75">
      <t>リツ</t>
    </rPh>
    <rPh sb="76" eb="77">
      <t>ゼン</t>
    </rPh>
    <rPh sb="77" eb="79">
      <t>コウイキ</t>
    </rPh>
    <rPh sb="79" eb="81">
      <t>レンゴウ</t>
    </rPh>
    <rPh sb="84" eb="85">
      <t>イ</t>
    </rPh>
    <rPh sb="93" eb="95">
      <t>ケンナイ</t>
    </rPh>
    <rPh sb="95" eb="98">
      <t>シチョウソン</t>
    </rPh>
    <rPh sb="102" eb="104">
      <t>ジュシン</t>
    </rPh>
    <rPh sb="104" eb="105">
      <t>リツ</t>
    </rPh>
    <rPh sb="106" eb="107">
      <t>サ</t>
    </rPh>
    <rPh sb="113" eb="115">
      <t>ジュシン</t>
    </rPh>
    <rPh sb="115" eb="116">
      <t>リツ</t>
    </rPh>
    <rPh sb="116" eb="118">
      <t>コウジョウ</t>
    </rPh>
    <rPh sb="118" eb="120">
      <t>ケイカク</t>
    </rPh>
    <rPh sb="121" eb="122">
      <t>モト</t>
    </rPh>
    <rPh sb="125" eb="128">
      <t>ゼンケンテキ</t>
    </rPh>
    <rPh sb="129" eb="131">
      <t>ジュシン</t>
    </rPh>
    <rPh sb="131" eb="132">
      <t>リツ</t>
    </rPh>
    <rPh sb="132" eb="134">
      <t>コウジョウ</t>
    </rPh>
    <rPh sb="134" eb="136">
      <t>タイサク</t>
    </rPh>
    <rPh sb="137" eb="139">
      <t>トリクミ</t>
    </rPh>
    <rPh sb="140" eb="142">
      <t>ジュシン</t>
    </rPh>
    <rPh sb="142" eb="143">
      <t>リツ</t>
    </rPh>
    <rPh sb="144" eb="146">
      <t>コウジョウ</t>
    </rPh>
    <rPh sb="147" eb="148">
      <t>ハカ</t>
    </rPh>
    <rPh sb="160" eb="162">
      <t>イリョウ</t>
    </rPh>
    <rPh sb="162" eb="164">
      <t>キカン</t>
    </rPh>
    <rPh sb="164" eb="165">
      <t>ム</t>
    </rPh>
    <rPh sb="165" eb="167">
      <t>ジュシン</t>
    </rPh>
    <rPh sb="168" eb="170">
      <t>カコ</t>
    </rPh>
    <rPh sb="170" eb="173">
      <t>スウネンカン</t>
    </rPh>
    <rPh sb="173" eb="175">
      <t>ケンシン</t>
    </rPh>
    <rPh sb="175" eb="176">
      <t>ミ</t>
    </rPh>
    <rPh sb="176" eb="178">
      <t>ジュシン</t>
    </rPh>
    <rPh sb="179" eb="183">
      <t>ヒホケンシャ</t>
    </rPh>
    <rPh sb="184" eb="186">
      <t>チュウシュツ</t>
    </rPh>
    <rPh sb="188" eb="190">
      <t>ジュシン</t>
    </rPh>
    <rPh sb="190" eb="192">
      <t>カンショウ</t>
    </rPh>
    <rPh sb="196" eb="198">
      <t>ソウフ</t>
    </rPh>
    <rPh sb="200" eb="202">
      <t>ケンシン</t>
    </rPh>
    <rPh sb="202" eb="204">
      <t>ジュシン</t>
    </rPh>
    <rPh sb="209" eb="211">
      <t>ケンコウ</t>
    </rPh>
    <rPh sb="211" eb="213">
      <t>ジョウタイ</t>
    </rPh>
    <rPh sb="214" eb="216">
      <t>ハアク</t>
    </rPh>
    <rPh sb="217" eb="218">
      <t>ツト</t>
    </rPh>
    <rPh sb="224" eb="225">
      <t>ガツ</t>
    </rPh>
    <rPh sb="226" eb="228">
      <t>ケンコウ</t>
    </rPh>
    <rPh sb="228" eb="230">
      <t>ゾウシン</t>
    </rPh>
    <rPh sb="230" eb="232">
      <t>フキュウ</t>
    </rPh>
    <rPh sb="232" eb="234">
      <t>ゲッカン</t>
    </rPh>
    <rPh sb="235" eb="236">
      <t>ア</t>
    </rPh>
    <rPh sb="240" eb="242">
      <t>チョウジュ</t>
    </rPh>
    <rPh sb="242" eb="244">
      <t>ケンシン</t>
    </rPh>
    <rPh sb="244" eb="246">
      <t>ジュシン</t>
    </rPh>
    <rPh sb="246" eb="248">
      <t>ジュシン</t>
    </rPh>
    <rPh sb="248" eb="250">
      <t>カンショウ</t>
    </rPh>
    <rPh sb="250" eb="252">
      <t>キョウカ</t>
    </rPh>
    <rPh sb="252" eb="254">
      <t>ゲッカン</t>
    </rPh>
    <rPh sb="256" eb="257">
      <t>サダ</t>
    </rPh>
    <rPh sb="259" eb="261">
      <t>チョウジュ</t>
    </rPh>
    <rPh sb="261" eb="263">
      <t>ケンシン</t>
    </rPh>
    <rPh sb="263" eb="265">
      <t>ジュシン</t>
    </rPh>
    <rPh sb="265" eb="267">
      <t>カンショウ</t>
    </rPh>
    <rPh sb="268" eb="271">
      <t>ソクホウチ</t>
    </rPh>
    <rPh sb="276" eb="278">
      <t>サクセイ</t>
    </rPh>
    <rPh sb="279" eb="281">
      <t>コウセイ</t>
    </rPh>
    <rPh sb="281" eb="284">
      <t>シチョウソン</t>
    </rPh>
    <rPh sb="284" eb="285">
      <t>オヨ</t>
    </rPh>
    <rPh sb="288" eb="290">
      <t>カンケイ</t>
    </rPh>
    <rPh sb="290" eb="292">
      <t>ダンタイ</t>
    </rPh>
    <rPh sb="293" eb="295">
      <t>ハイフ</t>
    </rPh>
    <rPh sb="314" eb="316">
      <t>エガオ</t>
    </rPh>
    <rPh sb="322" eb="323">
      <t>タカラ</t>
    </rPh>
    <rPh sb="329" eb="330">
      <t>ウ</t>
    </rPh>
    <rPh sb="333" eb="335">
      <t>チョウジュ</t>
    </rPh>
    <rPh sb="335" eb="337">
      <t>ケンシン</t>
    </rPh>
    <rPh sb="338" eb="339">
      <t>オサ</t>
    </rPh>
    <rPh sb="341" eb="343">
      <t>アンシン</t>
    </rPh>
    <rPh sb="343" eb="346">
      <t>ホケンリョウ</t>
    </rPh>
    <phoneticPr fontId="28"/>
  </si>
  <si>
    <t>高齢者肺炎球菌ワクチン助成事業</t>
    <rPh sb="0" eb="3">
      <t>コウレイシャ</t>
    </rPh>
    <rPh sb="3" eb="5">
      <t>ハイエン</t>
    </rPh>
    <rPh sb="5" eb="7">
      <t>キュウキン</t>
    </rPh>
    <rPh sb="11" eb="13">
      <t>ジョセイ</t>
    </rPh>
    <rPh sb="13" eb="15">
      <t>ジギョウ</t>
    </rPh>
    <phoneticPr fontId="1"/>
  </si>
  <si>
    <t>高齢者肺炎球菌ワクチン予防接種事業</t>
    <rPh sb="0" eb="3">
      <t>コウレイシャ</t>
    </rPh>
    <rPh sb="3" eb="5">
      <t>ハイエン</t>
    </rPh>
    <rPh sb="5" eb="7">
      <t>キュウキン</t>
    </rPh>
    <rPh sb="11" eb="13">
      <t>ヨボウ</t>
    </rPh>
    <rPh sb="13" eb="15">
      <t>セッシュ</t>
    </rPh>
    <rPh sb="15" eb="17">
      <t>ジギョウ</t>
    </rPh>
    <phoneticPr fontId="1"/>
  </si>
  <si>
    <t>肺炎球菌予防接種費用助成事業</t>
    <rPh sb="0" eb="2">
      <t>ハイエン</t>
    </rPh>
    <rPh sb="2" eb="4">
      <t>キュウキン</t>
    </rPh>
    <rPh sb="4" eb="6">
      <t>ヨボウ</t>
    </rPh>
    <rPh sb="6" eb="8">
      <t>セッシュ</t>
    </rPh>
    <rPh sb="8" eb="9">
      <t>ヒ</t>
    </rPh>
    <rPh sb="9" eb="10">
      <t>ヨウ</t>
    </rPh>
    <rPh sb="10" eb="12">
      <t>ジョセイ</t>
    </rPh>
    <rPh sb="12" eb="14">
      <t>ジギョウ</t>
    </rPh>
    <phoneticPr fontId="3"/>
  </si>
  <si>
    <t>肺炎球菌予防接種事業</t>
    <rPh sb="0" eb="2">
      <t>ハイエン</t>
    </rPh>
    <rPh sb="2" eb="4">
      <t>キュウキン</t>
    </rPh>
    <rPh sb="4" eb="6">
      <t>ヨボウ</t>
    </rPh>
    <rPh sb="6" eb="8">
      <t>セッシュ</t>
    </rPh>
    <rPh sb="8" eb="10">
      <t>ジギョウ</t>
    </rPh>
    <phoneticPr fontId="3"/>
  </si>
  <si>
    <t>（　　　　　　沖　縄　県　　後期高齢者医療広域連合名）</t>
    <rPh sb="7" eb="8">
      <t>オキ</t>
    </rPh>
    <rPh sb="9" eb="10">
      <t>ナワ</t>
    </rPh>
    <rPh sb="11" eb="12">
      <t>ケン</t>
    </rPh>
    <rPh sb="14" eb="16">
      <t>コウキ</t>
    </rPh>
    <rPh sb="16" eb="19">
      <t>コウレイシャ</t>
    </rPh>
    <rPh sb="19" eb="21">
      <t>イリョウ</t>
    </rPh>
    <rPh sb="21" eb="23">
      <t>コウイキ</t>
    </rPh>
    <rPh sb="23" eb="25">
      <t>レンゴウ</t>
    </rPh>
    <rPh sb="25" eb="26">
      <t>メイ</t>
    </rPh>
    <phoneticPr fontId="11"/>
  </si>
  <si>
    <t>　被保険者の生活習慣病を早期に発見し、重症化の予防を図るために実施する健康診査のうち、一定基準に基づき医師が個別に判断した場合に行う追加項目に係る費用助成を実施する。　　　　　                                                        【実施市町村】　　　　　　　　　　　　　　　　　　　　　　　　　　　　　　　　　　　　　　　　　　　　　　　　　　　　　　　　　　　　　　金武町　　　119人～175人　　￥246,400*1/3＝￥82,133　　　　　　　　　　　　　　　　　　　　　　　　　　　　　　　　　　　　　　　　　　　　多良間村 　50人　　　　　　 　　￥80,000*1/3＝￥26,666　　　　　　　　　　合計補助額　￥108,799</t>
    <rPh sb="1" eb="5">
      <t>ヒホケンシャ</t>
    </rPh>
    <rPh sb="6" eb="8">
      <t>セイカツ</t>
    </rPh>
    <rPh sb="8" eb="10">
      <t>シュウカン</t>
    </rPh>
    <rPh sb="10" eb="11">
      <t>ビョウ</t>
    </rPh>
    <rPh sb="12" eb="14">
      <t>ソウキ</t>
    </rPh>
    <rPh sb="15" eb="17">
      <t>ハッケン</t>
    </rPh>
    <rPh sb="19" eb="22">
      <t>ジュウショウカ</t>
    </rPh>
    <rPh sb="23" eb="25">
      <t>ヨボウ</t>
    </rPh>
    <rPh sb="26" eb="27">
      <t>ハカ</t>
    </rPh>
    <rPh sb="31" eb="33">
      <t>ジッシ</t>
    </rPh>
    <rPh sb="35" eb="37">
      <t>ケンコウ</t>
    </rPh>
    <rPh sb="37" eb="39">
      <t>シンサ</t>
    </rPh>
    <rPh sb="43" eb="45">
      <t>イッテイ</t>
    </rPh>
    <rPh sb="45" eb="47">
      <t>キジュン</t>
    </rPh>
    <rPh sb="48" eb="49">
      <t>モト</t>
    </rPh>
    <rPh sb="51" eb="53">
      <t>イシ</t>
    </rPh>
    <rPh sb="54" eb="56">
      <t>コベツ</t>
    </rPh>
    <rPh sb="57" eb="59">
      <t>ハンダン</t>
    </rPh>
    <rPh sb="61" eb="63">
      <t>バアイ</t>
    </rPh>
    <rPh sb="64" eb="65">
      <t>オコナ</t>
    </rPh>
    <rPh sb="66" eb="68">
      <t>ツイカ</t>
    </rPh>
    <rPh sb="68" eb="70">
      <t>コウモク</t>
    </rPh>
    <rPh sb="71" eb="72">
      <t>カカ</t>
    </rPh>
    <rPh sb="73" eb="75">
      <t>ヒヨウ</t>
    </rPh>
    <rPh sb="75" eb="77">
      <t>ジョセイ</t>
    </rPh>
    <rPh sb="78" eb="80">
      <t>ジッシ</t>
    </rPh>
    <rPh sb="145" eb="147">
      <t>ジッシ</t>
    </rPh>
    <rPh sb="147" eb="150">
      <t>シチョウソン</t>
    </rPh>
    <rPh sb="213" eb="215">
      <t>キン</t>
    </rPh>
    <rPh sb="215" eb="216">
      <t>チョウ</t>
    </rPh>
    <rPh sb="222" eb="223">
      <t>ニン</t>
    </rPh>
    <rPh sb="227" eb="228">
      <t>ニン</t>
    </rPh>
    <rPh sb="294" eb="297">
      <t>タラマ</t>
    </rPh>
    <rPh sb="297" eb="298">
      <t>ソン</t>
    </rPh>
    <rPh sb="302" eb="303">
      <t>ニン</t>
    </rPh>
    <rPh sb="341" eb="343">
      <t>ゴウケイ</t>
    </rPh>
    <rPh sb="343" eb="345">
      <t>ホジョ</t>
    </rPh>
    <rPh sb="345" eb="346">
      <t>ガク</t>
    </rPh>
    <phoneticPr fontId="28"/>
  </si>
  <si>
    <t>平成２５年４月１日から平成２６年３月３１日</t>
    <phoneticPr fontId="1"/>
  </si>
  <si>
    <t>　　　　</t>
    <phoneticPr fontId="1"/>
  </si>
  <si>
    <t>②リーフレット等による健康に関する情報の提供</t>
    <phoneticPr fontId="1"/>
  </si>
  <si>
    <t>③スポーツクラブ、健康施設等の利用助成(健康施設等利用)</t>
    <phoneticPr fontId="1"/>
  </si>
  <si>
    <t>④スポーツ大会、社会参加活動の運営費の助成</t>
    <phoneticPr fontId="1"/>
  </si>
  <si>
    <t>⑤人間ドック等の費用助成</t>
    <phoneticPr fontId="1"/>
  </si>
  <si>
    <t>⑥健康診査</t>
    <phoneticPr fontId="1"/>
  </si>
  <si>
    <t>楽しい健康長寿教室</t>
    <rPh sb="0" eb="1">
      <t>タノ</t>
    </rPh>
    <rPh sb="3" eb="5">
      <t>ケンコウ</t>
    </rPh>
    <rPh sb="5" eb="7">
      <t>チョウジュ</t>
    </rPh>
    <rPh sb="7" eb="9">
      <t>キョウシツ</t>
    </rPh>
    <phoneticPr fontId="3"/>
  </si>
  <si>
    <t>長寿健康診査受診率向上対策事業</t>
    <rPh sb="0" eb="2">
      <t>チョウジュ</t>
    </rPh>
    <rPh sb="2" eb="4">
      <t>ケンコウ</t>
    </rPh>
    <rPh sb="4" eb="6">
      <t>シンサ</t>
    </rPh>
    <rPh sb="6" eb="8">
      <t>ジュシン</t>
    </rPh>
    <rPh sb="8" eb="9">
      <t>リツ</t>
    </rPh>
    <rPh sb="9" eb="11">
      <t>コウジョウ</t>
    </rPh>
    <rPh sb="11" eb="13">
      <t>タイサク</t>
    </rPh>
    <rPh sb="13" eb="15">
      <t>ジギョウ</t>
    </rPh>
    <phoneticPr fontId="3"/>
  </si>
  <si>
    <t>健康診査事業</t>
    <rPh sb="0" eb="2">
      <t>ケンコウ</t>
    </rPh>
    <rPh sb="2" eb="4">
      <t>シンサ</t>
    </rPh>
    <rPh sb="4" eb="6">
      <t>ジギョウ</t>
    </rPh>
    <phoneticPr fontId="1"/>
  </si>
  <si>
    <t>計438,350円</t>
    <rPh sb="0" eb="1">
      <t>ケイ</t>
    </rPh>
    <rPh sb="8" eb="9">
      <t>エン</t>
    </rPh>
    <phoneticPr fontId="23"/>
  </si>
  <si>
    <t>38.4円×5,000枚×1.05＝201,600円</t>
    <phoneticPr fontId="23"/>
  </si>
  <si>
    <t xml:space="preserve">（1）受診勧奨作成委託料　　238,350円
    </t>
    <rPh sb="3" eb="5">
      <t>ジュシン</t>
    </rPh>
    <rPh sb="5" eb="7">
      <t>カンショウ</t>
    </rPh>
    <rPh sb="7" eb="9">
      <t>サクセイ</t>
    </rPh>
    <rPh sb="9" eb="12">
      <t>イタクリョウ</t>
    </rPh>
    <phoneticPr fontId="28"/>
  </si>
  <si>
    <t>（1.広域連合①）</t>
    <rPh sb="3" eb="5">
      <t>コウイキ</t>
    </rPh>
    <rPh sb="5" eb="7">
      <t>レンゴウ</t>
    </rPh>
    <phoneticPr fontId="1"/>
  </si>
  <si>
    <t>（1.広域連合②）</t>
    <rPh sb="3" eb="5">
      <t>コウイキ</t>
    </rPh>
    <rPh sb="5" eb="7">
      <t>レンゴウ</t>
    </rPh>
    <phoneticPr fontId="1"/>
  </si>
  <si>
    <t>（1.広域連合③金武町・多良間村）</t>
    <rPh sb="3" eb="5">
      <t>コウイキ</t>
    </rPh>
    <rPh sb="5" eb="7">
      <t>レンゴウ</t>
    </rPh>
    <rPh sb="8" eb="10">
      <t>キン</t>
    </rPh>
    <rPh sb="10" eb="11">
      <t>チョウ</t>
    </rPh>
    <rPh sb="12" eb="15">
      <t>タラマ</t>
    </rPh>
    <rPh sb="15" eb="16">
      <t>ソン</t>
    </rPh>
    <phoneticPr fontId="1"/>
  </si>
  <si>
    <t>心電図検査　1,000円×175名＝175,000</t>
    <rPh sb="0" eb="1">
      <t>シン</t>
    </rPh>
    <rPh sb="1" eb="2">
      <t>デン</t>
    </rPh>
    <rPh sb="2" eb="3">
      <t>ズ</t>
    </rPh>
    <rPh sb="3" eb="5">
      <t>ケンサ</t>
    </rPh>
    <rPh sb="11" eb="12">
      <t>エン</t>
    </rPh>
    <rPh sb="16" eb="17">
      <t>メイ</t>
    </rPh>
    <phoneticPr fontId="28"/>
  </si>
  <si>
    <t>委託料(金武町)</t>
    <rPh sb="0" eb="3">
      <t>イタクリョウ</t>
    </rPh>
    <rPh sb="4" eb="6">
      <t>キン</t>
    </rPh>
    <rPh sb="6" eb="7">
      <t>チョウ</t>
    </rPh>
    <phoneticPr fontId="28"/>
  </si>
  <si>
    <t>眼底検査　　　600円×119名＝71,400</t>
    <rPh sb="0" eb="2">
      <t>ガンテイ</t>
    </rPh>
    <rPh sb="2" eb="4">
      <t>ケンサ</t>
    </rPh>
    <rPh sb="10" eb="11">
      <t>エン</t>
    </rPh>
    <rPh sb="15" eb="16">
      <t>メイ</t>
    </rPh>
    <phoneticPr fontId="28"/>
  </si>
  <si>
    <t>合計</t>
    <rPh sb="0" eb="2">
      <t>ゴウケイ</t>
    </rPh>
    <phoneticPr fontId="23"/>
  </si>
  <si>
    <t>補助額（合計の1/3）</t>
    <rPh sb="0" eb="2">
      <t>ホジョ</t>
    </rPh>
    <rPh sb="2" eb="3">
      <t>ガク</t>
    </rPh>
    <rPh sb="4" eb="6">
      <t>ゴウケイ</t>
    </rPh>
    <phoneticPr fontId="23"/>
  </si>
  <si>
    <t>委託料(多良間村)</t>
    <rPh sb="0" eb="3">
      <t>イタクリョウ</t>
    </rPh>
    <rPh sb="4" eb="7">
      <t>タラマ</t>
    </rPh>
    <rPh sb="7" eb="8">
      <t>ソン</t>
    </rPh>
    <phoneticPr fontId="28"/>
  </si>
  <si>
    <t>心電図検査　1,000円×50名＝50,000</t>
    <rPh sb="0" eb="1">
      <t>シン</t>
    </rPh>
    <rPh sb="1" eb="2">
      <t>デン</t>
    </rPh>
    <rPh sb="2" eb="3">
      <t>ズ</t>
    </rPh>
    <rPh sb="3" eb="5">
      <t>ケンサ</t>
    </rPh>
    <rPh sb="11" eb="12">
      <t>エン</t>
    </rPh>
    <rPh sb="15" eb="16">
      <t>メイ</t>
    </rPh>
    <phoneticPr fontId="28"/>
  </si>
  <si>
    <t>眼底検査　　　600円×50名＝30,000</t>
    <rPh sb="0" eb="2">
      <t>ガンテイ</t>
    </rPh>
    <rPh sb="2" eb="4">
      <t>ケンサ</t>
    </rPh>
    <rPh sb="10" eb="11">
      <t>エン</t>
    </rPh>
    <rPh sb="14" eb="15">
      <t>メイ</t>
    </rPh>
    <phoneticPr fontId="28"/>
  </si>
  <si>
    <t>両町村の合計</t>
    <rPh sb="0" eb="1">
      <t>リョウ</t>
    </rPh>
    <rPh sb="1" eb="3">
      <t>チョウソン</t>
    </rPh>
    <rPh sb="4" eb="6">
      <t>ゴウケイ</t>
    </rPh>
    <phoneticPr fontId="23"/>
  </si>
  <si>
    <t>※小数点以下切捨て</t>
    <rPh sb="1" eb="4">
      <t>ショウスウテン</t>
    </rPh>
    <rPh sb="4" eb="6">
      <t>イカ</t>
    </rPh>
    <rPh sb="6" eb="8">
      <t>キリス</t>
    </rPh>
    <phoneticPr fontId="23"/>
  </si>
  <si>
    <t>（2.那覇市）</t>
    <phoneticPr fontId="1"/>
  </si>
  <si>
    <t>（3.宜野湾市）</t>
    <rPh sb="3" eb="7">
      <t>ギノワンシ</t>
    </rPh>
    <phoneticPr fontId="1"/>
  </si>
  <si>
    <t>（5.浦添市）</t>
    <rPh sb="3" eb="6">
      <t>ウラソエシ</t>
    </rPh>
    <phoneticPr fontId="1"/>
  </si>
  <si>
    <t>（6.名護市）</t>
    <rPh sb="3" eb="6">
      <t>ナゴシ</t>
    </rPh>
    <phoneticPr fontId="1"/>
  </si>
  <si>
    <t>（7.糸満市）</t>
    <rPh sb="3" eb="6">
      <t>イトマンシ</t>
    </rPh>
    <phoneticPr fontId="28"/>
  </si>
  <si>
    <t>（8.沖縄市②）</t>
    <rPh sb="3" eb="6">
      <t>オキナワシ</t>
    </rPh>
    <phoneticPr fontId="1"/>
  </si>
  <si>
    <t>（8.沖縄市①）</t>
    <rPh sb="3" eb="5">
      <t>オキナワ</t>
    </rPh>
    <rPh sb="5" eb="6">
      <t>シ</t>
    </rPh>
    <phoneticPr fontId="1"/>
  </si>
  <si>
    <t>（8.沖縄市③）</t>
    <rPh sb="3" eb="6">
      <t>オキナワシ</t>
    </rPh>
    <phoneticPr fontId="1"/>
  </si>
  <si>
    <t>（9.豊見城市）</t>
    <rPh sb="3" eb="6">
      <t>トミグスク</t>
    </rPh>
    <rPh sb="6" eb="7">
      <t>シ</t>
    </rPh>
    <phoneticPr fontId="1"/>
  </si>
  <si>
    <t>（10.うるま市①）</t>
    <rPh sb="7" eb="8">
      <t>シ</t>
    </rPh>
    <phoneticPr fontId="1"/>
  </si>
  <si>
    <t>（10.うるま市②）</t>
    <rPh sb="7" eb="8">
      <t>シ</t>
    </rPh>
    <phoneticPr fontId="1"/>
  </si>
  <si>
    <t>（13.東村①）</t>
    <rPh sb="4" eb="6">
      <t>ヒガシソン</t>
    </rPh>
    <phoneticPr fontId="1"/>
  </si>
  <si>
    <t>（14.今帰仁村①）</t>
    <rPh sb="4" eb="8">
      <t>ナキジンソン</t>
    </rPh>
    <phoneticPr fontId="1"/>
  </si>
  <si>
    <t>（14.今帰仁村②）</t>
    <rPh sb="4" eb="8">
      <t>ナキジンソン</t>
    </rPh>
    <phoneticPr fontId="1"/>
  </si>
  <si>
    <t>（15.本部町）</t>
    <rPh sb="4" eb="6">
      <t>モトブ</t>
    </rPh>
    <rPh sb="6" eb="7">
      <t>チョウ</t>
    </rPh>
    <phoneticPr fontId="1"/>
  </si>
  <si>
    <t>（16.恩納村）</t>
    <rPh sb="4" eb="7">
      <t>オンナソン</t>
    </rPh>
    <phoneticPr fontId="1"/>
  </si>
  <si>
    <t>（17.金武町）</t>
    <rPh sb="4" eb="7">
      <t>キンチョウ</t>
    </rPh>
    <phoneticPr fontId="1"/>
  </si>
  <si>
    <t>（18.読谷村①）</t>
    <rPh sb="4" eb="7">
      <t>ヨミタンソン</t>
    </rPh>
    <phoneticPr fontId="1"/>
  </si>
  <si>
    <t>（19.嘉手納町①）</t>
    <rPh sb="4" eb="7">
      <t>カデナ</t>
    </rPh>
    <rPh sb="7" eb="8">
      <t>マチ</t>
    </rPh>
    <phoneticPr fontId="1"/>
  </si>
  <si>
    <t>（19.嘉手納町②）</t>
    <rPh sb="4" eb="7">
      <t>カデナ</t>
    </rPh>
    <rPh sb="7" eb="8">
      <t>マチ</t>
    </rPh>
    <phoneticPr fontId="1"/>
  </si>
  <si>
    <t>（20.北谷町）</t>
    <rPh sb="4" eb="6">
      <t>チャタン</t>
    </rPh>
    <rPh sb="6" eb="7">
      <t>チョウ</t>
    </rPh>
    <phoneticPr fontId="1"/>
  </si>
  <si>
    <t>（21.北中城村）</t>
    <rPh sb="4" eb="7">
      <t>キタナカグスク</t>
    </rPh>
    <rPh sb="7" eb="8">
      <t>ソン</t>
    </rPh>
    <phoneticPr fontId="1"/>
  </si>
  <si>
    <t>(22.中城村①）</t>
    <rPh sb="4" eb="7">
      <t>ナカグスクソン</t>
    </rPh>
    <phoneticPr fontId="1"/>
  </si>
  <si>
    <t>（23.西原町①）</t>
    <rPh sb="4" eb="6">
      <t>ニシハラ</t>
    </rPh>
    <rPh sb="6" eb="7">
      <t>チョウ</t>
    </rPh>
    <phoneticPr fontId="1"/>
  </si>
  <si>
    <t>（23.西原町②）</t>
    <rPh sb="4" eb="6">
      <t>ニシハラ</t>
    </rPh>
    <rPh sb="6" eb="7">
      <t>チョウ</t>
    </rPh>
    <phoneticPr fontId="1"/>
  </si>
  <si>
    <t>(22.中城村③）</t>
    <rPh sb="4" eb="7">
      <t>ナカグスクソン</t>
    </rPh>
    <phoneticPr fontId="1"/>
  </si>
  <si>
    <t>( 24.与那原町①　）</t>
    <rPh sb="5" eb="9">
      <t>ヨナバルチョウ</t>
    </rPh>
    <phoneticPr fontId="1"/>
  </si>
  <si>
    <t>（　24.与那原町②　）</t>
    <rPh sb="5" eb="9">
      <t>ヨナバルチョウ</t>
    </rPh>
    <phoneticPr fontId="1"/>
  </si>
  <si>
    <t>（ 24.与那原町③　）</t>
    <rPh sb="5" eb="9">
      <t>ヨナバルチョウ</t>
    </rPh>
    <phoneticPr fontId="1"/>
  </si>
  <si>
    <t>（25.南風原町）</t>
    <rPh sb="4" eb="8">
      <t>ハエバルチョウ</t>
    </rPh>
    <phoneticPr fontId="1"/>
  </si>
  <si>
    <t>（26.渡嘉敷村）</t>
    <rPh sb="4" eb="8">
      <t>トカシキソン</t>
    </rPh>
    <phoneticPr fontId="1"/>
  </si>
  <si>
    <t>（27.座間味村）</t>
    <rPh sb="4" eb="7">
      <t>ザマミ</t>
    </rPh>
    <rPh sb="7" eb="8">
      <t>ソン</t>
    </rPh>
    <phoneticPr fontId="1"/>
  </si>
  <si>
    <t>（28.粟国村）</t>
    <rPh sb="4" eb="7">
      <t>アグニソン</t>
    </rPh>
    <phoneticPr fontId="1"/>
  </si>
  <si>
    <t>（29.南大東村）</t>
    <rPh sb="4" eb="7">
      <t>ミナミダイトウ</t>
    </rPh>
    <rPh sb="7" eb="8">
      <t>ソン</t>
    </rPh>
    <phoneticPr fontId="1"/>
  </si>
  <si>
    <t>（30.伊平屋村）</t>
    <rPh sb="4" eb="8">
      <t>イヘヤソン</t>
    </rPh>
    <phoneticPr fontId="1"/>
  </si>
  <si>
    <t>（31.久米島町）</t>
    <rPh sb="4" eb="8">
      <t>クメジマチョウ</t>
    </rPh>
    <phoneticPr fontId="1"/>
  </si>
  <si>
    <t>（33.多良間村）</t>
    <rPh sb="4" eb="8">
      <t>タラマソン</t>
    </rPh>
    <phoneticPr fontId="1"/>
  </si>
  <si>
    <t>（32.八重瀬町）</t>
    <rPh sb="4" eb="7">
      <t>ヤエセ</t>
    </rPh>
    <rPh sb="7" eb="8">
      <t>チョウ</t>
    </rPh>
    <phoneticPr fontId="1"/>
  </si>
  <si>
    <t>（34.竹富町）</t>
    <rPh sb="4" eb="7">
      <t>タケトミチョウ</t>
    </rPh>
    <phoneticPr fontId="1"/>
  </si>
  <si>
    <t>【目的】　　　　　　　　　　　　　　　　　　　　　　　　　　　　　　　　　　　　　　　　　　　　　　　　　　　　　　　　　　　　　　　　　　　　　　　　　　　　　　　　　　　　　　　　　　　　　　　　　　　肺炎球菌に起因する肺炎の発病及び重症化を予防するため、肺炎球菌予防接種費用の一部を助成することにより、高齢者の健康保持を図ることを目的とする。　　　　　　　　　　　　　　　　　　　　　　　　　　　　　　　　　　　　　　　　　　　　　　　　　　　　　　　　　　　　　　　　　　　　　　　　　　　　　　　　【事業内容】　　　　　　　　　　　　　　　　　　　　　　　　　　　　　　　　　　　　　　　　　　　　　　　　　　　　　　　　　　　　　　　　　　　　　　　　　　　　　　　　　　　　　　　　　　　　　　　高齢者肺炎球菌ワクチンの予防接種は被接種者の判断で接種を受けるものであるが、これらの予防接種には、疾病予防に一定の効果があるとされていることから、宜野湾市と中部地区医師会とで予防接種の委託契約を行い、中部地区医師会へ「個別接種受託申込」した医療機関において実施する。　なお、事業の対象者は、後期高齢者医療被保険者で、過去５年以内肺炎球菌ワクチンの接種を受けていない者とする。接種費用は7,847円で宜野湾市は4,000円の助成を行う。　　　　　　　　　　　　　　　　　　　　　　　　　　　　　　　　　　　　　　　　　　　　　　　　　　　　　　　　　　　　　　　【対象人数】5,436人　　　【接種見込人数】571人　　　　10.5％接種見込</t>
    <rPh sb="1" eb="3">
      <t>モクテキ</t>
    </rPh>
    <rPh sb="103" eb="105">
      <t>ハイエン</t>
    </rPh>
    <rPh sb="105" eb="107">
      <t>キュウキン</t>
    </rPh>
    <rPh sb="108" eb="110">
      <t>キイン</t>
    </rPh>
    <rPh sb="112" eb="114">
      <t>ハイエン</t>
    </rPh>
    <rPh sb="115" eb="117">
      <t>ハツビョウ</t>
    </rPh>
    <rPh sb="117" eb="118">
      <t>オヨ</t>
    </rPh>
    <rPh sb="119" eb="122">
      <t>ジュウショウカ</t>
    </rPh>
    <rPh sb="123" eb="125">
      <t>ヨボウ</t>
    </rPh>
    <rPh sb="130" eb="132">
      <t>ハイエン</t>
    </rPh>
    <rPh sb="132" eb="134">
      <t>キュウキン</t>
    </rPh>
    <rPh sb="134" eb="136">
      <t>ヨボウ</t>
    </rPh>
    <rPh sb="136" eb="138">
      <t>セッシュ</t>
    </rPh>
    <rPh sb="138" eb="140">
      <t>ヒヨウ</t>
    </rPh>
    <rPh sb="141" eb="143">
      <t>イチブ</t>
    </rPh>
    <rPh sb="144" eb="146">
      <t>ジョセイ</t>
    </rPh>
    <rPh sb="154" eb="157">
      <t>コウレイシャ</t>
    </rPh>
    <rPh sb="158" eb="160">
      <t>ケンコウ</t>
    </rPh>
    <rPh sb="160" eb="162">
      <t>ホジ</t>
    </rPh>
    <rPh sb="163" eb="164">
      <t>ハカ</t>
    </rPh>
    <rPh sb="168" eb="170">
      <t>モクテキ</t>
    </rPh>
    <rPh sb="255" eb="257">
      <t>ジギョウ</t>
    </rPh>
    <rPh sb="257" eb="259">
      <t>ナイヨウ</t>
    </rPh>
    <rPh sb="355" eb="358">
      <t>コウレイシャ</t>
    </rPh>
    <rPh sb="358" eb="360">
      <t>ハイエン</t>
    </rPh>
    <rPh sb="360" eb="362">
      <t>キュウキン</t>
    </rPh>
    <rPh sb="367" eb="369">
      <t>ヨボウ</t>
    </rPh>
    <rPh sb="369" eb="371">
      <t>セッシュ</t>
    </rPh>
    <rPh sb="372" eb="373">
      <t>ヒ</t>
    </rPh>
    <rPh sb="373" eb="375">
      <t>セッシュ</t>
    </rPh>
    <rPh sb="375" eb="376">
      <t>シャ</t>
    </rPh>
    <rPh sb="377" eb="379">
      <t>ハンダン</t>
    </rPh>
    <rPh sb="380" eb="382">
      <t>セッシュ</t>
    </rPh>
    <rPh sb="383" eb="384">
      <t>ウ</t>
    </rPh>
    <rPh sb="397" eb="399">
      <t>ヨボウ</t>
    </rPh>
    <rPh sb="399" eb="401">
      <t>セッシュ</t>
    </rPh>
    <rPh sb="404" eb="405">
      <t>シツ</t>
    </rPh>
    <rPh sb="405" eb="406">
      <t>ビョウ</t>
    </rPh>
    <rPh sb="406" eb="408">
      <t>ヨボウ</t>
    </rPh>
    <rPh sb="409" eb="411">
      <t>イッテイ</t>
    </rPh>
    <rPh sb="412" eb="414">
      <t>コウカ</t>
    </rPh>
    <rPh sb="428" eb="432">
      <t>ギノワンシ</t>
    </rPh>
    <rPh sb="433" eb="435">
      <t>チュウブ</t>
    </rPh>
    <rPh sb="435" eb="437">
      <t>チク</t>
    </rPh>
    <rPh sb="437" eb="440">
      <t>イシカイ</t>
    </rPh>
    <rPh sb="442" eb="444">
      <t>ヨボウ</t>
    </rPh>
    <rPh sb="444" eb="446">
      <t>セッシュ</t>
    </rPh>
    <rPh sb="447" eb="449">
      <t>イタク</t>
    </rPh>
    <rPh sb="449" eb="451">
      <t>ケイヤク</t>
    </rPh>
    <rPh sb="452" eb="453">
      <t>オコナ</t>
    </rPh>
    <rPh sb="455" eb="457">
      <t>チュウブ</t>
    </rPh>
    <rPh sb="457" eb="459">
      <t>チク</t>
    </rPh>
    <rPh sb="459" eb="462">
      <t>イシカイ</t>
    </rPh>
    <rPh sb="464" eb="466">
      <t>コベツ</t>
    </rPh>
    <rPh sb="466" eb="468">
      <t>セッシュ</t>
    </rPh>
    <rPh sb="468" eb="470">
      <t>ジュタク</t>
    </rPh>
    <rPh sb="470" eb="472">
      <t>モウシコ</t>
    </rPh>
    <rPh sb="475" eb="477">
      <t>イリョウ</t>
    </rPh>
    <rPh sb="477" eb="479">
      <t>キカン</t>
    </rPh>
    <rPh sb="483" eb="485">
      <t>ジッシ</t>
    </rPh>
    <rPh sb="492" eb="494">
      <t>ジギョウ</t>
    </rPh>
    <rPh sb="495" eb="497">
      <t>タイショウ</t>
    </rPh>
    <rPh sb="497" eb="498">
      <t>シャ</t>
    </rPh>
    <rPh sb="500" eb="502">
      <t>コウキ</t>
    </rPh>
    <rPh sb="502" eb="505">
      <t>コウレイシャ</t>
    </rPh>
    <rPh sb="505" eb="507">
      <t>イリョウ</t>
    </rPh>
    <rPh sb="507" eb="511">
      <t>ヒホケンシャ</t>
    </rPh>
    <rPh sb="513" eb="515">
      <t>カコ</t>
    </rPh>
    <rPh sb="516" eb="517">
      <t>ネン</t>
    </rPh>
    <rPh sb="517" eb="519">
      <t>イナイ</t>
    </rPh>
    <rPh sb="519" eb="521">
      <t>ハイエン</t>
    </rPh>
    <rPh sb="521" eb="523">
      <t>キュウキン</t>
    </rPh>
    <rPh sb="528" eb="530">
      <t>セッシュ</t>
    </rPh>
    <rPh sb="531" eb="532">
      <t>ウ</t>
    </rPh>
    <rPh sb="537" eb="538">
      <t>モノ</t>
    </rPh>
    <rPh sb="542" eb="544">
      <t>セッシュ</t>
    </rPh>
    <rPh sb="544" eb="546">
      <t>ヒヨウ</t>
    </rPh>
    <rPh sb="548" eb="553">
      <t>８４７エン</t>
    </rPh>
    <rPh sb="554" eb="558">
      <t>ギノワンシ</t>
    </rPh>
    <rPh sb="560" eb="565">
      <t>０００エン</t>
    </rPh>
    <rPh sb="566" eb="568">
      <t>ジョセイ</t>
    </rPh>
    <rPh sb="569" eb="570">
      <t>オコナ</t>
    </rPh>
    <rPh sb="636" eb="638">
      <t>タイショウ</t>
    </rPh>
    <rPh sb="638" eb="640">
      <t>ニンズウ</t>
    </rPh>
    <rPh sb="646" eb="647">
      <t>ニン</t>
    </rPh>
    <rPh sb="651" eb="653">
      <t>セッシュ</t>
    </rPh>
    <rPh sb="653" eb="655">
      <t>ミコミ</t>
    </rPh>
    <rPh sb="655" eb="657">
      <t>ニンズウ</t>
    </rPh>
    <rPh sb="661" eb="662">
      <t>ニン</t>
    </rPh>
    <rPh sb="671" eb="673">
      <t>セッシュ</t>
    </rPh>
    <rPh sb="673" eb="675">
      <t>ミコミ</t>
    </rPh>
    <phoneticPr fontId="28"/>
  </si>
  <si>
    <t>目　　的
　高齢者の肺炎球菌ワクチン接種費用の一部を公費負担し、ワクチン接種を促進することを目的とする。
事業内容
　高齢者肺炎球菌ワクチンの予防接種は被接種者の判断で接種を受けるもの(任意予防接種)であるが、これらの予防接種には疾病予防に一定の効果があるとされていることから、浦添市が助成事業の主体となり、浦添市と委託契約を締結した委託医療機関において実施する。
　なお、事業の対象者は、後期高齢者医療被保険者と満75歳以上の生活保護受給者又は中国残留邦人等自立支援給付受給者であり、過去5年以内に高齢者肺炎球菌ワクチンの接種を受けていない者とする。（生活保護受給者又は中国残留邦人等自立支援給付受給者（被保険者以外）に係る費用については、補助対象外であるため、市の一般財源から支出する。）
　接種費用は、当該予防接種が任意予防接種であるため、実施医療機関ごとに異なる。そのため負担内訳は接種費用のうち、市が3,000円を助成し、残金を被接種者が負担するという内容で計画している。</t>
    <rPh sb="94" eb="96">
      <t>ニンイ</t>
    </rPh>
    <rPh sb="96" eb="98">
      <t>ヨボウ</t>
    </rPh>
    <rPh sb="98" eb="100">
      <t>セッシュ</t>
    </rPh>
    <rPh sb="222" eb="223">
      <t>マタ</t>
    </rPh>
    <rPh sb="224" eb="226">
      <t>チュウゴク</t>
    </rPh>
    <rPh sb="226" eb="228">
      <t>ザンリュウ</t>
    </rPh>
    <rPh sb="228" eb="230">
      <t>ホウジン</t>
    </rPh>
    <rPh sb="230" eb="231">
      <t>ナド</t>
    </rPh>
    <rPh sb="231" eb="233">
      <t>ジリツ</t>
    </rPh>
    <rPh sb="233" eb="235">
      <t>シエン</t>
    </rPh>
    <rPh sb="235" eb="237">
      <t>キュウフ</t>
    </rPh>
    <rPh sb="237" eb="240">
      <t>ジュキュウシャ</t>
    </rPh>
    <rPh sb="355" eb="357">
      <t>トウガイ</t>
    </rPh>
    <rPh sb="357" eb="359">
      <t>ヨボウ</t>
    </rPh>
    <rPh sb="359" eb="361">
      <t>セッシュ</t>
    </rPh>
    <rPh sb="362" eb="364">
      <t>ニンイ</t>
    </rPh>
    <rPh sb="364" eb="366">
      <t>ヨボウ</t>
    </rPh>
    <rPh sb="366" eb="368">
      <t>セッシュ</t>
    </rPh>
    <rPh sb="374" eb="376">
      <t>ジッシ</t>
    </rPh>
    <rPh sb="376" eb="378">
      <t>イリョウ</t>
    </rPh>
    <rPh sb="378" eb="380">
      <t>キカン</t>
    </rPh>
    <rPh sb="383" eb="384">
      <t>コト</t>
    </rPh>
    <rPh sb="396" eb="398">
      <t>セッシュ</t>
    </rPh>
    <rPh sb="398" eb="400">
      <t>ヒヨウ</t>
    </rPh>
    <rPh sb="413" eb="415">
      <t>ジョセイ</t>
    </rPh>
    <rPh sb="417" eb="419">
      <t>ザンキン</t>
    </rPh>
    <rPh sb="432" eb="434">
      <t>ナイヨウ</t>
    </rPh>
    <phoneticPr fontId="28"/>
  </si>
  <si>
    <t>（4,000円×885人=3,540,000円）</t>
    <rPh sb="6" eb="7">
      <t>エン</t>
    </rPh>
    <rPh sb="11" eb="12">
      <t>ニン</t>
    </rPh>
    <rPh sb="22" eb="23">
      <t>エン</t>
    </rPh>
    <phoneticPr fontId="28"/>
  </si>
  <si>
    <t xml:space="preserve">目　　　的：長寿検診結果のデータ活用による、生活習慣病の早期発見及び重症化を予防する。また介護と後期の連携を行い、検診結果を踏まえたフォローアップ態勢の充実を図る。→医療費抑制及び介護重症化防止、後期高齢者の健康維持を図る。
実施内容：保健相談嘱託員(看護師)を配置(平成24年度10月から継続実施)し、長寿健診結果データより、HbA1ｃ値や血圧等の数値を確認し、通院促しや投薬コントロール等の保健指導を行う。また上述の黄信号被保険者に関しては、介護や地域包括等と連携し「介護重症化」回避へ協力を行う。
</t>
    <rPh sb="216" eb="218">
      <t>ケンシン</t>
    </rPh>
    <phoneticPr fontId="28"/>
  </si>
  <si>
    <t>円</t>
    <rPh sb="0" eb="1">
      <t>エン</t>
    </rPh>
    <phoneticPr fontId="23"/>
  </si>
  <si>
    <t>■目的　　　　　　　　　　　　　　　　　　　　　　　　　　　　　　　　　　　　　　　　　　　　　　　　　　　　　　　　　　　　　　　　　　　　　　　　　　　　　　　　　　　　　　　　　　　　　　　　　　　　　　　肺炎球菌ワクチンを接種することにより、肺炎球菌に起因する病気の発症及び重症化を防止することで、被保険者の健康維持及び疾病予防の効果が期待できる。さらに、インフルエンザワクチンとの併用接種による相乗効果が報告されていることから、高齢者の医療費適正化及び費用削減にもつながると期待できる。　　　　　　　　　　　　　　　　　　　　　　　　　　　　　　　　　　　　　　　　　　　　　　　　　　　　　　　　　　　　　　　　　　　　　　　　　　　　　■事業内容　　　　　　　　　　　　　　　　　　　　　　　　　　　　　　　　　　　　　　　　　　　　　　　　　　　　　　　　　　　　　　　　　　　　　　　　　　　　　　　　　　　　　　　　　　　　　　　　　　　　　　　　通常、任意接種で受ける高齢者肺炎球菌ワクチンを下記の対象者、実施機関に限り市が行う行政措置予防接種として実施し、接種費用として一人当たり4500円を助成する。　　　　　　　　　　　　　　　　　　　　　　　　　　　　　　　　　　　　　　　　　　　　　　　　　　　　　　　　　　　　　　　　　　　　　　　　　　　　　　　　　　　　　　【助成対象者】　　　　　　　　　　　　　　　　　　　　　　　　　　　　　　　　　　　　　　　　　　　　　　　　　　　　　　　　　　　　　　　　　　　　　　　　　　　　　　　　　　　　　　　　　　　　後期高齢者医療被保険者。ただし、過去5年以内に接種を受けた方及び脾臓を摘出した方を除く。（脾臓を摘出した方は、ワクチン接種に健康保険等が適用される。）　　　　　　　　　　　　　　　　　　　　　　　　　　　　　　　　　　　　　　　　　　　　　　　　　　　　　　　　　　　　　　　　　　　　　　　　　【対象者】450人</t>
    <rPh sb="1" eb="3">
      <t>モクテキ</t>
    </rPh>
    <rPh sb="106" eb="108">
      <t>ハイエン</t>
    </rPh>
    <rPh sb="108" eb="110">
      <t>キュウキン</t>
    </rPh>
    <rPh sb="115" eb="117">
      <t>セッシュ</t>
    </rPh>
    <rPh sb="125" eb="127">
      <t>ハイエン</t>
    </rPh>
    <rPh sb="127" eb="129">
      <t>キュウキン</t>
    </rPh>
    <rPh sb="130" eb="132">
      <t>キイン</t>
    </rPh>
    <rPh sb="134" eb="136">
      <t>ビョウキ</t>
    </rPh>
    <rPh sb="137" eb="139">
      <t>ハッショウ</t>
    </rPh>
    <rPh sb="139" eb="140">
      <t>オヨ</t>
    </rPh>
    <rPh sb="141" eb="144">
      <t>ジュウショウカ</t>
    </rPh>
    <rPh sb="145" eb="147">
      <t>ボウシ</t>
    </rPh>
    <rPh sb="153" eb="157">
      <t>ヒホケンシャ</t>
    </rPh>
    <rPh sb="158" eb="160">
      <t>ケンコウ</t>
    </rPh>
    <rPh sb="160" eb="162">
      <t>イジ</t>
    </rPh>
    <rPh sb="162" eb="163">
      <t>オヨ</t>
    </rPh>
    <rPh sb="164" eb="166">
      <t>シッペイ</t>
    </rPh>
    <rPh sb="166" eb="168">
      <t>ヨボウ</t>
    </rPh>
    <rPh sb="169" eb="171">
      <t>コウカ</t>
    </rPh>
    <rPh sb="172" eb="174">
      <t>キタイ</t>
    </rPh>
    <rPh sb="195" eb="197">
      <t>ヘイヨウ</t>
    </rPh>
    <rPh sb="197" eb="199">
      <t>セッシュ</t>
    </rPh>
    <rPh sb="202" eb="204">
      <t>ソウジョウ</t>
    </rPh>
    <rPh sb="204" eb="206">
      <t>コウカ</t>
    </rPh>
    <rPh sb="207" eb="209">
      <t>ホウコク</t>
    </rPh>
    <rPh sb="219" eb="222">
      <t>コウレイシャ</t>
    </rPh>
    <rPh sb="223" eb="226">
      <t>イリョウヒ</t>
    </rPh>
    <rPh sb="226" eb="229">
      <t>テキセイカ</t>
    </rPh>
    <rPh sb="229" eb="230">
      <t>オヨ</t>
    </rPh>
    <rPh sb="231" eb="233">
      <t>ヒヨウ</t>
    </rPh>
    <rPh sb="233" eb="235">
      <t>サクゲン</t>
    </rPh>
    <rPh sb="242" eb="244">
      <t>キタイ</t>
    </rPh>
    <rPh sb="326" eb="328">
      <t>ジギョウ</t>
    </rPh>
    <rPh sb="328" eb="330">
      <t>ナイヨウ</t>
    </rPh>
    <rPh sb="434" eb="436">
      <t>ツウジョウ</t>
    </rPh>
    <rPh sb="437" eb="439">
      <t>ニンイ</t>
    </rPh>
    <rPh sb="439" eb="441">
      <t>セッシュ</t>
    </rPh>
    <rPh sb="442" eb="443">
      <t>ウ</t>
    </rPh>
    <rPh sb="445" eb="448">
      <t>コウレイシャ</t>
    </rPh>
    <rPh sb="448" eb="450">
      <t>ハイエン</t>
    </rPh>
    <rPh sb="450" eb="452">
      <t>キュウキン</t>
    </rPh>
    <rPh sb="457" eb="459">
      <t>カキ</t>
    </rPh>
    <rPh sb="460" eb="463">
      <t>タイショウシャ</t>
    </rPh>
    <rPh sb="464" eb="466">
      <t>ジッシ</t>
    </rPh>
    <rPh sb="466" eb="468">
      <t>キカン</t>
    </rPh>
    <rPh sb="469" eb="470">
      <t>カギ</t>
    </rPh>
    <rPh sb="471" eb="472">
      <t>シ</t>
    </rPh>
    <rPh sb="473" eb="474">
      <t>オコナ</t>
    </rPh>
    <rPh sb="475" eb="477">
      <t>ギョウセイ</t>
    </rPh>
    <rPh sb="477" eb="479">
      <t>ソチ</t>
    </rPh>
    <rPh sb="479" eb="481">
      <t>ヨボウ</t>
    </rPh>
    <rPh sb="481" eb="483">
      <t>セッシュ</t>
    </rPh>
    <rPh sb="486" eb="488">
      <t>ジッシ</t>
    </rPh>
    <rPh sb="490" eb="492">
      <t>セッシュ</t>
    </rPh>
    <rPh sb="492" eb="494">
      <t>ヒヨウ</t>
    </rPh>
    <rPh sb="497" eb="499">
      <t>ヒトリ</t>
    </rPh>
    <rPh sb="499" eb="500">
      <t>ア</t>
    </rPh>
    <rPh sb="506" eb="507">
      <t>エン</t>
    </rPh>
    <rPh sb="508" eb="510">
      <t>ジョセイ</t>
    </rPh>
    <rPh sb="600" eb="602">
      <t>ジョセイ</t>
    </rPh>
    <rPh sb="602" eb="605">
      <t>タイショウシャ</t>
    </rPh>
    <rPh sb="698" eb="700">
      <t>コウキ</t>
    </rPh>
    <rPh sb="700" eb="703">
      <t>コウレイシャ</t>
    </rPh>
    <rPh sb="703" eb="705">
      <t>イリョウ</t>
    </rPh>
    <rPh sb="705" eb="709">
      <t>ヒホケンシャ</t>
    </rPh>
    <rPh sb="714" eb="716">
      <t>カコ</t>
    </rPh>
    <rPh sb="717" eb="718">
      <t>ネン</t>
    </rPh>
    <rPh sb="718" eb="720">
      <t>イナイ</t>
    </rPh>
    <rPh sb="721" eb="723">
      <t>セッシュ</t>
    </rPh>
    <rPh sb="724" eb="725">
      <t>ウ</t>
    </rPh>
    <rPh sb="727" eb="728">
      <t>カタ</t>
    </rPh>
    <rPh sb="728" eb="729">
      <t>オヨ</t>
    </rPh>
    <rPh sb="730" eb="732">
      <t>ヒゾウ</t>
    </rPh>
    <rPh sb="733" eb="735">
      <t>テキシュツ</t>
    </rPh>
    <rPh sb="737" eb="738">
      <t>カタ</t>
    </rPh>
    <rPh sb="739" eb="740">
      <t>ノゾ</t>
    </rPh>
    <rPh sb="743" eb="745">
      <t>ヒゾウ</t>
    </rPh>
    <rPh sb="746" eb="748">
      <t>テキシュツ</t>
    </rPh>
    <rPh sb="750" eb="751">
      <t>カタ</t>
    </rPh>
    <rPh sb="757" eb="759">
      <t>セッシュ</t>
    </rPh>
    <rPh sb="760" eb="762">
      <t>ケンコウ</t>
    </rPh>
    <rPh sb="762" eb="764">
      <t>ホケン</t>
    </rPh>
    <rPh sb="764" eb="765">
      <t>トウ</t>
    </rPh>
    <rPh sb="766" eb="768">
      <t>テキヨウ</t>
    </rPh>
    <rPh sb="847" eb="850">
      <t>タイショウシャ</t>
    </rPh>
    <rPh sb="854" eb="855">
      <t>ニン</t>
    </rPh>
    <phoneticPr fontId="23"/>
  </si>
  <si>
    <t>　850人×3,000円＝2,550,000円</t>
    <rPh sb="4" eb="5">
      <t>ニン</t>
    </rPh>
    <rPh sb="11" eb="12">
      <t>エン</t>
    </rPh>
    <rPh sb="22" eb="23">
      <t>エン</t>
    </rPh>
    <phoneticPr fontId="23"/>
  </si>
  <si>
    <t xml:space="preserve">【目的】
　　肺炎球菌ワクチン接種費用の一部を助成することにより、予防接種を勧奨し高齢者の肺炎球菌による肺炎の発病及び病気の
　重症化を防止し、高齢者の健康の保持増進を図るとともに、医療費の削減効果が見込まれる。
【事業内容】
　　・対象者：後期高齢者医療被保者【対象者】850
　　・実施方法：接種を希望する高齢者に受診券と予診票を交付、市が指定した医療機関等にて接種を受ける。
　　・接種費用7,847円（うち助成額：3,000円、自己負担額：4,847円）
</t>
    <rPh sb="1" eb="3">
      <t>モクテキ</t>
    </rPh>
    <rPh sb="7" eb="9">
      <t>ハイエン</t>
    </rPh>
    <rPh sb="9" eb="11">
      <t>キュウキン</t>
    </rPh>
    <rPh sb="15" eb="17">
      <t>セッシュ</t>
    </rPh>
    <rPh sb="17" eb="19">
      <t>ヒヨウ</t>
    </rPh>
    <rPh sb="20" eb="22">
      <t>イチブ</t>
    </rPh>
    <rPh sb="23" eb="25">
      <t>ジョセイ</t>
    </rPh>
    <rPh sb="33" eb="35">
      <t>ヨボウ</t>
    </rPh>
    <rPh sb="35" eb="37">
      <t>セッシュ</t>
    </rPh>
    <rPh sb="38" eb="40">
      <t>カンショウ</t>
    </rPh>
    <rPh sb="41" eb="44">
      <t>コウレイシャ</t>
    </rPh>
    <rPh sb="45" eb="47">
      <t>ハイエン</t>
    </rPh>
    <rPh sb="47" eb="49">
      <t>キュウキン</t>
    </rPh>
    <rPh sb="52" eb="54">
      <t>ハイエン</t>
    </rPh>
    <rPh sb="55" eb="57">
      <t>ハツビョウ</t>
    </rPh>
    <rPh sb="57" eb="58">
      <t>オヨ</t>
    </rPh>
    <rPh sb="59" eb="61">
      <t>ビョウキ</t>
    </rPh>
    <rPh sb="64" eb="67">
      <t>ジュウショウカ</t>
    </rPh>
    <rPh sb="68" eb="70">
      <t>ボウシ</t>
    </rPh>
    <rPh sb="72" eb="74">
      <t>コウレイ</t>
    </rPh>
    <rPh sb="74" eb="75">
      <t>シャ</t>
    </rPh>
    <rPh sb="76" eb="78">
      <t>ケンコウ</t>
    </rPh>
    <rPh sb="79" eb="81">
      <t>ホジ</t>
    </rPh>
    <rPh sb="81" eb="83">
      <t>ゾウシン</t>
    </rPh>
    <rPh sb="84" eb="85">
      <t>ハカ</t>
    </rPh>
    <rPh sb="91" eb="94">
      <t>イリョウヒ</t>
    </rPh>
    <rPh sb="95" eb="97">
      <t>サクゲン</t>
    </rPh>
    <rPh sb="97" eb="99">
      <t>コウカ</t>
    </rPh>
    <rPh sb="100" eb="102">
      <t>ミコ</t>
    </rPh>
    <rPh sb="108" eb="110">
      <t>ジギョウ</t>
    </rPh>
    <rPh sb="110" eb="112">
      <t>ナイヨウ</t>
    </rPh>
    <rPh sb="132" eb="135">
      <t>タイショウシャ</t>
    </rPh>
    <rPh sb="143" eb="145">
      <t>ジッシ</t>
    </rPh>
    <rPh sb="145" eb="147">
      <t>ホウホウ</t>
    </rPh>
    <rPh sb="148" eb="150">
      <t>セッシュ</t>
    </rPh>
    <rPh sb="151" eb="153">
      <t>キボウ</t>
    </rPh>
    <rPh sb="155" eb="158">
      <t>コウレイシャ</t>
    </rPh>
    <rPh sb="159" eb="161">
      <t>ジュシン</t>
    </rPh>
    <rPh sb="161" eb="162">
      <t>ケン</t>
    </rPh>
    <rPh sb="194" eb="196">
      <t>セッシュ</t>
    </rPh>
    <rPh sb="196" eb="198">
      <t>ヒヨウ</t>
    </rPh>
    <rPh sb="203" eb="204">
      <t>エン</t>
    </rPh>
    <rPh sb="207" eb="210">
      <t>ジョセイガク</t>
    </rPh>
    <rPh sb="216" eb="217">
      <t>エン</t>
    </rPh>
    <rPh sb="218" eb="220">
      <t>ジコ</t>
    </rPh>
    <rPh sb="220" eb="222">
      <t>フタン</t>
    </rPh>
    <rPh sb="222" eb="223">
      <t>ガク</t>
    </rPh>
    <rPh sb="229" eb="230">
      <t>エン</t>
    </rPh>
    <phoneticPr fontId="23"/>
  </si>
  <si>
    <t>（目的）　日本において「肺炎」は死因の第４位であり、肺炎による前死亡者数の９５％が６５歳以上の高齢者となっており、当被保険者も含まれます。この「肺炎」の約３割が「肺炎球菌」が原因とされています。当被保険者を対象とし、「肺炎球菌ワクチン予防接種」費用の一部を助成し「肺炎球菌」による肺炎り患の低減を図り、健康増進を目的とする。                                                                                                                                                                                                                                                                                                                                                                                                                                                                                                                                                                                                                                                                    （事業内容）                                                                                                                  　　　　　　　　　　　　　　　　　   「対象者」南城市に住所を有する後期高齢者医療被保険者で過去５カ年以内に当接種を受けてない者                                            「接種期間」平成２５年１１月１日から平成２６年２月２８日　                                                              　　　　　　　　　　　　　　　　　　　　 「助成額」１人１回４，０００円（接種費用の差額分は自己負担）　                                                                                                                                                        「接種方法」指定医療機関にて個別接種　                                             　　　　　　　　　　　　　　　　　　　                                     「接種予定者数」　５００人（接種率１７．２％）を予定（対象者２，９００人）→＊前年度の接種者６８２人除いた数</t>
    <rPh sb="1" eb="3">
      <t>モクテキ</t>
    </rPh>
    <rPh sb="5" eb="7">
      <t>ニホン</t>
    </rPh>
    <rPh sb="12" eb="14">
      <t>ハイエン</t>
    </rPh>
    <rPh sb="16" eb="18">
      <t>シイン</t>
    </rPh>
    <rPh sb="19" eb="20">
      <t>ダイ</t>
    </rPh>
    <rPh sb="21" eb="22">
      <t>イ</t>
    </rPh>
    <rPh sb="26" eb="28">
      <t>ハイエン</t>
    </rPh>
    <rPh sb="31" eb="32">
      <t>ゼン</t>
    </rPh>
    <rPh sb="32" eb="35">
      <t>シボウシャ</t>
    </rPh>
    <rPh sb="35" eb="36">
      <t>スウ</t>
    </rPh>
    <rPh sb="43" eb="44">
      <t>サイ</t>
    </rPh>
    <rPh sb="44" eb="46">
      <t>イジョウ</t>
    </rPh>
    <rPh sb="47" eb="50">
      <t>コウレイシャ</t>
    </rPh>
    <rPh sb="57" eb="58">
      <t>トウ</t>
    </rPh>
    <rPh sb="58" eb="62">
      <t>ヒホケンシャ</t>
    </rPh>
    <rPh sb="63" eb="64">
      <t>フク</t>
    </rPh>
    <rPh sb="72" eb="74">
      <t>ハイエン</t>
    </rPh>
    <rPh sb="76" eb="77">
      <t>ヤク</t>
    </rPh>
    <rPh sb="78" eb="79">
      <t>ワリ</t>
    </rPh>
    <rPh sb="81" eb="83">
      <t>ハイエン</t>
    </rPh>
    <rPh sb="83" eb="85">
      <t>キュウキン</t>
    </rPh>
    <rPh sb="87" eb="89">
      <t>ゲンイン</t>
    </rPh>
    <rPh sb="97" eb="98">
      <t>トウ</t>
    </rPh>
    <rPh sb="98" eb="102">
      <t>ヒホケンシャ</t>
    </rPh>
    <rPh sb="103" eb="105">
      <t>タイショウ</t>
    </rPh>
    <rPh sb="109" eb="111">
      <t>ハイエン</t>
    </rPh>
    <rPh sb="111" eb="113">
      <t>キュウキン</t>
    </rPh>
    <rPh sb="117" eb="119">
      <t>ヨボウ</t>
    </rPh>
    <rPh sb="119" eb="121">
      <t>セッシュ</t>
    </rPh>
    <rPh sb="122" eb="124">
      <t>ヒヨウ</t>
    </rPh>
    <rPh sb="125" eb="127">
      <t>イチブ</t>
    </rPh>
    <rPh sb="128" eb="130">
      <t>ジョセイ</t>
    </rPh>
    <rPh sb="132" eb="134">
      <t>ハイエン</t>
    </rPh>
    <rPh sb="134" eb="136">
      <t>キュウキン</t>
    </rPh>
    <rPh sb="140" eb="142">
      <t>ハイエン</t>
    </rPh>
    <rPh sb="143" eb="144">
      <t>カン</t>
    </rPh>
    <rPh sb="145" eb="147">
      <t>テイゲン</t>
    </rPh>
    <rPh sb="148" eb="149">
      <t>ハカ</t>
    </rPh>
    <rPh sb="151" eb="153">
      <t>ケンコウ</t>
    </rPh>
    <rPh sb="153" eb="155">
      <t>ゾウシン</t>
    </rPh>
    <rPh sb="156" eb="158">
      <t>モクテキ</t>
    </rPh>
    <rPh sb="807" eb="809">
      <t>ジギョウ</t>
    </rPh>
    <rPh sb="809" eb="811">
      <t>ナイヨウ</t>
    </rPh>
    <rPh sb="947" eb="949">
      <t>タイショウ</t>
    </rPh>
    <rPh sb="949" eb="950">
      <t>シャ</t>
    </rPh>
    <rPh sb="951" eb="954">
      <t>ナンジョウシ</t>
    </rPh>
    <rPh sb="955" eb="957">
      <t>ジュウショ</t>
    </rPh>
    <rPh sb="958" eb="959">
      <t>ユウ</t>
    </rPh>
    <rPh sb="961" eb="963">
      <t>コウキ</t>
    </rPh>
    <rPh sb="963" eb="966">
      <t>コウレイシャ</t>
    </rPh>
    <rPh sb="966" eb="968">
      <t>イリョウ</t>
    </rPh>
    <rPh sb="968" eb="972">
      <t>ヒホケンシャ</t>
    </rPh>
    <rPh sb="973" eb="975">
      <t>カコ</t>
    </rPh>
    <rPh sb="977" eb="978">
      <t>ネン</t>
    </rPh>
    <rPh sb="978" eb="980">
      <t>イナイ</t>
    </rPh>
    <rPh sb="981" eb="982">
      <t>トウ</t>
    </rPh>
    <rPh sb="982" eb="984">
      <t>セッシュ</t>
    </rPh>
    <rPh sb="985" eb="986">
      <t>ウ</t>
    </rPh>
    <rPh sb="990" eb="991">
      <t>モノ</t>
    </rPh>
    <rPh sb="1036" eb="1038">
      <t>セッシュ</t>
    </rPh>
    <rPh sb="1038" eb="1040">
      <t>キカン</t>
    </rPh>
    <rPh sb="1041" eb="1043">
      <t>ヘイセイ</t>
    </rPh>
    <rPh sb="1045" eb="1046">
      <t>ネン</t>
    </rPh>
    <rPh sb="1048" eb="1049">
      <t>ガツ</t>
    </rPh>
    <rPh sb="1050" eb="1051">
      <t>ニチ</t>
    </rPh>
    <rPh sb="1053" eb="1055">
      <t>ヘイセイ</t>
    </rPh>
    <rPh sb="1057" eb="1058">
      <t>ネン</t>
    </rPh>
    <rPh sb="1059" eb="1060">
      <t>ガツ</t>
    </rPh>
    <rPh sb="1062" eb="1063">
      <t>ニチ</t>
    </rPh>
    <rPh sb="1148" eb="1151">
      <t>ジョセイガク</t>
    </rPh>
    <rPh sb="1153" eb="1154">
      <t>ニン</t>
    </rPh>
    <rPh sb="1155" eb="1156">
      <t>カイ</t>
    </rPh>
    <rPh sb="1161" eb="1162">
      <t>エン</t>
    </rPh>
    <rPh sb="1163" eb="1165">
      <t>セッシュ</t>
    </rPh>
    <rPh sb="1165" eb="1167">
      <t>ヒヨウ</t>
    </rPh>
    <rPh sb="1168" eb="1171">
      <t>サガクブン</t>
    </rPh>
    <rPh sb="1172" eb="1174">
      <t>ジコ</t>
    </rPh>
    <rPh sb="1174" eb="1176">
      <t>フタン</t>
    </rPh>
    <rPh sb="1331" eb="1333">
      <t>セッシュ</t>
    </rPh>
    <rPh sb="1333" eb="1335">
      <t>ホウホウ</t>
    </rPh>
    <rPh sb="1336" eb="1338">
      <t>シテイ</t>
    </rPh>
    <rPh sb="1338" eb="1340">
      <t>イリョウ</t>
    </rPh>
    <rPh sb="1340" eb="1342">
      <t>キカン</t>
    </rPh>
    <rPh sb="1344" eb="1346">
      <t>コベツ</t>
    </rPh>
    <rPh sb="1346" eb="1348">
      <t>セッシュ</t>
    </rPh>
    <rPh sb="1451" eb="1453">
      <t>セッシュ</t>
    </rPh>
    <rPh sb="1453" eb="1456">
      <t>ヨテイシャ</t>
    </rPh>
    <rPh sb="1456" eb="1457">
      <t>スウ</t>
    </rPh>
    <rPh sb="1462" eb="1463">
      <t>ニン</t>
    </rPh>
    <rPh sb="1464" eb="1466">
      <t>セッシュ</t>
    </rPh>
    <rPh sb="1466" eb="1467">
      <t>リツ</t>
    </rPh>
    <rPh sb="1474" eb="1476">
      <t>ヨテイ</t>
    </rPh>
    <rPh sb="1477" eb="1480">
      <t>タイショウシャ</t>
    </rPh>
    <rPh sb="1485" eb="1486">
      <t>ニン</t>
    </rPh>
    <rPh sb="1489" eb="1492">
      <t>ゼンネンド</t>
    </rPh>
    <rPh sb="1493" eb="1495">
      <t>セッシュ</t>
    </rPh>
    <rPh sb="1495" eb="1496">
      <t>シャ</t>
    </rPh>
    <rPh sb="1499" eb="1500">
      <t>ニン</t>
    </rPh>
    <rPh sb="1500" eb="1501">
      <t>ノゾ</t>
    </rPh>
    <rPh sb="1503" eb="1504">
      <t>スウ</t>
    </rPh>
    <phoneticPr fontId="28"/>
  </si>
  <si>
    <t xml:space="preserve">【目的】東村内に在住の高齢者が　健康で生き生きとした老後生活を送れるよう村内施設等の利用料を助成することにより、高齢者の社会参加、心身の健康保持及び健康増進を図ることを目的とする。
【事業内容】
　　　　　　　対象者：村内在住の６５歳以上のもの（うち後期高齢者医療被保険者に対する助成対象見込み20人）
　　　　　　　対象施設：東村村民の森つつじエコパーク　パークゴルフ場
　　　　　　　利用回数：年度内に一人12回まで
　　　　　　　助成額：１回のプレー料金４００円
</t>
    <rPh sb="1" eb="3">
      <t>モクテキ</t>
    </rPh>
    <rPh sb="4" eb="6">
      <t>ヒガシソン</t>
    </rPh>
    <rPh sb="6" eb="7">
      <t>ナイ</t>
    </rPh>
    <rPh sb="8" eb="10">
      <t>ザイジュウ</t>
    </rPh>
    <rPh sb="11" eb="14">
      <t>コウレイシャ</t>
    </rPh>
    <rPh sb="16" eb="18">
      <t>ケンコウ</t>
    </rPh>
    <rPh sb="19" eb="20">
      <t>イ</t>
    </rPh>
    <rPh sb="21" eb="22">
      <t>イ</t>
    </rPh>
    <rPh sb="26" eb="28">
      <t>ロウゴ</t>
    </rPh>
    <rPh sb="28" eb="30">
      <t>セイカツ</t>
    </rPh>
    <rPh sb="31" eb="32">
      <t>オク</t>
    </rPh>
    <rPh sb="36" eb="38">
      <t>ソンナイ</t>
    </rPh>
    <rPh sb="38" eb="40">
      <t>シセツ</t>
    </rPh>
    <rPh sb="40" eb="41">
      <t>トウ</t>
    </rPh>
    <rPh sb="42" eb="44">
      <t>リヨウ</t>
    </rPh>
    <rPh sb="44" eb="45">
      <t>リョウ</t>
    </rPh>
    <rPh sb="46" eb="48">
      <t>ジョセイ</t>
    </rPh>
    <rPh sb="56" eb="59">
      <t>コウレイシャ</t>
    </rPh>
    <rPh sb="60" eb="62">
      <t>シャカイ</t>
    </rPh>
    <rPh sb="62" eb="64">
      <t>サンカ</t>
    </rPh>
    <rPh sb="65" eb="67">
      <t>シンシン</t>
    </rPh>
    <rPh sb="68" eb="70">
      <t>ケンコウ</t>
    </rPh>
    <rPh sb="70" eb="72">
      <t>ホジ</t>
    </rPh>
    <rPh sb="72" eb="73">
      <t>オヨ</t>
    </rPh>
    <rPh sb="74" eb="76">
      <t>ケンコウ</t>
    </rPh>
    <rPh sb="76" eb="78">
      <t>ゾウシン</t>
    </rPh>
    <rPh sb="79" eb="80">
      <t>ハカ</t>
    </rPh>
    <rPh sb="84" eb="86">
      <t>モクテキ</t>
    </rPh>
    <rPh sb="93" eb="95">
      <t>ジギョウ</t>
    </rPh>
    <rPh sb="95" eb="97">
      <t>ナイヨウ</t>
    </rPh>
    <rPh sb="106" eb="109">
      <t>タイショウシャ</t>
    </rPh>
    <rPh sb="110" eb="112">
      <t>ソンナイ</t>
    </rPh>
    <rPh sb="112" eb="114">
      <t>ザイジュウ</t>
    </rPh>
    <rPh sb="117" eb="118">
      <t>サイ</t>
    </rPh>
    <rPh sb="118" eb="120">
      <t>イジョウ</t>
    </rPh>
    <rPh sb="126" eb="128">
      <t>コウキ</t>
    </rPh>
    <rPh sb="128" eb="131">
      <t>コウレイシャ</t>
    </rPh>
    <rPh sb="131" eb="133">
      <t>イリョウ</t>
    </rPh>
    <rPh sb="133" eb="137">
      <t>ヒホケンシャ</t>
    </rPh>
    <rPh sb="138" eb="139">
      <t>タイ</t>
    </rPh>
    <rPh sb="141" eb="143">
      <t>ジョセイ</t>
    </rPh>
    <rPh sb="143" eb="145">
      <t>タイショウ</t>
    </rPh>
    <rPh sb="145" eb="147">
      <t>ミコ</t>
    </rPh>
    <rPh sb="150" eb="151">
      <t>ニン</t>
    </rPh>
    <rPh sb="160" eb="162">
      <t>タイショウ</t>
    </rPh>
    <rPh sb="162" eb="164">
      <t>シセツ</t>
    </rPh>
    <rPh sb="165" eb="167">
      <t>ヒガシソン</t>
    </rPh>
    <rPh sb="167" eb="169">
      <t>ソンミン</t>
    </rPh>
    <rPh sb="170" eb="171">
      <t>モリ</t>
    </rPh>
    <rPh sb="186" eb="187">
      <t>ジョウ</t>
    </rPh>
    <rPh sb="195" eb="197">
      <t>リヨウ</t>
    </rPh>
    <rPh sb="197" eb="199">
      <t>カイスウ</t>
    </rPh>
    <rPh sb="200" eb="203">
      <t>ネンドナイ</t>
    </rPh>
    <rPh sb="204" eb="206">
      <t>ヒトリ</t>
    </rPh>
    <rPh sb="208" eb="209">
      <t>カイ</t>
    </rPh>
    <rPh sb="219" eb="221">
      <t>ジョセイ</t>
    </rPh>
    <rPh sb="221" eb="222">
      <t>ガク</t>
    </rPh>
    <rPh sb="224" eb="225">
      <t>カイ</t>
    </rPh>
    <rPh sb="229" eb="231">
      <t>リョウキン</t>
    </rPh>
    <rPh sb="234" eb="235">
      <t>エン</t>
    </rPh>
    <phoneticPr fontId="28"/>
  </si>
  <si>
    <t>目的：
肺炎球菌に対する予診、ワクチン接種費用の一部を助成することにより、高齢者の肺炎の原因となる病原体の中で、最も頻度の高い「肺炎球菌」による肺炎を予防し、高齢者の健康保持・増進を図る。
事業内容：
①肺炎球菌ワクチンを接種した対象被保険者に対し、（100名）接種費用の一部を助成。
②ワクチン接種を目的として、医療機関を受診したが、診察の結果、体調不良等により予診のみとなった高齢者への診察費用の助成。
実施方法：
村内医療機関（今帰仁診療所・北山病院）と予防接種に関する委託契約を締結する。
接種費用のうち、４，０００円を今帰仁村が助成する。
予診のみについては、全額を村が助成する。（自己負担なし）</t>
    <rPh sb="130" eb="131">
      <t>メイ</t>
    </rPh>
    <phoneticPr fontId="28"/>
  </si>
  <si>
    <t>1,000円　×　19冊　＝　19,000円</t>
    <rPh sb="5" eb="6">
      <t>エン</t>
    </rPh>
    <rPh sb="11" eb="12">
      <t>サツ</t>
    </rPh>
    <rPh sb="21" eb="22">
      <t>エン</t>
    </rPh>
    <phoneticPr fontId="28"/>
  </si>
  <si>
    <t>3,000円/人×759名＝2,277,000円</t>
    <rPh sb="5" eb="6">
      <t>エン</t>
    </rPh>
    <rPh sb="7" eb="8">
      <t>ニン</t>
    </rPh>
    <rPh sb="12" eb="13">
      <t>メイ</t>
    </rPh>
    <rPh sb="23" eb="24">
      <t>エン</t>
    </rPh>
    <phoneticPr fontId="1"/>
  </si>
  <si>
    <t>【目的】：高齢者の健康の保持増進を図ることを目的として、高齢者肺炎球菌ワクチン予防接種費用の一部を助成する。　　　　　　　　　　　　　　　　　　　　　　　　　　　　　　　　　　　　　　　　　　　　　【事業内容】：①恩納村に住所を有し、後期高齢者医療制度に加入されている方　【対象者】1,265名　　【接種見込】60％　【接種見込者】759人　　　　　　　　　　　　　　　　　　　　　　　　　　　　　　　　　　　　　　　　　　　　②過去5年以内に肺炎球菌ワクチン予防接種を受けたことがない方。　　　　　　　　　　　　　　　　　　　　　　　　　　　　　　　　　　　　　　　　　　　　　　　　　　　　　　　　　　　　　　　　　　　　　　　　　　　　　　　　　　　　　　　　　【接種期間】：平成２５年１０月　１日（火）から平成２６年　１月３１日（金）　　　　　　　　　　　　　　　　　　　　　　　　　　　　　　　　　　　　　　　　　　　　　　　　【接種指定医療機関】：５医療機関（恩納クリニック・みのり内科クリニック・よしクリンック・まつしまクリニック・おくまクリニック）　　　　　　　　　　　　　　　【接種方法】：上記の指定医療機関に予防接種の予約をする。②予診票と後期高齢者医療保険者証を持参し､医療機関窓口で受け付けをし、問診を受けてから予防接種の予約をする。　　　　　　　　　　　　　　　　　　　　　　　　　　　　　　　　　　　　　　　　　　　　　　　　　　　　　　　　　　　　　　　　　【接種料金】：助成金3,000円とし、自己負担額は接種費用から助成額を差し引いた額とする。　　　　　　　　　　　　　　　　　　　　　　　　　　　　　　　　※契約医療機関以外の医療機関に入院されている方、施設等に入所している方で接種を希望する方については、覚書の締結によって個別に対応する。</t>
    <rPh sb="1" eb="3">
      <t>モクテキ</t>
    </rPh>
    <rPh sb="5" eb="8">
      <t>コウレイシャ</t>
    </rPh>
    <rPh sb="9" eb="11">
      <t>ケンコウ</t>
    </rPh>
    <rPh sb="12" eb="14">
      <t>ホジ</t>
    </rPh>
    <rPh sb="14" eb="16">
      <t>ゾウシン</t>
    </rPh>
    <rPh sb="17" eb="18">
      <t>ハカ</t>
    </rPh>
    <rPh sb="22" eb="24">
      <t>モクテキ</t>
    </rPh>
    <rPh sb="28" eb="31">
      <t>コウレイシャ</t>
    </rPh>
    <rPh sb="31" eb="33">
      <t>ハイエン</t>
    </rPh>
    <rPh sb="33" eb="35">
      <t>キュウキン</t>
    </rPh>
    <rPh sb="39" eb="41">
      <t>ヨボウ</t>
    </rPh>
    <rPh sb="41" eb="43">
      <t>セッシュ</t>
    </rPh>
    <rPh sb="43" eb="45">
      <t>ヒヨウ</t>
    </rPh>
    <rPh sb="46" eb="48">
      <t>イチブ</t>
    </rPh>
    <rPh sb="49" eb="51">
      <t>ジョセイ</t>
    </rPh>
    <rPh sb="100" eb="102">
      <t>ジギョウ</t>
    </rPh>
    <rPh sb="102" eb="104">
      <t>ナイヨウ</t>
    </rPh>
    <rPh sb="107" eb="110">
      <t>オンナソン</t>
    </rPh>
    <rPh sb="111" eb="113">
      <t>ジュウショ</t>
    </rPh>
    <rPh sb="114" eb="115">
      <t>ユウ</t>
    </rPh>
    <rPh sb="117" eb="119">
      <t>コウキ</t>
    </rPh>
    <rPh sb="119" eb="122">
      <t>コウレイシャ</t>
    </rPh>
    <rPh sb="122" eb="124">
      <t>イリョウ</t>
    </rPh>
    <rPh sb="124" eb="126">
      <t>セイド</t>
    </rPh>
    <rPh sb="127" eb="129">
      <t>カニュウ</t>
    </rPh>
    <rPh sb="134" eb="135">
      <t>カタ</t>
    </rPh>
    <rPh sb="137" eb="140">
      <t>タイショウシャ</t>
    </rPh>
    <rPh sb="146" eb="147">
      <t>メイ</t>
    </rPh>
    <rPh sb="150" eb="152">
      <t>セッシュ</t>
    </rPh>
    <rPh sb="152" eb="154">
      <t>ミコミ</t>
    </rPh>
    <rPh sb="160" eb="162">
      <t>セッシュ</t>
    </rPh>
    <rPh sb="162" eb="164">
      <t>ミコミ</t>
    </rPh>
    <rPh sb="164" eb="165">
      <t>シャ</t>
    </rPh>
    <rPh sb="169" eb="170">
      <t>ニン</t>
    </rPh>
    <rPh sb="215" eb="217">
      <t>カコ</t>
    </rPh>
    <rPh sb="218" eb="219">
      <t>ネン</t>
    </rPh>
    <rPh sb="219" eb="221">
      <t>イナイ</t>
    </rPh>
    <rPh sb="222" eb="224">
      <t>ハイエン</t>
    </rPh>
    <rPh sb="224" eb="226">
      <t>キュウキン</t>
    </rPh>
    <rPh sb="230" eb="232">
      <t>ヨボウ</t>
    </rPh>
    <rPh sb="232" eb="234">
      <t>セッシュ</t>
    </rPh>
    <rPh sb="235" eb="236">
      <t>ウ</t>
    </rPh>
    <rPh sb="243" eb="244">
      <t>カタ</t>
    </rPh>
    <rPh sb="353" eb="354">
      <t>カ</t>
    </rPh>
    <rPh sb="369" eb="370">
      <t>キン</t>
    </rPh>
    <rPh sb="420" eb="422">
      <t>セッシュ</t>
    </rPh>
    <rPh sb="422" eb="424">
      <t>シテイ</t>
    </rPh>
    <rPh sb="424" eb="426">
      <t>イリョウ</t>
    </rPh>
    <rPh sb="426" eb="428">
      <t>キカン</t>
    </rPh>
    <rPh sb="431" eb="433">
      <t>イリョウ</t>
    </rPh>
    <rPh sb="433" eb="435">
      <t>キカン</t>
    </rPh>
    <rPh sb="436" eb="438">
      <t>オンナ</t>
    </rPh>
    <rPh sb="447" eb="449">
      <t>ナイカ</t>
    </rPh>
    <rPh sb="498" eb="500">
      <t>セッシュ</t>
    </rPh>
    <rPh sb="500" eb="502">
      <t>ホウホウ</t>
    </rPh>
    <rPh sb="504" eb="506">
      <t>ジョウキ</t>
    </rPh>
    <rPh sb="507" eb="509">
      <t>シテイ</t>
    </rPh>
    <rPh sb="509" eb="511">
      <t>イリョウ</t>
    </rPh>
    <rPh sb="511" eb="513">
      <t>キカン</t>
    </rPh>
    <rPh sb="514" eb="516">
      <t>ヨボウ</t>
    </rPh>
    <rPh sb="516" eb="518">
      <t>セッシュ</t>
    </rPh>
    <rPh sb="519" eb="521">
      <t>ヨヤク</t>
    </rPh>
    <rPh sb="526" eb="528">
      <t>ヨシン</t>
    </rPh>
    <rPh sb="528" eb="529">
      <t>ヒョウ</t>
    </rPh>
    <rPh sb="530" eb="532">
      <t>コウキ</t>
    </rPh>
    <rPh sb="532" eb="535">
      <t>コウレイシャ</t>
    </rPh>
    <rPh sb="535" eb="537">
      <t>イリョウ</t>
    </rPh>
    <rPh sb="537" eb="539">
      <t>ホケン</t>
    </rPh>
    <rPh sb="539" eb="540">
      <t>シャ</t>
    </rPh>
    <rPh sb="540" eb="541">
      <t>ショウ</t>
    </rPh>
    <rPh sb="542" eb="544">
      <t>ジサン</t>
    </rPh>
    <rPh sb="546" eb="548">
      <t>イリョウ</t>
    </rPh>
    <rPh sb="548" eb="550">
      <t>キカン</t>
    </rPh>
    <rPh sb="550" eb="552">
      <t>マドグチ</t>
    </rPh>
    <rPh sb="553" eb="554">
      <t>ウ</t>
    </rPh>
    <rPh sb="555" eb="556">
      <t>ツ</t>
    </rPh>
    <rPh sb="560" eb="562">
      <t>モンシン</t>
    </rPh>
    <rPh sb="563" eb="564">
      <t>ウ</t>
    </rPh>
    <rPh sb="568" eb="570">
      <t>ヨボウ</t>
    </rPh>
    <rPh sb="570" eb="572">
      <t>セッシュ</t>
    </rPh>
    <rPh sb="573" eb="575">
      <t>ヨヤク</t>
    </rPh>
    <rPh sb="645" eb="647">
      <t>セッシュ</t>
    </rPh>
    <rPh sb="647" eb="649">
      <t>リョウキン</t>
    </rPh>
    <rPh sb="651" eb="654">
      <t>ジョセイキン</t>
    </rPh>
    <rPh sb="659" eb="660">
      <t>エン</t>
    </rPh>
    <rPh sb="663" eb="665">
      <t>ジコ</t>
    </rPh>
    <rPh sb="665" eb="668">
      <t>フタンガク</t>
    </rPh>
    <rPh sb="669" eb="671">
      <t>セッシュ</t>
    </rPh>
    <rPh sb="671" eb="673">
      <t>ヒヨウ</t>
    </rPh>
    <rPh sb="675" eb="678">
      <t>ジョセイガク</t>
    </rPh>
    <rPh sb="679" eb="680">
      <t>サ</t>
    </rPh>
    <rPh sb="681" eb="682">
      <t>ヒ</t>
    </rPh>
    <rPh sb="684" eb="685">
      <t>ガク</t>
    </rPh>
    <rPh sb="722" eb="724">
      <t>ケイヤク</t>
    </rPh>
    <rPh sb="724" eb="726">
      <t>イリョウ</t>
    </rPh>
    <rPh sb="726" eb="728">
      <t>キカン</t>
    </rPh>
    <rPh sb="728" eb="730">
      <t>イガイ</t>
    </rPh>
    <rPh sb="731" eb="733">
      <t>イリョウ</t>
    </rPh>
    <rPh sb="733" eb="735">
      <t>キカン</t>
    </rPh>
    <rPh sb="736" eb="738">
      <t>ニュウイン</t>
    </rPh>
    <rPh sb="743" eb="744">
      <t>カタ</t>
    </rPh>
    <rPh sb="745" eb="747">
      <t>シセツ</t>
    </rPh>
    <rPh sb="747" eb="748">
      <t>トウ</t>
    </rPh>
    <rPh sb="749" eb="751">
      <t>ニュウショ</t>
    </rPh>
    <rPh sb="755" eb="756">
      <t>カタ</t>
    </rPh>
    <rPh sb="757" eb="759">
      <t>セッシュ</t>
    </rPh>
    <rPh sb="760" eb="762">
      <t>キボウ</t>
    </rPh>
    <rPh sb="764" eb="765">
      <t>カタ</t>
    </rPh>
    <rPh sb="771" eb="773">
      <t>オボエガキ</t>
    </rPh>
    <rPh sb="774" eb="776">
      <t>テイケツ</t>
    </rPh>
    <rPh sb="780" eb="782">
      <t>コベツ</t>
    </rPh>
    <rPh sb="783" eb="785">
      <t>タイオウ</t>
    </rPh>
    <phoneticPr fontId="1"/>
  </si>
  <si>
    <t xml:space="preserve">  【目的】高齢者に対し、肺炎球菌に起因する肺炎の発病及び病気の重症化を防止し、高齢者の健康の保持増進を図ることを目的とする。対象者は、北中城村に住所を有する者のうち、７５歳以上及び生活保護世帯者または６５歳以上７５歳未満の者であって、脾機能不全である患者若しくは腎疾病、心疾病若しくは呼吸器の慢性疾病、肝機能障害、糖尿病若しくは慢性髄液等の基礎疾病があり、肺炎球菌による肺炎感染の危険度が高く、医師が予防接種を必要と認める者。　　　　　　　　　　　　　　　　　　　　　　　　　　　　　　　　　　　　　　　　　　　　　　　　　　　　　　　　　　　　　　　　　　　　　　　　　　【事業内容】接種者見込300人</t>
    <rPh sb="3" eb="5">
      <t>モクテキ</t>
    </rPh>
    <rPh sb="289" eb="291">
      <t>ジギョウ</t>
    </rPh>
    <rPh sb="291" eb="293">
      <t>ナイヨウ</t>
    </rPh>
    <rPh sb="294" eb="296">
      <t>セッシュ</t>
    </rPh>
    <rPh sb="296" eb="297">
      <t>シャ</t>
    </rPh>
    <rPh sb="297" eb="299">
      <t>ミコミ</t>
    </rPh>
    <rPh sb="302" eb="303">
      <t>ニン</t>
    </rPh>
    <phoneticPr fontId="1"/>
  </si>
  <si>
    <t>【目的】　　　　　　　　　　　　　　　　　　　　　　　　　　　　　　　　　　　　　　　　　　　　　　　　　　　　　　　　　　　　　　　　　　　　　　　　　　　　　　　　　○後期高齢医療被保険者に対し、人間ドック受診費用の一部を助成することにより、生活習慣病等の早期発見による高齢者の健康管理を促進し、健康保持の増進を図る。
○人間ドックの検査項目・・・診察、血液検査、循環器検査、眼底、視力、聴力、X線（胸部・胃部）、肺機能、腹部超音波、大腸検査
○費用・・・人間ドックの総費用額27,510円のうち、後期高齢者医療被保険者に対して15,510円を助成し、自己負担額は一律12,000円
○国保においても同額の助成を行っている。　　　　　　　　　　　　　　　　　　　　　　　　　　　　　　　　　　　　　　　　　　　　　　　　　　　　　　　　　　　　　　　　　　　　【事業内容】　　　　　　　　　　　　　　　　　　　　　　　　　　　　　　　　　　　　　　　　　　　　　　　　　　　　　　　　　　　　　　　　　　　　　　　　　　　　　　　　　52人</t>
    <rPh sb="1" eb="3">
      <t>モクテキ</t>
    </rPh>
    <rPh sb="383" eb="387">
      <t>ジギョウナイヨウ</t>
    </rPh>
    <rPh sb="471" eb="472">
      <t>ニン</t>
    </rPh>
    <phoneticPr fontId="23"/>
  </si>
  <si>
    <t>(22.中城村②）</t>
    <rPh sb="4" eb="7">
      <t>ナカグスクソン</t>
    </rPh>
    <phoneticPr fontId="1"/>
  </si>
  <si>
    <t>目的：高齢者の肺炎り患の低減を図るため、肺炎球菌の予防接種を受ける高齢者に対し、費用の一部を助成する。
(対象者)　75歳以上の者または70歳以上75歳未満の方で該当疾患のある者で、十分な意思確認ができ予防接種を希望する者。　　　　　　　　　　　　　　　　　　　　　　　
　　　　　　　予防接種見込数・・・150名 (後期高齢者医療被保険者)
(助成の額)　3,000円　但し、生活保護受給者については全額助成。</t>
    <rPh sb="0" eb="2">
      <t>モクテキ</t>
    </rPh>
    <phoneticPr fontId="28"/>
  </si>
  <si>
    <t>目的：高齢者感染すると肺炎を引き起こす主要因である肺炎球菌ワクチンの予防接種にかかる費用の助成を行う。　　　　　　　　　　　　　　　　　　　高齢者の健康維持増進を図る。　　　　　　　　　　　　　　　　　　　　　　　　　　　　　　　　　　　　　　　　　　　　　　　　　　　　　　　　　　　　　　　　　　　　　　　　内容：１名あたり７，０００円の助成。予診のみ１，０５０円助成。　　　　　　　　　　　　　　　　　　　　　　　　　　　　　　　　　　　　　　　　　　　　　　　　　　　　　　　　　　　　　　　　　　　後期高齢者医療被保険者（55人見込）のみ対象。</t>
    <rPh sb="268" eb="269">
      <t>ニン</t>
    </rPh>
    <rPh sb="269" eb="271">
      <t>ミコミ</t>
    </rPh>
    <phoneticPr fontId="28"/>
  </si>
  <si>
    <t>目的：高齢者が感染すると肺炎を引き起こす主要因となる肺炎球菌のワクチンの予防接種を行うことで、高齢者の健康維持増進を図る。　　　                                                                   　　　　　　　　　　　                                                                                                                                                内容：予防接種にかかる費用の1/2を助成する。(限度額4,000円)　　　　　　　　　　　　　　　　　　　　　　　　　　　　　　　　　　　　　　　　　　　　　　　　接種見込　10人</t>
    <rPh sb="0" eb="2">
      <t>モクテキ</t>
    </rPh>
    <rPh sb="3" eb="6">
      <t>コウレイシャ</t>
    </rPh>
    <rPh sb="7" eb="9">
      <t>カンセン</t>
    </rPh>
    <rPh sb="12" eb="14">
      <t>ハイエン</t>
    </rPh>
    <rPh sb="15" eb="16">
      <t>ヒ</t>
    </rPh>
    <rPh sb="17" eb="18">
      <t>オ</t>
    </rPh>
    <rPh sb="20" eb="23">
      <t>シュヨウイン</t>
    </rPh>
    <rPh sb="26" eb="28">
      <t>ハイエン</t>
    </rPh>
    <rPh sb="28" eb="30">
      <t>キュウキン</t>
    </rPh>
    <rPh sb="36" eb="38">
      <t>ヨボウ</t>
    </rPh>
    <rPh sb="38" eb="40">
      <t>セッシュ</t>
    </rPh>
    <rPh sb="41" eb="42">
      <t>オコナ</t>
    </rPh>
    <rPh sb="47" eb="50">
      <t>コウレイシャ</t>
    </rPh>
    <rPh sb="51" eb="53">
      <t>ケンコウ</t>
    </rPh>
    <rPh sb="53" eb="55">
      <t>イジ</t>
    </rPh>
    <rPh sb="55" eb="57">
      <t>ゾウシン</t>
    </rPh>
    <rPh sb="58" eb="59">
      <t>ハカ</t>
    </rPh>
    <rPh sb="286" eb="288">
      <t>ナイヨウ</t>
    </rPh>
    <rPh sb="289" eb="291">
      <t>ヨボウ</t>
    </rPh>
    <rPh sb="291" eb="293">
      <t>セッシュ</t>
    </rPh>
    <rPh sb="297" eb="299">
      <t>ヒヨウ</t>
    </rPh>
    <rPh sb="304" eb="306">
      <t>ジョセイ</t>
    </rPh>
    <rPh sb="310" eb="312">
      <t>ゲンド</t>
    </rPh>
    <rPh sb="312" eb="313">
      <t>ガク</t>
    </rPh>
    <rPh sb="318" eb="319">
      <t>エン</t>
    </rPh>
    <rPh sb="368" eb="372">
      <t>セッシュミコミ</t>
    </rPh>
    <rPh sb="375" eb="376">
      <t>ニン</t>
    </rPh>
    <phoneticPr fontId="28"/>
  </si>
  <si>
    <t>目的：日本人の致死第４位は肺炎で、その９割以上が高齢者が占めている。特に高齢者での重篤化が問題となっている肺炎球菌性肺炎は、ワクチン接種による予防効果が期待でき、感染予防（肺炎球菌感染症８０％が予防できる）をすることで健康の維持増進、医療費の削減を図ることができる。　　　　　　　　　　　　　　　　　　　　　　　　　　　　　　　　　　　　　　　　　　　　　　　　　　　　　　　　　　　　　　　　　　　　　　　　　　　　　　　　　　　　　　　　　　　　対象者：伊平屋村に住所を有する後期高齢者被保険者（７５歳以上、40ニン）一人あたり４，０００円を上限として費用助成を行う。</t>
    <rPh sb="0" eb="2">
      <t>モクテキ</t>
    </rPh>
    <rPh sb="3" eb="6">
      <t>ニホンジン</t>
    </rPh>
    <rPh sb="7" eb="9">
      <t>チシ</t>
    </rPh>
    <rPh sb="9" eb="10">
      <t>ダイ</t>
    </rPh>
    <rPh sb="11" eb="12">
      <t>イ</t>
    </rPh>
    <rPh sb="13" eb="15">
      <t>ハイエン</t>
    </rPh>
    <rPh sb="20" eb="21">
      <t>ワリ</t>
    </rPh>
    <rPh sb="21" eb="23">
      <t>イジョウ</t>
    </rPh>
    <rPh sb="24" eb="27">
      <t>コウレイシャ</t>
    </rPh>
    <rPh sb="28" eb="29">
      <t>シ</t>
    </rPh>
    <rPh sb="34" eb="35">
      <t>トク</t>
    </rPh>
    <rPh sb="36" eb="39">
      <t>コウレイシャ</t>
    </rPh>
    <rPh sb="41" eb="43">
      <t>ジュウトク</t>
    </rPh>
    <rPh sb="43" eb="44">
      <t>カ</t>
    </rPh>
    <rPh sb="45" eb="47">
      <t>モンダイ</t>
    </rPh>
    <rPh sb="53" eb="55">
      <t>ハイエン</t>
    </rPh>
    <rPh sb="55" eb="57">
      <t>キュウキン</t>
    </rPh>
    <rPh sb="57" eb="58">
      <t>セイ</t>
    </rPh>
    <rPh sb="58" eb="60">
      <t>ハイエン</t>
    </rPh>
    <rPh sb="66" eb="68">
      <t>セッシュ</t>
    </rPh>
    <rPh sb="71" eb="73">
      <t>ヨボウ</t>
    </rPh>
    <rPh sb="73" eb="75">
      <t>コウカ</t>
    </rPh>
    <rPh sb="76" eb="78">
      <t>キタイ</t>
    </rPh>
    <rPh sb="81" eb="83">
      <t>カンセン</t>
    </rPh>
    <rPh sb="83" eb="85">
      <t>ヨボウ</t>
    </rPh>
    <rPh sb="86" eb="88">
      <t>ハイエン</t>
    </rPh>
    <rPh sb="88" eb="90">
      <t>キュウキン</t>
    </rPh>
    <rPh sb="90" eb="93">
      <t>カンセンショウ</t>
    </rPh>
    <rPh sb="97" eb="99">
      <t>ヨボウ</t>
    </rPh>
    <rPh sb="109" eb="111">
      <t>ケンコウ</t>
    </rPh>
    <rPh sb="112" eb="114">
      <t>イジ</t>
    </rPh>
    <rPh sb="114" eb="116">
      <t>ゾウシン</t>
    </rPh>
    <rPh sb="117" eb="120">
      <t>イリョウヒ</t>
    </rPh>
    <rPh sb="121" eb="123">
      <t>サクゲン</t>
    </rPh>
    <rPh sb="124" eb="125">
      <t>ハカ</t>
    </rPh>
    <rPh sb="225" eb="228">
      <t>タイショウシャ</t>
    </rPh>
    <rPh sb="229" eb="233">
      <t>イヘヤソン</t>
    </rPh>
    <rPh sb="234" eb="236">
      <t>ジュウショ</t>
    </rPh>
    <rPh sb="237" eb="238">
      <t>ユウ</t>
    </rPh>
    <rPh sb="240" eb="242">
      <t>コウキ</t>
    </rPh>
    <rPh sb="242" eb="245">
      <t>コウレイシャ</t>
    </rPh>
    <rPh sb="245" eb="249">
      <t>ヒホケンシャ</t>
    </rPh>
    <rPh sb="252" eb="253">
      <t>サイ</t>
    </rPh>
    <rPh sb="253" eb="255">
      <t>イジョウ</t>
    </rPh>
    <rPh sb="261" eb="263">
      <t>ヒトリ</t>
    </rPh>
    <rPh sb="271" eb="272">
      <t>エン</t>
    </rPh>
    <rPh sb="273" eb="275">
      <t>ジョウゲン</t>
    </rPh>
    <rPh sb="278" eb="280">
      <t>ヒヨウ</t>
    </rPh>
    <rPh sb="280" eb="282">
      <t>ジョセイ</t>
    </rPh>
    <rPh sb="283" eb="284">
      <t>オコナ</t>
    </rPh>
    <phoneticPr fontId="28"/>
  </si>
  <si>
    <t>肺炎球菌による肺炎は重症化しやすいため、重傷化を防ぐ目的として予防接種を進めており、後期高齢者医療被保険者の予防接種に係る負担を一部助成します。　　　　　　　　　　　　　　　　　　　　　　　　　　　　　　　　　　　　　　　　　　　　　　　　　　　　　　　　　　　　　　　　　　　　　　　　　　　　　　　　　　　接種見込：15人</t>
    <rPh sb="0" eb="2">
      <t>ハイエン</t>
    </rPh>
    <rPh sb="2" eb="4">
      <t>キュウキン</t>
    </rPh>
    <rPh sb="7" eb="9">
      <t>ハイエン</t>
    </rPh>
    <rPh sb="10" eb="13">
      <t>ジュウショウカ</t>
    </rPh>
    <rPh sb="20" eb="22">
      <t>ジュウショウ</t>
    </rPh>
    <rPh sb="22" eb="23">
      <t>カ</t>
    </rPh>
    <rPh sb="24" eb="25">
      <t>フセ</t>
    </rPh>
    <rPh sb="26" eb="28">
      <t>モクテキ</t>
    </rPh>
    <rPh sb="31" eb="33">
      <t>ヨボウ</t>
    </rPh>
    <rPh sb="33" eb="35">
      <t>セッシュ</t>
    </rPh>
    <rPh sb="36" eb="37">
      <t>スス</t>
    </rPh>
    <rPh sb="42" eb="44">
      <t>コウキ</t>
    </rPh>
    <rPh sb="44" eb="47">
      <t>コウレイシャ</t>
    </rPh>
    <rPh sb="47" eb="49">
      <t>イリョウ</t>
    </rPh>
    <rPh sb="49" eb="53">
      <t>ヒホケンシャ</t>
    </rPh>
    <rPh sb="54" eb="56">
      <t>ヨボウ</t>
    </rPh>
    <rPh sb="56" eb="58">
      <t>セッシュ</t>
    </rPh>
    <rPh sb="59" eb="60">
      <t>カカ</t>
    </rPh>
    <rPh sb="61" eb="63">
      <t>フタン</t>
    </rPh>
    <rPh sb="64" eb="66">
      <t>イチブ</t>
    </rPh>
    <rPh sb="66" eb="68">
      <t>ジョセイ</t>
    </rPh>
    <rPh sb="155" eb="159">
      <t>セッシュミコミ</t>
    </rPh>
    <rPh sb="162" eb="163">
      <t>ニン</t>
    </rPh>
    <phoneticPr fontId="28"/>
  </si>
  <si>
    <t xml:space="preserve">　　　　　　　　　　　　　　　　　　　　　　　　　　　　　　　　　　　　　　　　　　　　　　　　　　　　　　　　　　　　　　　　　　　　　　　　　　　　　　　　　　　　　　　　　　　　　目的　：　高齢者に感染すると肺炎を引き起こす主要因である肺炎球菌ワクチンの予防にかかる費用の助成を行う。
　　　　　　高齢者の健康維持増進を図る。
内容　：　１人当たり５，０００円の助成。
対象　：　後期高齢者医療被保険者のみ対象（400人）
</t>
    <rPh sb="93" eb="95">
      <t>モクテキ</t>
    </rPh>
    <rPh sb="98" eb="101">
      <t>コウレイシャ</t>
    </rPh>
    <rPh sb="102" eb="104">
      <t>カンセン</t>
    </rPh>
    <rPh sb="107" eb="109">
      <t>ハイエン</t>
    </rPh>
    <rPh sb="110" eb="111">
      <t>ヒ</t>
    </rPh>
    <rPh sb="112" eb="113">
      <t>オ</t>
    </rPh>
    <rPh sb="115" eb="118">
      <t>シュヨウイン</t>
    </rPh>
    <rPh sb="121" eb="123">
      <t>ハイエン</t>
    </rPh>
    <rPh sb="123" eb="125">
      <t>キュウキン</t>
    </rPh>
    <rPh sb="130" eb="132">
      <t>ヨボウ</t>
    </rPh>
    <rPh sb="136" eb="138">
      <t>ヒヨウ</t>
    </rPh>
    <rPh sb="139" eb="141">
      <t>ジョセイ</t>
    </rPh>
    <rPh sb="142" eb="143">
      <t>オコナ</t>
    </rPh>
    <rPh sb="152" eb="155">
      <t>コウレイシャ</t>
    </rPh>
    <rPh sb="156" eb="158">
      <t>ケンコウ</t>
    </rPh>
    <rPh sb="158" eb="160">
      <t>イジ</t>
    </rPh>
    <rPh sb="160" eb="162">
      <t>ゾウシン</t>
    </rPh>
    <rPh sb="163" eb="164">
      <t>ハカ</t>
    </rPh>
    <rPh sb="168" eb="170">
      <t>ナイヨウ</t>
    </rPh>
    <rPh sb="174" eb="175">
      <t>ニン</t>
    </rPh>
    <rPh sb="175" eb="176">
      <t>ア</t>
    </rPh>
    <rPh sb="183" eb="184">
      <t>エン</t>
    </rPh>
    <rPh sb="185" eb="187">
      <t>ジョセイ</t>
    </rPh>
    <rPh sb="190" eb="192">
      <t>タイショウ</t>
    </rPh>
    <rPh sb="195" eb="197">
      <t>コウキ</t>
    </rPh>
    <rPh sb="197" eb="200">
      <t>コウレイシャ</t>
    </rPh>
    <rPh sb="200" eb="202">
      <t>イリョウ</t>
    </rPh>
    <rPh sb="202" eb="206">
      <t>ヒホケンシャ</t>
    </rPh>
    <rPh sb="208" eb="210">
      <t>タイショウ</t>
    </rPh>
    <rPh sb="214" eb="215">
      <t>ニン</t>
    </rPh>
    <phoneticPr fontId="1"/>
  </si>
  <si>
    <t>平成25年10月1日から平成26年3月31日</t>
    <rPh sb="0" eb="2">
      <t>ヘイセイ</t>
    </rPh>
    <rPh sb="4" eb="5">
      <t>ネン</t>
    </rPh>
    <rPh sb="7" eb="8">
      <t>ガツ</t>
    </rPh>
    <rPh sb="9" eb="10">
      <t>ニチ</t>
    </rPh>
    <rPh sb="12" eb="14">
      <t>ヘイセイ</t>
    </rPh>
    <rPh sb="16" eb="17">
      <t>ネン</t>
    </rPh>
    <rPh sb="18" eb="19">
      <t>ガツ</t>
    </rPh>
    <rPh sb="21" eb="22">
      <t>ニチ</t>
    </rPh>
    <phoneticPr fontId="1"/>
  </si>
  <si>
    <t>目的
　・肺炎球菌わクチン予防接種を実施することにより、肺炎の予防を目的とする。
事業内容
　・多良間村に住所を有する後期高齢者医療被保険者を対象に、費用の一部を助成し、肺炎球菌ワクチン予防接種を行う。　　　　　　　　　　　　　　　　　　　　【対象者】25名</t>
    <rPh sb="0" eb="2">
      <t>モクテキ</t>
    </rPh>
    <rPh sb="5" eb="7">
      <t>ハイエン</t>
    </rPh>
    <rPh sb="7" eb="9">
      <t>キュウキン</t>
    </rPh>
    <rPh sb="13" eb="15">
      <t>ヨボウ</t>
    </rPh>
    <rPh sb="15" eb="17">
      <t>セッシュ</t>
    </rPh>
    <rPh sb="18" eb="20">
      <t>ジッシ</t>
    </rPh>
    <rPh sb="28" eb="30">
      <t>ハイエン</t>
    </rPh>
    <rPh sb="31" eb="33">
      <t>ヨボウ</t>
    </rPh>
    <rPh sb="34" eb="36">
      <t>モクテキ</t>
    </rPh>
    <rPh sb="43" eb="45">
      <t>ジギョウ</t>
    </rPh>
    <rPh sb="45" eb="47">
      <t>ナイヨウ</t>
    </rPh>
    <rPh sb="50" eb="54">
      <t>タラマソン</t>
    </rPh>
    <rPh sb="55" eb="57">
      <t>ジュウショ</t>
    </rPh>
    <rPh sb="58" eb="59">
      <t>ユウ</t>
    </rPh>
    <rPh sb="61" eb="63">
      <t>コウキ</t>
    </rPh>
    <rPh sb="63" eb="66">
      <t>コウレイシャ</t>
    </rPh>
    <rPh sb="66" eb="68">
      <t>イリョウ</t>
    </rPh>
    <rPh sb="68" eb="72">
      <t>ヒホケンシャ</t>
    </rPh>
    <rPh sb="73" eb="75">
      <t>タイショウ</t>
    </rPh>
    <rPh sb="77" eb="79">
      <t>ヒヨウ</t>
    </rPh>
    <rPh sb="80" eb="82">
      <t>イチブ</t>
    </rPh>
    <rPh sb="83" eb="85">
      <t>ジョセイ</t>
    </rPh>
    <rPh sb="87" eb="89">
      <t>ハイエン</t>
    </rPh>
    <rPh sb="89" eb="91">
      <t>キュウキン</t>
    </rPh>
    <rPh sb="95" eb="97">
      <t>ヨボウ</t>
    </rPh>
    <rPh sb="97" eb="99">
      <t>セッシュ</t>
    </rPh>
    <rPh sb="100" eb="101">
      <t>オコナ</t>
    </rPh>
    <rPh sb="124" eb="127">
      <t>タイショウシャ</t>
    </rPh>
    <rPh sb="130" eb="131">
      <t>メイ</t>
    </rPh>
    <phoneticPr fontId="28"/>
  </si>
  <si>
    <t>予防接種委託料
・予防接種委託料
（1,652人×3,000円＝4,956,000円）
・事務手数料
（1,652件×100円＝165,200円）</t>
    <phoneticPr fontId="28"/>
  </si>
  <si>
    <t>■目的　　　　　　　　　　　　　　　　　　　　　　　　　　　　　　　　　　　　　　　　　　　　　　　　　　　　　　　　　　　　　　　　　　　　　　　　　　　　　　　　　　　　　　　　　　　　　　　　　　　　　　　人間ドックは長寿健診に比べ、腹部エコー、眼底検査、呼吸器検査等項目が多く、より詳細に検査が行われ、生活習慣病その他疾病の早期発見、予防及び健康の保持・推進に繋がる。しかし、検診料が高額であることから、費用の一部を助成することで負担の軽減をはかる必要がある。　　　　　　　　　　　　　　　　　　　　　　　　　　　　　　　　　　　　　　　　　　　　　　　　　　　　　　　　　　　　　　　　　　■事業内容　　　　　　　　　　　　　　　　　　　　　　　　　　　　　　　　　　　　　　　　　　　　　　　　　　　　　　　　　　　　　　　　　　　　　　　　　　　　　　　　　　　　　　　　【助成対象者】　　　　　　　　　　　　　　　　　　　　　　　　　　　　　　　　　　　　　　　　　　　　　　　　　　　　　　　　　　　　　　　　　　　　　　　　　　　　　　　　　　　　　　　　　　　　当該年度において長寿健康診査、特定健診又は沖縄市国民健康保険人間ドック（または脳ドック）を受診していない後期高齢者医療被保険者                                                                                                                                                                               　　　　　　　　　　　　　　　　　　　【助成額:650人】　　　　　　　　　　　　　　　　　　　　　　　　　　　　　　　　　　　　　　　　　　　　　　　　　　　　　　　　　　　　　　　　　　　　　　　　　　　　　　　　　　　　　　　　　　　　　　　　　９５００円（ただし、年度内(６月～翌年２月）の受診分で人間ドックまたは脳ドックのいずれか１回とする。）</t>
    <rPh sb="1" eb="3">
      <t>モクテキ</t>
    </rPh>
    <rPh sb="106" eb="108">
      <t>ニンゲン</t>
    </rPh>
    <rPh sb="112" eb="114">
      <t>チョウジュ</t>
    </rPh>
    <rPh sb="114" eb="116">
      <t>ケンシン</t>
    </rPh>
    <rPh sb="117" eb="118">
      <t>クラ</t>
    </rPh>
    <rPh sb="120" eb="122">
      <t>フクブ</t>
    </rPh>
    <rPh sb="126" eb="128">
      <t>ガンテイ</t>
    </rPh>
    <rPh sb="128" eb="130">
      <t>ケンサ</t>
    </rPh>
    <rPh sb="131" eb="134">
      <t>コキュウキ</t>
    </rPh>
    <rPh sb="134" eb="137">
      <t>ケンサトウ</t>
    </rPh>
    <rPh sb="137" eb="139">
      <t>コウモク</t>
    </rPh>
    <rPh sb="140" eb="141">
      <t>オオ</t>
    </rPh>
    <rPh sb="145" eb="147">
      <t>ショウサイ</t>
    </rPh>
    <rPh sb="148" eb="150">
      <t>ケンサ</t>
    </rPh>
    <rPh sb="151" eb="152">
      <t>オコナ</t>
    </rPh>
    <rPh sb="155" eb="157">
      <t>セイカツ</t>
    </rPh>
    <rPh sb="157" eb="159">
      <t>シュウカン</t>
    </rPh>
    <rPh sb="159" eb="160">
      <t>ビョウ</t>
    </rPh>
    <rPh sb="162" eb="163">
      <t>タ</t>
    </rPh>
    <rPh sb="163" eb="165">
      <t>シッペイ</t>
    </rPh>
    <rPh sb="166" eb="168">
      <t>ソウキ</t>
    </rPh>
    <rPh sb="168" eb="170">
      <t>ハッケン</t>
    </rPh>
    <rPh sb="171" eb="173">
      <t>ヨボウ</t>
    </rPh>
    <rPh sb="173" eb="174">
      <t>オヨ</t>
    </rPh>
    <rPh sb="175" eb="177">
      <t>ケンコウ</t>
    </rPh>
    <rPh sb="178" eb="180">
      <t>ホジ</t>
    </rPh>
    <rPh sb="181" eb="183">
      <t>スイシン</t>
    </rPh>
    <rPh sb="184" eb="185">
      <t>ツナ</t>
    </rPh>
    <rPh sb="192" eb="194">
      <t>ケンシン</t>
    </rPh>
    <rPh sb="194" eb="195">
      <t>リョウ</t>
    </rPh>
    <rPh sb="196" eb="198">
      <t>コウガク</t>
    </rPh>
    <rPh sb="206" eb="208">
      <t>ヒヨウ</t>
    </rPh>
    <rPh sb="209" eb="211">
      <t>イチブ</t>
    </rPh>
    <rPh sb="212" eb="214">
      <t>ジョセイ</t>
    </rPh>
    <rPh sb="219" eb="221">
      <t>フタン</t>
    </rPh>
    <rPh sb="222" eb="224">
      <t>ケイゲン</t>
    </rPh>
    <rPh sb="228" eb="230">
      <t>ヒツヨウ</t>
    </rPh>
    <rPh sb="301" eb="303">
      <t>ジギョウ</t>
    </rPh>
    <rPh sb="303" eb="305">
      <t>ナイヨウ</t>
    </rPh>
    <rPh sb="394" eb="396">
      <t>ジョセイ</t>
    </rPh>
    <rPh sb="396" eb="399">
      <t>タイショウシャ</t>
    </rPh>
    <rPh sb="492" eb="494">
      <t>トウガイ</t>
    </rPh>
    <rPh sb="494" eb="496">
      <t>ネンド</t>
    </rPh>
    <rPh sb="500" eb="502">
      <t>チョウジュ</t>
    </rPh>
    <rPh sb="502" eb="504">
      <t>ケンコウ</t>
    </rPh>
    <rPh sb="504" eb="506">
      <t>シンサ</t>
    </rPh>
    <rPh sb="507" eb="509">
      <t>トクテイ</t>
    </rPh>
    <rPh sb="509" eb="511">
      <t>ケンシン</t>
    </rPh>
    <rPh sb="511" eb="512">
      <t>マタ</t>
    </rPh>
    <rPh sb="513" eb="516">
      <t>オキナワシ</t>
    </rPh>
    <rPh sb="516" eb="518">
      <t>コクミン</t>
    </rPh>
    <rPh sb="518" eb="520">
      <t>ケンコウ</t>
    </rPh>
    <rPh sb="520" eb="522">
      <t>ホケン</t>
    </rPh>
    <rPh sb="522" eb="524">
      <t>ニンゲン</t>
    </rPh>
    <rPh sb="531" eb="532">
      <t>ノウ</t>
    </rPh>
    <rPh sb="537" eb="539">
      <t>ジュシン</t>
    </rPh>
    <rPh sb="544" eb="546">
      <t>コウキ</t>
    </rPh>
    <rPh sb="546" eb="549">
      <t>コウレイシャ</t>
    </rPh>
    <rPh sb="549" eb="551">
      <t>イリョウ</t>
    </rPh>
    <rPh sb="551" eb="555">
      <t>ヒホケンシャ</t>
    </rPh>
    <rPh sb="750" eb="753">
      <t>ジョセイガク</t>
    </rPh>
    <rPh sb="757" eb="758">
      <t>ニン</t>
    </rPh>
    <rPh sb="860" eb="861">
      <t>エン</t>
    </rPh>
    <rPh sb="866" eb="869">
      <t>ネンドナイ</t>
    </rPh>
    <rPh sb="871" eb="872">
      <t>ガツ</t>
    </rPh>
    <rPh sb="873" eb="875">
      <t>ヨクトシ</t>
    </rPh>
    <rPh sb="876" eb="877">
      <t>ガツ</t>
    </rPh>
    <rPh sb="879" eb="881">
      <t>ジュシン</t>
    </rPh>
    <rPh sb="881" eb="882">
      <t>ブン</t>
    </rPh>
    <rPh sb="883" eb="885">
      <t>ニンゲン</t>
    </rPh>
    <rPh sb="891" eb="892">
      <t>ノウ</t>
    </rPh>
    <rPh sb="901" eb="902">
      <t>カイ</t>
    </rPh>
    <phoneticPr fontId="23"/>
  </si>
  <si>
    <t>【目的】
後期高齢者医療被保険者の肺炎り患の低減を図るため、肺炎球菌ワクチン接種費用の助成を行う。
【事業内容】
南部地区医師会と委託契約
接種費用7,847円
助成額4,000円
自己負担額3,847円
対象者4,058人
接種率50％　　　　　　　　　　　　　　　　　　　　　　　　　　　　　　　　　　　　　　　　　　　　　　　　　　　　　　　　　　　　　　　　　　　　　　　　　　　　　　　　　　　　接種見込者2029人</t>
    <rPh sb="203" eb="205">
      <t>セッシュ</t>
    </rPh>
    <rPh sb="205" eb="207">
      <t>ミコミ</t>
    </rPh>
    <rPh sb="207" eb="208">
      <t>シャ</t>
    </rPh>
    <rPh sb="212" eb="213">
      <t>ニン</t>
    </rPh>
    <phoneticPr fontId="1"/>
  </si>
  <si>
    <t>2,029人（対象者4,058人のうち50％接種率）×4,000円＝8,116,000円</t>
    <rPh sb="5" eb="6">
      <t>ニン</t>
    </rPh>
    <phoneticPr fontId="1"/>
  </si>
  <si>
    <t>平成25年6月から平成26年2月25日</t>
    <rPh sb="0" eb="2">
      <t>ヘイセイ</t>
    </rPh>
    <rPh sb="4" eb="5">
      <t>ネン</t>
    </rPh>
    <rPh sb="6" eb="7">
      <t>ガツ</t>
    </rPh>
    <rPh sb="9" eb="11">
      <t>ヘイセイ</t>
    </rPh>
    <rPh sb="13" eb="14">
      <t>ネン</t>
    </rPh>
    <rPh sb="15" eb="16">
      <t>ガツ</t>
    </rPh>
    <rPh sb="18" eb="19">
      <t>ニチ</t>
    </rPh>
    <phoneticPr fontId="23"/>
  </si>
  <si>
    <t>平成２５年１１月１日から平成２６年２月２８日</t>
    <phoneticPr fontId="1"/>
  </si>
  <si>
    <t>　（接種見込人数）</t>
    <rPh sb="2" eb="4">
      <t>セッシュ</t>
    </rPh>
    <rPh sb="4" eb="6">
      <t>ミコミ</t>
    </rPh>
    <rPh sb="6" eb="8">
      <t>ニンズウ</t>
    </rPh>
    <phoneticPr fontId="28"/>
  </si>
  <si>
    <t>（13.東村②）</t>
    <rPh sb="4" eb="6">
      <t>ヒガシソン</t>
    </rPh>
    <phoneticPr fontId="1"/>
  </si>
  <si>
    <t>4,000円×250人×1回＝1,000,000円</t>
    <rPh sb="5" eb="6">
      <t>エン</t>
    </rPh>
    <rPh sb="10" eb="11">
      <t>ニン</t>
    </rPh>
    <rPh sb="13" eb="14">
      <t>カイ</t>
    </rPh>
    <rPh sb="24" eb="25">
      <t>エン</t>
    </rPh>
    <phoneticPr fontId="28"/>
  </si>
  <si>
    <t>肺炎球菌予防接種扶助費（償還払い分）</t>
    <rPh sb="0" eb="2">
      <t>ハイエン</t>
    </rPh>
    <rPh sb="2" eb="4">
      <t>キュウキン</t>
    </rPh>
    <rPh sb="4" eb="6">
      <t>ヨボウ</t>
    </rPh>
    <rPh sb="6" eb="8">
      <t>セッシュ</t>
    </rPh>
    <rPh sb="8" eb="11">
      <t>フジョヒ</t>
    </rPh>
    <rPh sb="12" eb="14">
      <t>ショウカン</t>
    </rPh>
    <rPh sb="14" eb="15">
      <t>ハラ</t>
    </rPh>
    <rPh sb="16" eb="17">
      <t>ブン</t>
    </rPh>
    <phoneticPr fontId="28"/>
  </si>
  <si>
    <t>4,000円×50人×1回＝200,000円</t>
    <rPh sb="5" eb="6">
      <t>エン</t>
    </rPh>
    <rPh sb="9" eb="10">
      <t>ニン</t>
    </rPh>
    <rPh sb="12" eb="13">
      <t>カイ</t>
    </rPh>
    <rPh sb="21" eb="22">
      <t>エン</t>
    </rPh>
    <phoneticPr fontId="28"/>
  </si>
  <si>
    <t xml:space="preserve">     　　　　　　　　　　　 注射器・消毒液代等　　　　20,000円</t>
    <rPh sb="17" eb="20">
      <t>チュウシャキ</t>
    </rPh>
    <rPh sb="21" eb="23">
      <t>ショウドク</t>
    </rPh>
    <rPh sb="23" eb="24">
      <t>エキ</t>
    </rPh>
    <rPh sb="24" eb="25">
      <t>ダイ</t>
    </rPh>
    <rPh sb="25" eb="26">
      <t>トウ</t>
    </rPh>
    <rPh sb="36" eb="37">
      <t>エン</t>
    </rPh>
    <phoneticPr fontId="28"/>
  </si>
  <si>
    <t>（4.石垣市）</t>
    <rPh sb="3" eb="6">
      <t>イシガキシ</t>
    </rPh>
    <phoneticPr fontId="28"/>
  </si>
  <si>
    <t>（12.国頭村）</t>
    <rPh sb="4" eb="7">
      <t>クニガミソン</t>
    </rPh>
    <phoneticPr fontId="1"/>
  </si>
  <si>
    <t>（18.読谷村③）</t>
    <rPh sb="4" eb="7">
      <t>ヨミタンソン</t>
    </rPh>
    <phoneticPr fontId="1"/>
  </si>
  <si>
    <t>楽しい健康長寿教室</t>
    <rPh sb="0" eb="1">
      <t>タノ</t>
    </rPh>
    <rPh sb="3" eb="5">
      <t>ケンコウ</t>
    </rPh>
    <rPh sb="5" eb="7">
      <t>チョウジュ</t>
    </rPh>
    <rPh sb="7" eb="9">
      <t>キョウシツ</t>
    </rPh>
    <phoneticPr fontId="1"/>
  </si>
  <si>
    <t xml:space="preserve">【目的】
後期高齢者の方々が、明るく活力ある長寿社会を築く一員として、日常生活の中で健康づくりや生きがいづくりを考える一助として、簡単に実践できる身近な健康法を学ぶ機会を提供する。保健・栄養・運動に関するセミナーを企画し、また、地域の健康課題を把握し、生活習慣病の予防や介護予防に関する事項について、正しい知識の普及を図り、健康保持・増進及び健康寿命の延伸を図る。
・後援：公益財団法人　沖縄県老人クラブ連合会
【事業内容】
1.楽しい健康長寿教室～長寿ﾗｲﾌｾﾐﾅｰ～
　①日時：平成25年10月10日（木）9：10～14：30まで　※（予備日）平成25年11月29日（金）
　②講師：公益財団法人　沖縄県保健医療福祉事業団（保健師・管理栄養士・健康運動指導士）
　③場所：ＥＭウェルネスリゾート　コスタビスタ沖縄ホテル＆スパ
2.楽しい健康長寿教室～元気ハツラツ!長寿ﾗｲﾌｾﾐﾅｰ～
　①日時：（今帰仁村）平成25年12月4日（水）13：30～16：30　（南風原町）平成25年12月18日（水）9：30～12：30
　②委託：一般社団法人　日本健康倶楽部沖縄支部
　③場所；（今帰仁村）今帰仁村コミュニティセンター　（南風原町）　ちむぐくる館：南風原町字宮平697-10番地
</t>
    <rPh sb="5" eb="7">
      <t>コウキ</t>
    </rPh>
    <rPh sb="7" eb="10">
      <t>コウレイシャ</t>
    </rPh>
    <rPh sb="11" eb="13">
      <t>カタガタ</t>
    </rPh>
    <rPh sb="15" eb="16">
      <t>アカ</t>
    </rPh>
    <rPh sb="18" eb="20">
      <t>カツリョク</t>
    </rPh>
    <rPh sb="22" eb="24">
      <t>チョウジュ</t>
    </rPh>
    <rPh sb="24" eb="26">
      <t>シャカイ</t>
    </rPh>
    <rPh sb="27" eb="28">
      <t>キズ</t>
    </rPh>
    <rPh sb="29" eb="31">
      <t>イチイン</t>
    </rPh>
    <rPh sb="35" eb="37">
      <t>ニチジョウ</t>
    </rPh>
    <rPh sb="37" eb="39">
      <t>セイカツ</t>
    </rPh>
    <rPh sb="40" eb="41">
      <t>ナカ</t>
    </rPh>
    <rPh sb="42" eb="44">
      <t>ケンコウ</t>
    </rPh>
    <rPh sb="48" eb="49">
      <t>イ</t>
    </rPh>
    <rPh sb="56" eb="57">
      <t>カンガ</t>
    </rPh>
    <rPh sb="59" eb="61">
      <t>イチジョ</t>
    </rPh>
    <rPh sb="65" eb="67">
      <t>カンタン</t>
    </rPh>
    <rPh sb="68" eb="70">
      <t>ジッセン</t>
    </rPh>
    <rPh sb="73" eb="75">
      <t>ミジカ</t>
    </rPh>
    <rPh sb="76" eb="79">
      <t>ケンコウホウ</t>
    </rPh>
    <rPh sb="80" eb="81">
      <t>マナ</t>
    </rPh>
    <rPh sb="82" eb="84">
      <t>キカイ</t>
    </rPh>
    <rPh sb="85" eb="87">
      <t>テイキョウ</t>
    </rPh>
    <rPh sb="90" eb="92">
      <t>ホケン</t>
    </rPh>
    <rPh sb="93" eb="95">
      <t>エイヨウ</t>
    </rPh>
    <rPh sb="96" eb="98">
      <t>ウンドウ</t>
    </rPh>
    <rPh sb="99" eb="100">
      <t>カン</t>
    </rPh>
    <rPh sb="107" eb="109">
      <t>キカク</t>
    </rPh>
    <rPh sb="114" eb="116">
      <t>チイキ</t>
    </rPh>
    <rPh sb="117" eb="119">
      <t>ケンコウ</t>
    </rPh>
    <rPh sb="119" eb="121">
      <t>カダイ</t>
    </rPh>
    <rPh sb="122" eb="124">
      <t>ハアク</t>
    </rPh>
    <rPh sb="126" eb="128">
      <t>セイカツ</t>
    </rPh>
    <rPh sb="128" eb="130">
      <t>シュウカン</t>
    </rPh>
    <rPh sb="130" eb="131">
      <t>ビョウ</t>
    </rPh>
    <rPh sb="132" eb="134">
      <t>ヨボウ</t>
    </rPh>
    <rPh sb="135" eb="137">
      <t>カイゴ</t>
    </rPh>
    <rPh sb="137" eb="139">
      <t>ヨボウ</t>
    </rPh>
    <rPh sb="140" eb="141">
      <t>カン</t>
    </rPh>
    <rPh sb="143" eb="145">
      <t>ジコウ</t>
    </rPh>
    <rPh sb="150" eb="151">
      <t>タダ</t>
    </rPh>
    <rPh sb="153" eb="155">
      <t>チシキ</t>
    </rPh>
    <rPh sb="156" eb="158">
      <t>フキュウ</t>
    </rPh>
    <rPh sb="159" eb="160">
      <t>ハカ</t>
    </rPh>
    <rPh sb="162" eb="164">
      <t>ケンコウ</t>
    </rPh>
    <rPh sb="164" eb="166">
      <t>ホジ</t>
    </rPh>
    <rPh sb="167" eb="169">
      <t>ゾウシン</t>
    </rPh>
    <rPh sb="169" eb="170">
      <t>オヨ</t>
    </rPh>
    <rPh sb="171" eb="173">
      <t>ケンコウ</t>
    </rPh>
    <rPh sb="173" eb="175">
      <t>ジュミョウ</t>
    </rPh>
    <rPh sb="176" eb="178">
      <t>エンシン</t>
    </rPh>
    <rPh sb="179" eb="180">
      <t>ハカ</t>
    </rPh>
    <rPh sb="184" eb="186">
      <t>コウエン</t>
    </rPh>
    <rPh sb="187" eb="189">
      <t>コウエキ</t>
    </rPh>
    <rPh sb="189" eb="191">
      <t>ザイダン</t>
    </rPh>
    <rPh sb="191" eb="193">
      <t>ホウジン</t>
    </rPh>
    <rPh sb="194" eb="197">
      <t>オキナワケン</t>
    </rPh>
    <rPh sb="197" eb="199">
      <t>ロウジン</t>
    </rPh>
    <rPh sb="202" eb="205">
      <t>レンゴウカイ</t>
    </rPh>
    <rPh sb="207" eb="209">
      <t>ジギョウ</t>
    </rPh>
    <rPh sb="209" eb="211">
      <t>ナイヨウ</t>
    </rPh>
    <rPh sb="215" eb="216">
      <t>タノ</t>
    </rPh>
    <rPh sb="218" eb="220">
      <t>ケンコウ</t>
    </rPh>
    <rPh sb="220" eb="222">
      <t>チョウジュ</t>
    </rPh>
    <rPh sb="222" eb="224">
      <t>キョウシツ</t>
    </rPh>
    <rPh sb="225" eb="227">
      <t>チョウジュ</t>
    </rPh>
    <rPh sb="238" eb="240">
      <t>ニチジ</t>
    </rPh>
    <rPh sb="241" eb="243">
      <t>ヘイセイ</t>
    </rPh>
    <rPh sb="245" eb="246">
      <t>ネン</t>
    </rPh>
    <rPh sb="248" eb="249">
      <t>ガツ</t>
    </rPh>
    <rPh sb="251" eb="252">
      <t>ヒ</t>
    </rPh>
    <rPh sb="253" eb="254">
      <t>キ</t>
    </rPh>
    <rPh sb="272" eb="273">
      <t>ヒ</t>
    </rPh>
    <rPh sb="286" eb="287">
      <t>キン</t>
    </rPh>
    <rPh sb="291" eb="293">
      <t>コウシ</t>
    </rPh>
    <rPh sb="294" eb="296">
      <t>コウエキ</t>
    </rPh>
    <rPh sb="296" eb="298">
      <t>ザイダン</t>
    </rPh>
    <rPh sb="298" eb="300">
      <t>ホウジン</t>
    </rPh>
    <rPh sb="301" eb="304">
      <t>オキナワケン</t>
    </rPh>
    <rPh sb="304" eb="306">
      <t>ホケン</t>
    </rPh>
    <rPh sb="306" eb="308">
      <t>イリョウ</t>
    </rPh>
    <rPh sb="308" eb="310">
      <t>フクシ</t>
    </rPh>
    <rPh sb="310" eb="313">
      <t>ジギョウダン</t>
    </rPh>
    <rPh sb="314" eb="317">
      <t>ホケンシ</t>
    </rPh>
    <rPh sb="318" eb="320">
      <t>カンリ</t>
    </rPh>
    <rPh sb="320" eb="323">
      <t>エイヨウシ</t>
    </rPh>
    <rPh sb="324" eb="326">
      <t>ケンコウ</t>
    </rPh>
    <rPh sb="326" eb="328">
      <t>ウンドウ</t>
    </rPh>
    <rPh sb="328" eb="330">
      <t>シドウ</t>
    </rPh>
    <rPh sb="330" eb="331">
      <t>シ</t>
    </rPh>
    <rPh sb="335" eb="337">
      <t>バショ</t>
    </rPh>
    <rPh sb="356" eb="358">
      <t>オキナワ</t>
    </rPh>
    <rPh sb="367" eb="368">
      <t>タノ</t>
    </rPh>
    <rPh sb="370" eb="372">
      <t>ケンコウ</t>
    </rPh>
    <rPh sb="372" eb="374">
      <t>チョウジュ</t>
    </rPh>
    <rPh sb="374" eb="376">
      <t>キョウシツ</t>
    </rPh>
    <rPh sb="377" eb="379">
      <t>ゲンキ</t>
    </rPh>
    <rPh sb="384" eb="386">
      <t>チョウジュ</t>
    </rPh>
    <rPh sb="397" eb="399">
      <t>ニチジ</t>
    </rPh>
    <rPh sb="401" eb="404">
      <t>ナキジン</t>
    </rPh>
    <rPh sb="404" eb="405">
      <t>ソン</t>
    </rPh>
    <rPh sb="406" eb="408">
      <t>ヘイセイ</t>
    </rPh>
    <rPh sb="410" eb="411">
      <t>ネン</t>
    </rPh>
    <rPh sb="413" eb="414">
      <t>ガツ</t>
    </rPh>
    <rPh sb="415" eb="416">
      <t>ヒ</t>
    </rPh>
    <rPh sb="417" eb="418">
      <t>スイ</t>
    </rPh>
    <rPh sb="432" eb="435">
      <t>ハエバル</t>
    </rPh>
    <rPh sb="435" eb="436">
      <t>チョウ</t>
    </rPh>
    <rPh sb="513" eb="516">
      <t>ハエバル</t>
    </rPh>
    <rPh sb="516" eb="517">
      <t>チョウ</t>
    </rPh>
    <rPh sb="524" eb="525">
      <t>カン</t>
    </rPh>
    <rPh sb="526" eb="529">
      <t>ハエバル</t>
    </rPh>
    <rPh sb="529" eb="530">
      <t>チョウ</t>
    </rPh>
    <rPh sb="530" eb="531">
      <t>アザ</t>
    </rPh>
    <rPh sb="531" eb="533">
      <t>ミヤヒラ</t>
    </rPh>
    <rPh sb="539" eb="541">
      <t>バンチ</t>
    </rPh>
    <phoneticPr fontId="1"/>
  </si>
  <si>
    <t>楽しい健康長寿教室～長寿ライフセミナー～</t>
    <rPh sb="5" eb="7">
      <t>チョウジュ</t>
    </rPh>
    <rPh sb="10" eb="12">
      <t>チョウジュ</t>
    </rPh>
    <phoneticPr fontId="1"/>
  </si>
  <si>
    <t>委託料383,500円</t>
    <phoneticPr fontId="1"/>
  </si>
  <si>
    <t>【内訳】</t>
    <phoneticPr fontId="1"/>
  </si>
  <si>
    <t>・報償費54,000円</t>
    <phoneticPr fontId="1"/>
  </si>
  <si>
    <t>2人×12,000円＝24,000円（保健師）</t>
    <phoneticPr fontId="1"/>
  </si>
  <si>
    <t>1人×10,000円＝10,000円（栄養士）</t>
    <rPh sb="19" eb="22">
      <t>エイヨウシ</t>
    </rPh>
    <phoneticPr fontId="1"/>
  </si>
  <si>
    <t>5人×4,000円＝20,000円（事業団スタッフ）</t>
    <rPh sb="18" eb="21">
      <t>ジギョウダン</t>
    </rPh>
    <phoneticPr fontId="1"/>
  </si>
  <si>
    <t>・旅費交通費11,500円</t>
    <rPh sb="1" eb="3">
      <t>リョヒ</t>
    </rPh>
    <rPh sb="3" eb="6">
      <t>コウツウヒ</t>
    </rPh>
    <rPh sb="12" eb="13">
      <t>エン</t>
    </rPh>
    <phoneticPr fontId="1"/>
  </si>
  <si>
    <t>9人×1,000円＝9,000円</t>
    <rPh sb="1" eb="2">
      <t>ニン</t>
    </rPh>
    <rPh sb="8" eb="9">
      <t>エン</t>
    </rPh>
    <rPh sb="15" eb="16">
      <t>エン</t>
    </rPh>
    <phoneticPr fontId="1"/>
  </si>
  <si>
    <t>1人×2,500＝2,500円</t>
    <rPh sb="1" eb="2">
      <t>ニン</t>
    </rPh>
    <rPh sb="14" eb="15">
      <t>エン</t>
    </rPh>
    <phoneticPr fontId="1"/>
  </si>
  <si>
    <t>・会場使用料45,000円</t>
    <phoneticPr fontId="1"/>
  </si>
  <si>
    <t>・機材賃借料18,000円</t>
    <rPh sb="1" eb="3">
      <t>キザイ</t>
    </rPh>
    <rPh sb="3" eb="6">
      <t>チンシャクリョウ</t>
    </rPh>
    <rPh sb="12" eb="13">
      <t>エン</t>
    </rPh>
    <phoneticPr fontId="1"/>
  </si>
  <si>
    <t>プロジェクター10,000円</t>
    <phoneticPr fontId="1"/>
  </si>
  <si>
    <t>スクリーン使用料8,000円</t>
    <rPh sb="5" eb="8">
      <t>シヨウリョウ</t>
    </rPh>
    <rPh sb="13" eb="14">
      <t>エン</t>
    </rPh>
    <phoneticPr fontId="1"/>
  </si>
  <si>
    <t>・印刷製本費140,000円</t>
    <rPh sb="1" eb="3">
      <t>インサツ</t>
    </rPh>
    <rPh sb="3" eb="5">
      <t>セイホン</t>
    </rPh>
    <rPh sb="5" eb="6">
      <t>ヒ</t>
    </rPh>
    <rPh sb="13" eb="14">
      <t>エン</t>
    </rPh>
    <phoneticPr fontId="1"/>
  </si>
  <si>
    <t>テキスト印刷費140,000円</t>
    <rPh sb="4" eb="6">
      <t>インサツ</t>
    </rPh>
    <rPh sb="6" eb="7">
      <t>ヒ</t>
    </rPh>
    <rPh sb="14" eb="15">
      <t>エン</t>
    </rPh>
    <phoneticPr fontId="1"/>
  </si>
  <si>
    <t>・消耗品費110,000円</t>
    <rPh sb="1" eb="3">
      <t>ショウモウ</t>
    </rPh>
    <rPh sb="3" eb="4">
      <t>ヒン</t>
    </rPh>
    <rPh sb="4" eb="5">
      <t>ヒ</t>
    </rPh>
    <rPh sb="12" eb="13">
      <t>エン</t>
    </rPh>
    <phoneticPr fontId="1"/>
  </si>
  <si>
    <t>資料作成等に係る消耗品代10,000円</t>
    <rPh sb="0" eb="2">
      <t>シリョウ</t>
    </rPh>
    <rPh sb="2" eb="4">
      <t>サクセイ</t>
    </rPh>
    <rPh sb="4" eb="5">
      <t>ナド</t>
    </rPh>
    <rPh sb="6" eb="7">
      <t>カカ</t>
    </rPh>
    <rPh sb="8" eb="10">
      <t>ショウモウ</t>
    </rPh>
    <rPh sb="10" eb="11">
      <t>ヒン</t>
    </rPh>
    <rPh sb="11" eb="12">
      <t>ダイ</t>
    </rPh>
    <rPh sb="18" eb="19">
      <t>エン</t>
    </rPh>
    <phoneticPr fontId="1"/>
  </si>
  <si>
    <t>材料費100,000円</t>
    <rPh sb="0" eb="3">
      <t>ザイリョウヒ</t>
    </rPh>
    <rPh sb="10" eb="11">
      <t>エン</t>
    </rPh>
    <phoneticPr fontId="1"/>
  </si>
  <si>
    <t>・レクリエーション保険料5,000円</t>
    <rPh sb="9" eb="12">
      <t>ホケンリョウ</t>
    </rPh>
    <rPh sb="17" eb="18">
      <t>エン</t>
    </rPh>
    <phoneticPr fontId="1"/>
  </si>
  <si>
    <t>楽しい健康長寿教室～元気ハツラツ！長寿ﾗｲﾌｾﾐﾅｰ～</t>
    <rPh sb="0" eb="1">
      <t>タノ</t>
    </rPh>
    <rPh sb="3" eb="5">
      <t>ケンコウ</t>
    </rPh>
    <rPh sb="5" eb="7">
      <t>チョウジュ</t>
    </rPh>
    <rPh sb="7" eb="9">
      <t>キョウシツ</t>
    </rPh>
    <rPh sb="10" eb="12">
      <t>ゲンキ</t>
    </rPh>
    <rPh sb="17" eb="19">
      <t>チョウジュ</t>
    </rPh>
    <phoneticPr fontId="1"/>
  </si>
  <si>
    <t>委託料493,500円</t>
    <rPh sb="0" eb="3">
      <t>イタクリョウ</t>
    </rPh>
    <rPh sb="10" eb="11">
      <t>エン</t>
    </rPh>
    <phoneticPr fontId="1"/>
  </si>
  <si>
    <t>・保健師等63,000円</t>
    <rPh sb="1" eb="3">
      <t>ホケン</t>
    </rPh>
    <rPh sb="3" eb="5">
      <t>シナド</t>
    </rPh>
    <rPh sb="11" eb="12">
      <t>エン</t>
    </rPh>
    <phoneticPr fontId="1"/>
  </si>
  <si>
    <t>1人×3時間×2回×10,500円＝63,000円</t>
    <rPh sb="1" eb="2">
      <t>ニン</t>
    </rPh>
    <rPh sb="4" eb="6">
      <t>ジカン</t>
    </rPh>
    <rPh sb="8" eb="9">
      <t>カイ</t>
    </rPh>
    <rPh sb="24" eb="25">
      <t>エン</t>
    </rPh>
    <phoneticPr fontId="1"/>
  </si>
  <si>
    <t>・管理栄養士603000円</t>
    <rPh sb="1" eb="3">
      <t>カンリ</t>
    </rPh>
    <rPh sb="3" eb="6">
      <t>エイヨウシ</t>
    </rPh>
    <rPh sb="12" eb="13">
      <t>エン</t>
    </rPh>
    <phoneticPr fontId="1"/>
  </si>
  <si>
    <t>・健康運動指導士63,000円</t>
    <rPh sb="1" eb="3">
      <t>ケンコウ</t>
    </rPh>
    <rPh sb="3" eb="5">
      <t>ウンドウ</t>
    </rPh>
    <rPh sb="5" eb="7">
      <t>シドウ</t>
    </rPh>
    <rPh sb="7" eb="8">
      <t>シ</t>
    </rPh>
    <rPh sb="14" eb="15">
      <t>エン</t>
    </rPh>
    <phoneticPr fontId="1"/>
  </si>
  <si>
    <t>1人×3時間×2回×10,500円＝63,000円</t>
    <rPh sb="1" eb="2">
      <t>ニン</t>
    </rPh>
    <rPh sb="4" eb="6">
      <t>ジカン</t>
    </rPh>
    <rPh sb="8" eb="9">
      <t>カイ</t>
    </rPh>
    <rPh sb="16" eb="17">
      <t>エン</t>
    </rPh>
    <rPh sb="24" eb="25">
      <t>エン</t>
    </rPh>
    <phoneticPr fontId="1"/>
  </si>
  <si>
    <t>・看護師63,000円</t>
    <rPh sb="1" eb="4">
      <t>カンゴシ</t>
    </rPh>
    <rPh sb="10" eb="11">
      <t>エン</t>
    </rPh>
    <phoneticPr fontId="1"/>
  </si>
  <si>
    <t>1人×3時間×2回×10,500円＝63,000円</t>
    <rPh sb="16" eb="17">
      <t>エン</t>
    </rPh>
    <rPh sb="24" eb="25">
      <t>エン</t>
    </rPh>
    <phoneticPr fontId="1"/>
  </si>
  <si>
    <t>・補助員31,500円</t>
    <rPh sb="1" eb="4">
      <t>ホジョイン</t>
    </rPh>
    <rPh sb="10" eb="11">
      <t>エン</t>
    </rPh>
    <phoneticPr fontId="1"/>
  </si>
  <si>
    <t>1人×3時間×2回＝5,250円＝31,500円</t>
    <rPh sb="15" eb="16">
      <t>エン</t>
    </rPh>
    <phoneticPr fontId="1"/>
  </si>
  <si>
    <t>・企画調整費210,000円</t>
    <phoneticPr fontId="1"/>
  </si>
  <si>
    <t>一式105,000円×2回＝210,000円</t>
    <phoneticPr fontId="1"/>
  </si>
  <si>
    <r>
      <t>　</t>
    </r>
    <r>
      <rPr>
        <sz val="11"/>
        <color indexed="10"/>
        <rFont val="HGPｺﾞｼｯｸM"/>
        <family val="3"/>
        <charset val="128"/>
      </rPr>
      <t>企画調整費の内容</t>
    </r>
    <rPh sb="1" eb="3">
      <t>キカク</t>
    </rPh>
    <rPh sb="3" eb="6">
      <t>チョウセイヒ</t>
    </rPh>
    <rPh sb="7" eb="9">
      <t>ナイヨウ</t>
    </rPh>
    <phoneticPr fontId="1"/>
  </si>
  <si>
    <t>　　①教室事前事後調整費用（打ち合わせ、会場設営・片付け）</t>
    <rPh sb="3" eb="5">
      <t>キョウシツ</t>
    </rPh>
    <rPh sb="5" eb="7">
      <t>ジゼン</t>
    </rPh>
    <rPh sb="7" eb="9">
      <t>ジゴ</t>
    </rPh>
    <rPh sb="9" eb="11">
      <t>チョウセイ</t>
    </rPh>
    <rPh sb="11" eb="13">
      <t>ヒヨウ</t>
    </rPh>
    <rPh sb="14" eb="15">
      <t>ウ</t>
    </rPh>
    <rPh sb="16" eb="17">
      <t>ア</t>
    </rPh>
    <rPh sb="20" eb="22">
      <t>カイジョウ</t>
    </rPh>
    <rPh sb="22" eb="24">
      <t>セツエイ</t>
    </rPh>
    <rPh sb="25" eb="27">
      <t>カタヅ</t>
    </rPh>
    <phoneticPr fontId="1"/>
  </si>
  <si>
    <t>　</t>
    <phoneticPr fontId="1"/>
  </si>
  <si>
    <t>　　②プログラム作成、　③各種資料作成、　④実施報告書作成、　⑤傷害保険、　⑥ヘルシーおやつ</t>
    <rPh sb="8" eb="10">
      <t>サクセイ</t>
    </rPh>
    <rPh sb="13" eb="15">
      <t>カクシュ</t>
    </rPh>
    <rPh sb="15" eb="17">
      <t>シリョウ</t>
    </rPh>
    <rPh sb="17" eb="19">
      <t>サクセイ</t>
    </rPh>
    <rPh sb="22" eb="24">
      <t>ジッシ</t>
    </rPh>
    <rPh sb="24" eb="26">
      <t>ホウコク</t>
    </rPh>
    <rPh sb="26" eb="27">
      <t>ショ</t>
    </rPh>
    <rPh sb="27" eb="29">
      <t>サクセイ</t>
    </rPh>
    <rPh sb="32" eb="34">
      <t>ショウガイ</t>
    </rPh>
    <rPh sb="34" eb="36">
      <t>ホケン</t>
    </rPh>
    <phoneticPr fontId="1"/>
  </si>
  <si>
    <t>　　４．「事業実施後の評価」欄には、目的の達成状況、効果等について、ﾃﾞｰﾀを用いできるだけ具体的に記入すること。（詳細について別添可）</t>
    <rPh sb="5" eb="7">
      <t>ジギョウ</t>
    </rPh>
    <rPh sb="7" eb="10">
      <t>ジッシゴ</t>
    </rPh>
    <rPh sb="11" eb="13">
      <t>ヒョウカ</t>
    </rPh>
    <rPh sb="14" eb="15">
      <t>ラン</t>
    </rPh>
    <rPh sb="18" eb="20">
      <t>モクテキ</t>
    </rPh>
    <rPh sb="21" eb="23">
      <t>タッセイ</t>
    </rPh>
    <rPh sb="23" eb="25">
      <t>ジョウキョウ</t>
    </rPh>
    <rPh sb="26" eb="28">
      <t>コウカ</t>
    </rPh>
    <rPh sb="28" eb="29">
      <t>トウ</t>
    </rPh>
    <rPh sb="39" eb="40">
      <t>モチ</t>
    </rPh>
    <rPh sb="46" eb="49">
      <t>グタイテキ</t>
    </rPh>
    <rPh sb="58" eb="60">
      <t>ショウサイ</t>
    </rPh>
    <rPh sb="64" eb="66">
      <t>ベッテン</t>
    </rPh>
    <rPh sb="66" eb="67">
      <t>カ</t>
    </rPh>
    <phoneticPr fontId="1"/>
  </si>
  <si>
    <r>
      <t>肺炎球菌に起因する肺炎の発症及び重症化を予防するため、肺炎球菌予防接種費用の一部を助成することにより、</t>
    </r>
    <r>
      <rPr>
        <sz val="11"/>
        <color rgb="FFFF0000"/>
        <rFont val="HGPｺﾞｼｯｸM"/>
        <family val="3"/>
        <charset val="128"/>
      </rPr>
      <t>後期高齢者医療被保険者</t>
    </r>
    <r>
      <rPr>
        <sz val="11"/>
        <rFont val="HGPｺﾞｼｯｸM"/>
        <family val="3"/>
        <charset val="128"/>
      </rPr>
      <t>の健康保持を図ることを目的とする。</t>
    </r>
    <rPh sb="0" eb="2">
      <t>ハイエン</t>
    </rPh>
    <rPh sb="2" eb="4">
      <t>キュウキン</t>
    </rPh>
    <rPh sb="5" eb="7">
      <t>キイン</t>
    </rPh>
    <rPh sb="9" eb="11">
      <t>ハイエン</t>
    </rPh>
    <rPh sb="12" eb="14">
      <t>ハッショウ</t>
    </rPh>
    <rPh sb="14" eb="15">
      <t>オヨ</t>
    </rPh>
    <rPh sb="16" eb="18">
      <t>ジュウショウ</t>
    </rPh>
    <rPh sb="18" eb="19">
      <t>カ</t>
    </rPh>
    <rPh sb="20" eb="22">
      <t>ヨボウ</t>
    </rPh>
    <rPh sb="27" eb="29">
      <t>ハイエン</t>
    </rPh>
    <rPh sb="29" eb="31">
      <t>キュウキン</t>
    </rPh>
    <rPh sb="31" eb="33">
      <t>ヨボウ</t>
    </rPh>
    <rPh sb="33" eb="35">
      <t>セッシュ</t>
    </rPh>
    <rPh sb="35" eb="37">
      <t>ヒヨウ</t>
    </rPh>
    <rPh sb="38" eb="40">
      <t>イチブ</t>
    </rPh>
    <rPh sb="41" eb="43">
      <t>ジョセイ</t>
    </rPh>
    <rPh sb="51" eb="53">
      <t>コウキ</t>
    </rPh>
    <rPh sb="53" eb="56">
      <t>コウレイシャ</t>
    </rPh>
    <rPh sb="56" eb="58">
      <t>イリョウ</t>
    </rPh>
    <rPh sb="58" eb="62">
      <t>ヒホケンシャ</t>
    </rPh>
    <rPh sb="63" eb="65">
      <t>ケンコウ</t>
    </rPh>
    <rPh sb="65" eb="67">
      <t>ホジ</t>
    </rPh>
    <rPh sb="68" eb="69">
      <t>ハカ</t>
    </rPh>
    <rPh sb="73" eb="75">
      <t>モクテキ</t>
    </rPh>
    <phoneticPr fontId="28"/>
  </si>
  <si>
    <r>
      <t xml:space="preserve">１．目　　的　：　肺炎球菌予防接種費用の一部を助成することで、予防接種を受ける人が増え医療費抑制が期待され、被保険者の健康増進に寄与する。　　　　                                                                                                                                      　                                                  ２．事業内容　：　被保険者を対象に、肺炎球菌予防接種を希望する者にその費用の一部を助成する。（過去5年以内に当該予防接種を受けた被保険者は除く）　①助成額4000円（予診のみの場合1050円）、②指定医療機関での実施　、③個別に案内し希望者に予診票を交付する　④助成額を契約した指定医療機関へ支払う </t>
    </r>
    <r>
      <rPr>
        <sz val="11"/>
        <color rgb="FFFF0000"/>
        <rFont val="HGPｺﾞｼｯｸM"/>
        <family val="3"/>
        <charset val="128"/>
      </rPr>
      <t>⑤当該事業のため臨時職員1名を任用し、窓口での申請受付や予防接種相談に対応し、また医療機関からの請求事務に対応する。</t>
    </r>
    <r>
      <rPr>
        <sz val="11"/>
        <rFont val="HGPｺﾞｼｯｸM"/>
        <family val="3"/>
        <charset val="128"/>
      </rPr>
      <t>　</t>
    </r>
    <rPh sb="9" eb="11">
      <t>ハイエン</t>
    </rPh>
    <rPh sb="11" eb="13">
      <t>キュウキン</t>
    </rPh>
    <rPh sb="13" eb="15">
      <t>ヨボウ</t>
    </rPh>
    <rPh sb="15" eb="17">
      <t>セッシュ</t>
    </rPh>
    <rPh sb="17" eb="19">
      <t>ヒヨウ</t>
    </rPh>
    <rPh sb="20" eb="22">
      <t>イチブ</t>
    </rPh>
    <rPh sb="23" eb="25">
      <t>ジョセイ</t>
    </rPh>
    <rPh sb="31" eb="33">
      <t>ヨボウ</t>
    </rPh>
    <rPh sb="33" eb="35">
      <t>セッシュ</t>
    </rPh>
    <rPh sb="36" eb="37">
      <t>ウ</t>
    </rPh>
    <rPh sb="39" eb="40">
      <t>ヒト</t>
    </rPh>
    <rPh sb="41" eb="42">
      <t>フ</t>
    </rPh>
    <rPh sb="43" eb="46">
      <t>イリョウヒ</t>
    </rPh>
    <rPh sb="46" eb="48">
      <t>ヨクセイ</t>
    </rPh>
    <rPh sb="49" eb="51">
      <t>キタイ</t>
    </rPh>
    <rPh sb="54" eb="55">
      <t>ヒ</t>
    </rPh>
    <rPh sb="55" eb="57">
      <t>ホケン</t>
    </rPh>
    <rPh sb="57" eb="58">
      <t>シャ</t>
    </rPh>
    <rPh sb="59" eb="61">
      <t>ケンコウ</t>
    </rPh>
    <rPh sb="61" eb="63">
      <t>ゾウシン</t>
    </rPh>
    <rPh sb="64" eb="66">
      <t>キヨ</t>
    </rPh>
    <rPh sb="260" eb="262">
      <t>ジギョウ</t>
    </rPh>
    <rPh sb="262" eb="264">
      <t>ナイヨウ</t>
    </rPh>
    <rPh sb="267" eb="271">
      <t>ヒホケンシャ</t>
    </rPh>
    <rPh sb="272" eb="274">
      <t>タイショウ</t>
    </rPh>
    <rPh sb="276" eb="278">
      <t>ハイエン</t>
    </rPh>
    <rPh sb="278" eb="280">
      <t>キュウキン</t>
    </rPh>
    <rPh sb="280" eb="282">
      <t>ヨボウ</t>
    </rPh>
    <rPh sb="282" eb="284">
      <t>セッシュ</t>
    </rPh>
    <rPh sb="285" eb="287">
      <t>キボウ</t>
    </rPh>
    <rPh sb="289" eb="290">
      <t>モノ</t>
    </rPh>
    <rPh sb="293" eb="295">
      <t>ヒヨウ</t>
    </rPh>
    <rPh sb="296" eb="298">
      <t>イチブ</t>
    </rPh>
    <rPh sb="299" eb="301">
      <t>ジョセイ</t>
    </rPh>
    <rPh sb="305" eb="307">
      <t>カコ</t>
    </rPh>
    <rPh sb="308" eb="309">
      <t>ネン</t>
    </rPh>
    <rPh sb="309" eb="311">
      <t>イナイ</t>
    </rPh>
    <rPh sb="312" eb="314">
      <t>トウガイ</t>
    </rPh>
    <rPh sb="314" eb="316">
      <t>ヨボウ</t>
    </rPh>
    <rPh sb="316" eb="318">
      <t>セッシュ</t>
    </rPh>
    <rPh sb="319" eb="320">
      <t>ウ</t>
    </rPh>
    <rPh sb="322" eb="326">
      <t>ヒホケンシャ</t>
    </rPh>
    <rPh sb="327" eb="328">
      <t>ノゾ</t>
    </rPh>
    <rPh sb="332" eb="335">
      <t>ジョセイガク</t>
    </rPh>
    <rPh sb="339" eb="340">
      <t>エン</t>
    </rPh>
    <rPh sb="341" eb="343">
      <t>ヨシン</t>
    </rPh>
    <rPh sb="346" eb="348">
      <t>バアイ</t>
    </rPh>
    <rPh sb="352" eb="353">
      <t>エン</t>
    </rPh>
    <rPh sb="356" eb="358">
      <t>シテイ</t>
    </rPh>
    <rPh sb="358" eb="360">
      <t>イリョウ</t>
    </rPh>
    <rPh sb="360" eb="362">
      <t>キカン</t>
    </rPh>
    <rPh sb="364" eb="366">
      <t>ジッシ</t>
    </rPh>
    <rPh sb="369" eb="371">
      <t>コベツ</t>
    </rPh>
    <rPh sb="372" eb="374">
      <t>アンナイ</t>
    </rPh>
    <rPh sb="375" eb="378">
      <t>キボウシャ</t>
    </rPh>
    <rPh sb="379" eb="381">
      <t>ヨシン</t>
    </rPh>
    <rPh sb="381" eb="382">
      <t>ヒョウ</t>
    </rPh>
    <rPh sb="383" eb="385">
      <t>コウフ</t>
    </rPh>
    <rPh sb="389" eb="392">
      <t>ジョセイガク</t>
    </rPh>
    <rPh sb="393" eb="395">
      <t>ケイヤク</t>
    </rPh>
    <rPh sb="397" eb="399">
      <t>シテイ</t>
    </rPh>
    <rPh sb="399" eb="401">
      <t>イリョウ</t>
    </rPh>
    <rPh sb="401" eb="403">
      <t>キカン</t>
    </rPh>
    <rPh sb="404" eb="406">
      <t>シハラ</t>
    </rPh>
    <rPh sb="409" eb="411">
      <t>トウガイ</t>
    </rPh>
    <rPh sb="411" eb="413">
      <t>ジギョウ</t>
    </rPh>
    <rPh sb="416" eb="418">
      <t>リンジ</t>
    </rPh>
    <rPh sb="418" eb="420">
      <t>ショクイン</t>
    </rPh>
    <rPh sb="421" eb="422">
      <t>メイ</t>
    </rPh>
    <rPh sb="423" eb="425">
      <t>ニンヨウ</t>
    </rPh>
    <rPh sb="427" eb="429">
      <t>マドグチ</t>
    </rPh>
    <rPh sb="436" eb="438">
      <t>ヨボウ</t>
    </rPh>
    <rPh sb="438" eb="440">
      <t>セッシュ</t>
    </rPh>
    <rPh sb="440" eb="442">
      <t>ソウダン</t>
    </rPh>
    <rPh sb="443" eb="445">
      <t>タイオウ</t>
    </rPh>
    <rPh sb="449" eb="451">
      <t>イリョウ</t>
    </rPh>
    <rPh sb="451" eb="453">
      <t>キカン</t>
    </rPh>
    <rPh sb="456" eb="458">
      <t>セイキュウ</t>
    </rPh>
    <rPh sb="458" eb="460">
      <t>ジム</t>
    </rPh>
    <rPh sb="461" eb="463">
      <t>タイオウ</t>
    </rPh>
    <phoneticPr fontId="28"/>
  </si>
  <si>
    <t>①予防接種率　：肺炎球菌の予防接種実施状況及び県内比較　　　　　　　　　　　　　　　　　　　　　　　　　　　　　　　　　　　　　　　　　　　　　　　　　　　　　　　　　　　　　　　　　　　　　　　　　　　　　　　　　　　　　　　　　　　　　　　　　　　　　　　　　　　　　　　　　　　　　　　　　　　　　　　　　　　　　　　　　　　　　　　　　　　　　　　　　　　　②肺炎球菌予防接種について知る人が増える。（申請時の聞き取り調査）</t>
    <rPh sb="1" eb="3">
      <t>ヨボウ</t>
    </rPh>
    <rPh sb="3" eb="5">
      <t>セッシュ</t>
    </rPh>
    <rPh sb="5" eb="6">
      <t>リツ</t>
    </rPh>
    <rPh sb="8" eb="10">
      <t>ハイエン</t>
    </rPh>
    <rPh sb="10" eb="12">
      <t>キュウキン</t>
    </rPh>
    <rPh sb="13" eb="15">
      <t>ヨボウ</t>
    </rPh>
    <rPh sb="15" eb="17">
      <t>セッシュ</t>
    </rPh>
    <rPh sb="17" eb="19">
      <t>ジッシ</t>
    </rPh>
    <rPh sb="19" eb="21">
      <t>ジョウキョウ</t>
    </rPh>
    <rPh sb="21" eb="22">
      <t>オヨ</t>
    </rPh>
    <rPh sb="23" eb="25">
      <t>ケンナイ</t>
    </rPh>
    <rPh sb="25" eb="27">
      <t>ヒカク</t>
    </rPh>
    <rPh sb="184" eb="186">
      <t>ハイエン</t>
    </rPh>
    <rPh sb="186" eb="188">
      <t>キュウキン</t>
    </rPh>
    <rPh sb="188" eb="190">
      <t>ヨボウ</t>
    </rPh>
    <rPh sb="190" eb="192">
      <t>セッシュ</t>
    </rPh>
    <rPh sb="196" eb="197">
      <t>シ</t>
    </rPh>
    <rPh sb="198" eb="199">
      <t>ヒト</t>
    </rPh>
    <rPh sb="200" eb="201">
      <t>フ</t>
    </rPh>
    <rPh sb="205" eb="207">
      <t>シンセイ</t>
    </rPh>
    <rPh sb="207" eb="208">
      <t>ジ</t>
    </rPh>
    <rPh sb="209" eb="210">
      <t>キ</t>
    </rPh>
    <rPh sb="211" eb="212">
      <t>ト</t>
    </rPh>
    <rPh sb="213" eb="215">
      <t>チョウサ</t>
    </rPh>
    <phoneticPr fontId="28"/>
  </si>
  <si>
    <r>
      <t>目的：スポーツクラブ、健康施設等の利用費の一部又は全部を助成することにより、体力づくり等を促進し、</t>
    </r>
    <r>
      <rPr>
        <sz val="11"/>
        <color rgb="FFFF0000"/>
        <rFont val="HGPｺﾞｼｯｸM"/>
        <family val="3"/>
        <charset val="128"/>
      </rPr>
      <t>後期高齢者医療被保険者</t>
    </r>
    <r>
      <rPr>
        <sz val="11"/>
        <rFont val="HGPｺﾞｼｯｸM"/>
        <family val="3"/>
        <charset val="128"/>
      </rPr>
      <t>の健康保持・増進を図る。
事業内容：スポーツクラブ、健康施設等を利用した対象被保険者に対し、接種費用の一部又は全部を助成する。
対象施設：</t>
    </r>
    <r>
      <rPr>
        <strike/>
        <sz val="11"/>
        <rFont val="HGPｺﾞｼｯｸM"/>
        <family val="3"/>
        <charset val="128"/>
      </rPr>
      <t>今帰仁村体育館（プール併設）・</t>
    </r>
    <r>
      <rPr>
        <sz val="11"/>
        <rFont val="HGPｺﾞｼｯｸM"/>
        <family val="3"/>
        <charset val="128"/>
      </rPr>
      <t>パークゴルフ場</t>
    </r>
    <r>
      <rPr>
        <sz val="11"/>
        <color rgb="FFFF0000"/>
        <rFont val="HGPｺﾞｼｯｸM"/>
        <family val="3"/>
        <charset val="128"/>
      </rPr>
      <t>・ボウリング場</t>
    </r>
    <r>
      <rPr>
        <sz val="11"/>
        <rFont val="HGPｺﾞｼｯｸM"/>
        <family val="3"/>
        <charset val="128"/>
      </rPr>
      <t xml:space="preserve">
実施方法：施設管理者と利用費補助に関する委託契約を締結する。
　　　　　　　利用費の一部又は全部を助成する。</t>
    </r>
    <rPh sb="11" eb="13">
      <t>ケンコウ</t>
    </rPh>
    <rPh sb="13" eb="15">
      <t>シセツ</t>
    </rPh>
    <rPh sb="15" eb="16">
      <t>トウ</t>
    </rPh>
    <rPh sb="17" eb="19">
      <t>リヨウ</t>
    </rPh>
    <rPh sb="23" eb="24">
      <t>マタ</t>
    </rPh>
    <rPh sb="25" eb="27">
      <t>ゼンブ</t>
    </rPh>
    <rPh sb="38" eb="40">
      <t>タイリョク</t>
    </rPh>
    <rPh sb="43" eb="44">
      <t>トウ</t>
    </rPh>
    <rPh sb="45" eb="47">
      <t>ソクシン</t>
    </rPh>
    <rPh sb="49" eb="51">
      <t>コウキ</t>
    </rPh>
    <rPh sb="51" eb="54">
      <t>コウレイシャ</t>
    </rPh>
    <rPh sb="54" eb="56">
      <t>イリョウ</t>
    </rPh>
    <rPh sb="56" eb="60">
      <t>ヒホケンシャ</t>
    </rPh>
    <rPh sb="87" eb="89">
      <t>ケンコウ</t>
    </rPh>
    <rPh sb="89" eb="91">
      <t>シセツ</t>
    </rPh>
    <rPh sb="91" eb="92">
      <t>トウ</t>
    </rPh>
    <rPh sb="93" eb="95">
      <t>リヨウ</t>
    </rPh>
    <rPh sb="102" eb="103">
      <t>モノ</t>
    </rPh>
    <rPh sb="104" eb="105">
      <t>タイ</t>
    </rPh>
    <rPh sb="114" eb="115">
      <t>マタ</t>
    </rPh>
    <rPh sb="116" eb="118">
      <t>ゼンブ</t>
    </rPh>
    <rPh sb="126" eb="128">
      <t>タイショウ</t>
    </rPh>
    <rPh sb="128" eb="130">
      <t>シセツ</t>
    </rPh>
    <rPh sb="131" eb="135">
      <t>ナキジンソン</t>
    </rPh>
    <rPh sb="135" eb="138">
      <t>タイイクカン</t>
    </rPh>
    <rPh sb="142" eb="144">
      <t>ヘイセツ</t>
    </rPh>
    <rPh sb="152" eb="153">
      <t>ジョウ</t>
    </rPh>
    <rPh sb="159" eb="160">
      <t>ジョウ</t>
    </rPh>
    <rPh sb="167" eb="169">
      <t>シセツ</t>
    </rPh>
    <rPh sb="169" eb="172">
      <t>カンリシャ</t>
    </rPh>
    <rPh sb="173" eb="175">
      <t>リヨウ</t>
    </rPh>
    <rPh sb="175" eb="176">
      <t>ヒ</t>
    </rPh>
    <rPh sb="176" eb="178">
      <t>ホジョ</t>
    </rPh>
    <rPh sb="200" eb="202">
      <t>リヨウ</t>
    </rPh>
    <rPh sb="204" eb="206">
      <t>イチブ</t>
    </rPh>
    <rPh sb="206" eb="207">
      <t>マタ</t>
    </rPh>
    <rPh sb="208" eb="210">
      <t>ゼンブ</t>
    </rPh>
    <phoneticPr fontId="28"/>
  </si>
  <si>
    <t>体育館及びプールは計画変更により削除</t>
    <rPh sb="0" eb="3">
      <t>タイイクカン</t>
    </rPh>
    <rPh sb="3" eb="4">
      <t>オヨ</t>
    </rPh>
    <rPh sb="9" eb="11">
      <t>ケイカク</t>
    </rPh>
    <rPh sb="11" eb="13">
      <t>ヘンコウ</t>
    </rPh>
    <rPh sb="16" eb="18">
      <t>サクジョ</t>
    </rPh>
    <phoneticPr fontId="23"/>
  </si>
  <si>
    <t>・ボウリング</t>
    <phoneticPr fontId="23"/>
  </si>
  <si>
    <t>450円/１ゲーム</t>
    <rPh sb="3" eb="4">
      <t>エン</t>
    </rPh>
    <phoneticPr fontId="23"/>
  </si>
  <si>
    <t>450円×40名＝18,000円</t>
    <rPh sb="11" eb="16">
      <t>０００エン</t>
    </rPh>
    <phoneticPr fontId="23"/>
  </si>
  <si>
    <t>※曜日・時間帯によっては割引があるため、割引された</t>
    <rPh sb="1" eb="3">
      <t>ヨウビ</t>
    </rPh>
    <rPh sb="4" eb="7">
      <t>ジカンタイ</t>
    </rPh>
    <rPh sb="12" eb="14">
      <t>ワリビキ</t>
    </rPh>
    <rPh sb="20" eb="22">
      <t>ワリビキ</t>
    </rPh>
    <phoneticPr fontId="23"/>
  </si>
  <si>
    <t>場合にはその実支出額を補助する</t>
    <rPh sb="6" eb="7">
      <t>ジツ</t>
    </rPh>
    <rPh sb="7" eb="10">
      <t>シシュツガク</t>
    </rPh>
    <rPh sb="11" eb="13">
      <t>ホジョ</t>
    </rPh>
    <phoneticPr fontId="23"/>
  </si>
  <si>
    <r>
      <t>　肺炎球菌ワクチン接種費用の助成を行い接種推奨することで、</t>
    </r>
    <r>
      <rPr>
        <sz val="14"/>
        <color rgb="FFFF0000"/>
        <rFont val="HGPｺﾞｼｯｸM"/>
        <family val="3"/>
        <charset val="128"/>
      </rPr>
      <t>後期高齢者医療被保険者</t>
    </r>
    <r>
      <rPr>
        <sz val="14"/>
        <rFont val="HGPｺﾞｼｯｸM"/>
        <family val="3"/>
        <charset val="128"/>
      </rPr>
      <t>における肺炎の重症化を予防し、</t>
    </r>
    <r>
      <rPr>
        <sz val="14"/>
        <color rgb="FFFF0000"/>
        <rFont val="HGPｺﾞｼｯｸM"/>
        <family val="3"/>
        <charset val="128"/>
      </rPr>
      <t>被保険者</t>
    </r>
    <r>
      <rPr>
        <sz val="14"/>
        <rFont val="HGPｺﾞｼｯｸM"/>
        <family val="3"/>
        <charset val="128"/>
      </rPr>
      <t>の健康の保持・増進に努めるとともに医療費の削減を図る。</t>
    </r>
    <rPh sb="1" eb="3">
      <t>ハイエン</t>
    </rPh>
    <rPh sb="3" eb="5">
      <t>キュウキン</t>
    </rPh>
    <rPh sb="9" eb="11">
      <t>セッシュ</t>
    </rPh>
    <rPh sb="11" eb="13">
      <t>ヒヨウ</t>
    </rPh>
    <rPh sb="14" eb="16">
      <t>ジョセイ</t>
    </rPh>
    <rPh sb="17" eb="18">
      <t>オコナ</t>
    </rPh>
    <rPh sb="19" eb="21">
      <t>セッシュ</t>
    </rPh>
    <rPh sb="21" eb="23">
      <t>スイショウ</t>
    </rPh>
    <rPh sb="29" eb="31">
      <t>コウキ</t>
    </rPh>
    <rPh sb="31" eb="34">
      <t>コウレイシャ</t>
    </rPh>
    <rPh sb="34" eb="36">
      <t>イリョウ</t>
    </rPh>
    <rPh sb="36" eb="40">
      <t>ヒホケンシャ</t>
    </rPh>
    <rPh sb="44" eb="46">
      <t>ハイエン</t>
    </rPh>
    <rPh sb="47" eb="50">
      <t>ジュウショウカ</t>
    </rPh>
    <rPh sb="51" eb="53">
      <t>ヨボウ</t>
    </rPh>
    <rPh sb="55" eb="59">
      <t>ヒホケンシャ</t>
    </rPh>
    <rPh sb="60" eb="62">
      <t>ケンコウ</t>
    </rPh>
    <rPh sb="63" eb="65">
      <t>ホジ</t>
    </rPh>
    <rPh sb="66" eb="68">
      <t>ゾウシン</t>
    </rPh>
    <rPh sb="69" eb="70">
      <t>ツト</t>
    </rPh>
    <rPh sb="76" eb="79">
      <t>イリョウヒ</t>
    </rPh>
    <rPh sb="80" eb="82">
      <t>サクゲン</t>
    </rPh>
    <rPh sb="83" eb="84">
      <t>ハカ</t>
    </rPh>
    <phoneticPr fontId="28"/>
  </si>
  <si>
    <r>
      <t>一般会計・成人保健事業・委託料より、人間ドッグ費用として</t>
    </r>
    <r>
      <rPr>
        <sz val="11"/>
        <color rgb="FFFF0000"/>
        <rFont val="HGPｺﾞｼｯｸM"/>
        <family val="3"/>
        <charset val="128"/>
      </rPr>
      <t>後期高齢者医療被保険者を対象に,</t>
    </r>
    <r>
      <rPr>
        <sz val="11"/>
        <rFont val="HGPｺﾞｼｯｸM"/>
        <family val="3"/>
        <charset val="128"/>
      </rPr>
      <t>一件につき１６，０００円を助成する。
【検査項目】
（１）人間ドック　⇒診察、血液検査、循環器検査、眼底、視力、聴力、Ｘ線（胸部、胃部）、肺機能、腹部超音波、大腸検査
（２）脳ドック　⇒診察、血液検査、循環器検査、眼底、視力、聴力、Ｘ線（胸部、胃部）、肺機能、腹部超音波、大腸検査、ＭＲＩ検査</t>
    </r>
    <rPh sb="28" eb="30">
      <t>コウキ</t>
    </rPh>
    <rPh sb="30" eb="33">
      <t>コウレイシャ</t>
    </rPh>
    <rPh sb="33" eb="35">
      <t>イリョウ</t>
    </rPh>
    <rPh sb="35" eb="39">
      <t>ヒホケンシャ</t>
    </rPh>
    <rPh sb="40" eb="42">
      <t>タイショウ</t>
    </rPh>
    <rPh sb="65" eb="67">
      <t>ケンサ</t>
    </rPh>
    <rPh sb="67" eb="69">
      <t>コウモク</t>
    </rPh>
    <phoneticPr fontId="1"/>
  </si>
  <si>
    <r>
      <t>一般会計・成人保険事業・負担金及び交付金より、</t>
    </r>
    <r>
      <rPr>
        <sz val="11"/>
        <color rgb="FFFF0000"/>
        <rFont val="HGPｺﾞｼｯｸM"/>
        <family val="3"/>
        <charset val="128"/>
      </rPr>
      <t>後期高齢者医療被保険者を対象に、</t>
    </r>
    <r>
      <rPr>
        <sz val="11"/>
        <rFont val="HGPｺﾞｼｯｸM"/>
        <family val="3"/>
        <charset val="128"/>
      </rPr>
      <t>はり灸あんまマッサージ指圧治療施術費として　　　　　　　　　　　　　　　　　　　　　　　　　　　　　申請者一人につき、800円/枚の助成券を12枚を限度として発行する。</t>
    </r>
    <rPh sb="0" eb="2">
      <t>イッパン</t>
    </rPh>
    <rPh sb="2" eb="4">
      <t>カイケイ</t>
    </rPh>
    <rPh sb="5" eb="7">
      <t>セイジン</t>
    </rPh>
    <rPh sb="7" eb="9">
      <t>ホケン</t>
    </rPh>
    <rPh sb="9" eb="11">
      <t>ジギョウ</t>
    </rPh>
    <rPh sb="12" eb="15">
      <t>フタンキン</t>
    </rPh>
    <rPh sb="15" eb="16">
      <t>オヨ</t>
    </rPh>
    <rPh sb="17" eb="20">
      <t>コウフキン</t>
    </rPh>
    <rPh sb="41" eb="42">
      <t>キュウ</t>
    </rPh>
    <rPh sb="50" eb="52">
      <t>シアツ</t>
    </rPh>
    <rPh sb="52" eb="54">
      <t>チリョウ</t>
    </rPh>
    <rPh sb="54" eb="56">
      <t>セジュツ</t>
    </rPh>
    <rPh sb="56" eb="57">
      <t>ヒ</t>
    </rPh>
    <rPh sb="89" eb="92">
      <t>シンセイシャ</t>
    </rPh>
    <rPh sb="92" eb="94">
      <t>ヒトリ</t>
    </rPh>
    <rPh sb="101" eb="102">
      <t>エン</t>
    </rPh>
    <rPh sb="103" eb="104">
      <t>マイ</t>
    </rPh>
    <rPh sb="105" eb="107">
      <t>ジョセイ</t>
    </rPh>
    <rPh sb="107" eb="108">
      <t>ケン</t>
    </rPh>
    <rPh sb="111" eb="112">
      <t>マイ</t>
    </rPh>
    <rPh sb="113" eb="115">
      <t>ゲンド</t>
    </rPh>
    <rPh sb="118" eb="120">
      <t>ハッコウ</t>
    </rPh>
    <phoneticPr fontId="23"/>
  </si>
  <si>
    <r>
      <t>【目的】
肺炎球菌予防接種を受ける</t>
    </r>
    <r>
      <rPr>
        <sz val="11"/>
        <color rgb="FFFF0000"/>
        <rFont val="HGPｺﾞｼｯｸM"/>
        <family val="3"/>
        <charset val="128"/>
      </rPr>
      <t>後期高齢者医療被保険者</t>
    </r>
    <r>
      <rPr>
        <sz val="11"/>
        <rFont val="HGPｺﾞｼｯｸM"/>
        <family val="3"/>
        <charset val="128"/>
      </rPr>
      <t>に対し、予算の範囲内において、予防接種に要する費用を助成することにより、肺炎球菌による肺炎の発病及び病気の重症化を防止し、</t>
    </r>
    <r>
      <rPr>
        <sz val="11"/>
        <color rgb="FFFF0000"/>
        <rFont val="HGPｺﾞｼｯｸM"/>
        <family val="3"/>
        <charset val="128"/>
      </rPr>
      <t>後期高齢者医療被保険者</t>
    </r>
    <r>
      <rPr>
        <sz val="11"/>
        <rFont val="HGPｺﾞｼｯｸM"/>
        <family val="3"/>
        <charset val="128"/>
      </rPr>
      <t>の健康の保持増進を図ることを目的とする。
【事業内容】
中部地区医師会と委託契約
接種費用：7,847円
助成額：7,847円　全額助成
接種者数：83名</t>
    </r>
    <rPh sb="154" eb="156">
      <t>ジョセイ</t>
    </rPh>
    <rPh sb="156" eb="157">
      <t>ガク</t>
    </rPh>
    <rPh sb="163" eb="164">
      <t>エン</t>
    </rPh>
    <rPh sb="165" eb="167">
      <t>ゼンガク</t>
    </rPh>
    <rPh sb="167" eb="169">
      <t>ジョセイ</t>
    </rPh>
    <phoneticPr fontId="1"/>
  </si>
  <si>
    <t>（　83名×7,847円＝651,301円）</t>
    <phoneticPr fontId="28"/>
  </si>
  <si>
    <t>　　　　</t>
    <phoneticPr fontId="1"/>
  </si>
  <si>
    <t>②リーフレット等による健康に関する情報の提供</t>
    <phoneticPr fontId="1"/>
  </si>
  <si>
    <t>③スポーツクラブ、健康施設等の利用助成(健康施設等利用)</t>
    <phoneticPr fontId="1"/>
  </si>
  <si>
    <t>④スポーツ大会、社会参加活動の運営費の助成</t>
    <phoneticPr fontId="1"/>
  </si>
  <si>
    <t>⑤人間ドック等の費用助成</t>
    <phoneticPr fontId="1"/>
  </si>
  <si>
    <t>⑥健康診査</t>
    <phoneticPr fontId="1"/>
  </si>
  <si>
    <r>
      <t>肺炎球菌予防接種を受ける</t>
    </r>
    <r>
      <rPr>
        <sz val="11"/>
        <color rgb="FFFF0000"/>
        <rFont val="HGPｺﾞｼｯｸM"/>
        <family val="3"/>
        <charset val="128"/>
      </rPr>
      <t>後期高齢医療被保険者</t>
    </r>
    <r>
      <rPr>
        <sz val="11"/>
        <rFont val="HGPｺﾞｼｯｸM"/>
        <family val="3"/>
        <charset val="128"/>
      </rPr>
      <t>に対し費用を助成することにより、</t>
    </r>
    <r>
      <rPr>
        <sz val="11"/>
        <color rgb="FFFF0000"/>
        <rFont val="HGPｺﾞｼｯｸM"/>
        <family val="3"/>
        <charset val="128"/>
      </rPr>
      <t>後期高齢医療被保険者</t>
    </r>
    <r>
      <rPr>
        <sz val="11"/>
        <rFont val="HGPｺﾞｼｯｸM"/>
        <family val="3"/>
        <charset val="128"/>
      </rPr>
      <t>の健康の保持増進を図り、肺炎球菌による肺炎の発病及び重症化を予防することを目的とする。
　接種対象者：接種時に本町に住所を有する</t>
    </r>
    <r>
      <rPr>
        <sz val="11"/>
        <color rgb="FFFF0000"/>
        <rFont val="HGPｺﾞｼｯｸM"/>
        <family val="3"/>
        <charset val="128"/>
      </rPr>
      <t>後期高齢医療被保険者</t>
    </r>
    <r>
      <rPr>
        <sz val="11"/>
        <rFont val="HGPｺﾞｼｯｸM"/>
        <family val="3"/>
        <charset val="128"/>
      </rPr>
      <t xml:space="preserve">
　助成回数：１回
　助成費用：接種に係る費用全額　　　　　　　　　　　　　　　　　　　　　　　　　　　　　　　　　　　　　　　　　　　　　　　　　　　　　　　　　　　　　　　　　　　　　　　　　　　　　　　　　　　　　　　　　　　　　　対象者： 次の①から③を満たす者
            </t>
    </r>
    <r>
      <rPr>
        <sz val="11"/>
        <color rgb="FFFF0000"/>
        <rFont val="HGPｺﾞｼｯｸM"/>
        <family val="3"/>
        <charset val="128"/>
      </rPr>
      <t>①町内住民登録がある者</t>
    </r>
    <r>
      <rPr>
        <sz val="11"/>
        <rFont val="HGPｺﾞｼｯｸM"/>
        <family val="3"/>
        <charset val="128"/>
      </rPr>
      <t xml:space="preserve">
　　　　　　②平成24年度に同事業の補助を受けていない者
　　　　　　③過去5年以内に肺炎球菌ワクチンを接種していない者　　　　　
</t>
    </r>
    <rPh sb="38" eb="40">
      <t>コウキ</t>
    </rPh>
    <rPh sb="113" eb="115">
      <t>コウキ</t>
    </rPh>
    <rPh sb="115" eb="117">
      <t>コウレイ</t>
    </rPh>
    <rPh sb="117" eb="119">
      <t>イリョウ</t>
    </rPh>
    <rPh sb="119" eb="120">
      <t>ヒ</t>
    </rPh>
    <rPh sb="120" eb="122">
      <t>ホケン</t>
    </rPh>
    <phoneticPr fontId="28"/>
  </si>
  <si>
    <r>
      <t xml:space="preserve">
＜対象者への案内郵送代＞
（平成25年8月までに</t>
    </r>
    <r>
      <rPr>
        <sz val="14"/>
        <color rgb="FFFF0000"/>
        <rFont val="HGPｺﾞｼｯｸM"/>
        <family val="3"/>
        <charset val="128"/>
      </rPr>
      <t>後期高齢医療被保険者</t>
    </r>
    <r>
      <rPr>
        <sz val="14"/>
        <rFont val="HGPｺﾞｼｯｸM"/>
        <family val="3"/>
        <charset val="128"/>
      </rPr>
      <t>になった者への通知。8月以降は直接配布）
1,791人×65円+（8人</t>
    </r>
    <r>
      <rPr>
        <sz val="9"/>
        <rFont val="HGPｺﾞｼｯｸM"/>
        <family val="3"/>
        <charset val="128"/>
      </rPr>
      <t>※１</t>
    </r>
    <r>
      <rPr>
        <sz val="14"/>
        <rFont val="HGPｺﾞｼｯｸM"/>
        <family val="3"/>
        <charset val="128"/>
      </rPr>
      <t>+27人</t>
    </r>
    <r>
      <rPr>
        <sz val="8"/>
        <rFont val="HGPｺﾞｼｯｸM"/>
        <family val="3"/>
        <charset val="128"/>
      </rPr>
      <t>※２</t>
    </r>
    <r>
      <rPr>
        <sz val="14"/>
        <rFont val="HGPｺﾞｼｯｸM"/>
        <family val="3"/>
        <charset val="128"/>
      </rPr>
      <t>）×80円＝119,215円　　</t>
    </r>
    <r>
      <rPr>
        <sz val="8"/>
        <rFont val="HGPｺﾞｼｯｸM"/>
        <family val="3"/>
        <charset val="128"/>
      </rPr>
      <t>　※１基地内居住者　※２　8月対象者</t>
    </r>
    <r>
      <rPr>
        <sz val="14"/>
        <rFont val="HGPｺﾞｼｯｸM"/>
        <family val="3"/>
        <charset val="128"/>
      </rPr>
      <t xml:space="preserve">
(事業執行における契約設計額)
＜予防接種委託料＞
1、900人[（</t>
    </r>
    <r>
      <rPr>
        <sz val="14"/>
        <color rgb="FFFF0000"/>
        <rFont val="HGPｺﾞｼｯｸM"/>
        <family val="3"/>
        <charset val="128"/>
      </rPr>
      <t>後期高齢医療被保険者</t>
    </r>
    <r>
      <rPr>
        <sz val="14"/>
        <rFont val="HGPｺﾞｼｯｸM"/>
        <family val="3"/>
        <charset val="128"/>
      </rPr>
      <t>で平成24年度に同事業の補助を受けていない者）]×1回×0.3(実績に基づく接種率）　　　　　　　　　　　　　　　　　　　　　　　　　　　　　　　　　　　　　　　　　　　　　　　　　　　　　　　　　　　　　　　　　570人×7,847円=4,472,790円</t>
    </r>
    <rPh sb="2" eb="5">
      <t>タイショウシャ</t>
    </rPh>
    <rPh sb="11" eb="12">
      <t>ダイ</t>
    </rPh>
    <rPh sb="15" eb="17">
      <t>ヘイセイ</t>
    </rPh>
    <rPh sb="19" eb="20">
      <t>ネン</t>
    </rPh>
    <rPh sb="21" eb="22">
      <t>ガツ</t>
    </rPh>
    <rPh sb="39" eb="40">
      <t>モノ</t>
    </rPh>
    <rPh sb="42" eb="44">
      <t>ツウチ</t>
    </rPh>
    <rPh sb="46" eb="47">
      <t>ガツ</t>
    </rPh>
    <rPh sb="47" eb="49">
      <t>イコウ</t>
    </rPh>
    <rPh sb="50" eb="52">
      <t>チョクセツ</t>
    </rPh>
    <rPh sb="52" eb="54">
      <t>ハイフ</t>
    </rPh>
    <rPh sb="61" eb="62">
      <t>ニン</t>
    </rPh>
    <rPh sb="65" eb="66">
      <t>エン</t>
    </rPh>
    <rPh sb="69" eb="70">
      <t>ニン</t>
    </rPh>
    <rPh sb="75" eb="76">
      <t>ニン</t>
    </rPh>
    <rPh sb="82" eb="83">
      <t>エン</t>
    </rPh>
    <rPh sb="91" eb="92">
      <t>エン</t>
    </rPh>
    <rPh sb="97" eb="100">
      <t>キチナイ</t>
    </rPh>
    <rPh sb="100" eb="103">
      <t>キョジュウシャ</t>
    </rPh>
    <rPh sb="108" eb="109">
      <t>ガツ</t>
    </rPh>
    <rPh sb="109" eb="112">
      <t>タイショウシャ</t>
    </rPh>
    <rPh sb="115" eb="117">
      <t>ジギョウ</t>
    </rPh>
    <rPh sb="117" eb="119">
      <t>シッコウ</t>
    </rPh>
    <rPh sb="123" eb="125">
      <t>ケイヤク</t>
    </rPh>
    <rPh sb="125" eb="127">
      <t>セッケイ</t>
    </rPh>
    <rPh sb="127" eb="128">
      <t>ガク</t>
    </rPh>
    <rPh sb="131" eb="133">
      <t>ヨボウ</t>
    </rPh>
    <rPh sb="133" eb="135">
      <t>セッシュ</t>
    </rPh>
    <rPh sb="135" eb="138">
      <t>イタクリョウ</t>
    </rPh>
    <rPh sb="159" eb="161">
      <t>ヘイセイ</t>
    </rPh>
    <rPh sb="163" eb="165">
      <t>ネンド</t>
    </rPh>
    <rPh sb="166" eb="167">
      <t>ドウ</t>
    </rPh>
    <rPh sb="167" eb="169">
      <t>ジギョウ</t>
    </rPh>
    <rPh sb="170" eb="172">
      <t>ホジョ</t>
    </rPh>
    <rPh sb="173" eb="174">
      <t>ウ</t>
    </rPh>
    <rPh sb="179" eb="180">
      <t>モノ</t>
    </rPh>
    <rPh sb="190" eb="192">
      <t>ジッセキ</t>
    </rPh>
    <rPh sb="193" eb="194">
      <t>モト</t>
    </rPh>
    <rPh sb="196" eb="198">
      <t>セッシュ</t>
    </rPh>
    <rPh sb="198" eb="199">
      <t>リツ</t>
    </rPh>
    <rPh sb="268" eb="269">
      <t>ニン</t>
    </rPh>
    <rPh sb="275" eb="276">
      <t>エン</t>
    </rPh>
    <rPh sb="286" eb="287">
      <t>エン</t>
    </rPh>
    <phoneticPr fontId="1"/>
  </si>
  <si>
    <r>
      <rPr>
        <b/>
        <sz val="14"/>
        <color rgb="FFFF0000"/>
        <rFont val="HGPｺﾞｼｯｸM"/>
        <family val="3"/>
        <charset val="128"/>
      </rPr>
      <t>後期高齢者医療被保険者</t>
    </r>
    <r>
      <rPr>
        <b/>
        <sz val="14"/>
        <rFont val="HGPｺﾞｼｯｸM"/>
        <family val="3"/>
        <charset val="128"/>
      </rPr>
      <t>肺炎球菌予防接種費用助成事業</t>
    </r>
    <rPh sb="0" eb="2">
      <t>コウキ</t>
    </rPh>
    <rPh sb="2" eb="5">
      <t>コウレイシャ</t>
    </rPh>
    <rPh sb="5" eb="7">
      <t>イリョウ</t>
    </rPh>
    <rPh sb="7" eb="11">
      <t>ヒホケンシャ</t>
    </rPh>
    <phoneticPr fontId="23"/>
  </si>
  <si>
    <r>
      <t>○肺炎球菌予防接種を受ける</t>
    </r>
    <r>
      <rPr>
        <sz val="11"/>
        <color rgb="FFFF0000"/>
        <rFont val="HGPｺﾞｼｯｸM"/>
        <family val="3"/>
        <charset val="128"/>
      </rPr>
      <t>後期高齢者医療被保険者</t>
    </r>
    <r>
      <rPr>
        <sz val="11"/>
        <rFont val="HGPｺﾞｼｯｸM"/>
        <family val="3"/>
        <charset val="128"/>
      </rPr>
      <t>に対し、予防接種に要する費用を助成することにより、肺炎球菌による肺炎の発病及び病気の重症化を防止し、高齢者の健康の保持増進を図ることを目的とする。
○接種費用総額7,847円のうち、4,000円を助成する。自己負担額は3,847円。</t>
    </r>
    <rPh sb="13" eb="15">
      <t>コウキ</t>
    </rPh>
    <rPh sb="15" eb="18">
      <t>コウレイシャ</t>
    </rPh>
    <rPh sb="18" eb="20">
      <t>イリョウ</t>
    </rPh>
    <rPh sb="20" eb="24">
      <t>ヒホケンシャ</t>
    </rPh>
    <phoneticPr fontId="23"/>
  </si>
  <si>
    <t>助成額</t>
    <rPh sb="0" eb="3">
      <t>ジョセイガク</t>
    </rPh>
    <phoneticPr fontId="23"/>
  </si>
  <si>
    <t>接種率役50%を見込む</t>
    <rPh sb="0" eb="2">
      <t>セッシュ</t>
    </rPh>
    <rPh sb="2" eb="3">
      <t>リツ</t>
    </rPh>
    <rPh sb="3" eb="4">
      <t>ヤク</t>
    </rPh>
    <rPh sb="8" eb="10">
      <t>ミコ</t>
    </rPh>
    <phoneticPr fontId="23"/>
  </si>
  <si>
    <t>＝300,000円</t>
    <rPh sb="0" eb="9">
      <t>エン</t>
    </rPh>
    <phoneticPr fontId="23"/>
  </si>
  <si>
    <r>
      <t>目的：肺炎は本町の死亡原因の第４位である。そこで、高齢者が感染すると肺炎を引き起こす主要な原因である
　　　　肺炎球菌の任意の予防接種にかかる費用の助成を行い、予防接種を促し</t>
    </r>
    <r>
      <rPr>
        <sz val="11"/>
        <color rgb="FFFF0000"/>
        <rFont val="HGPｺﾞｼｯｸM"/>
        <family val="3"/>
        <charset val="128"/>
      </rPr>
      <t>後期高齢者医療被保険者</t>
    </r>
    <r>
      <rPr>
        <sz val="11"/>
        <rFont val="HGPｺﾞｼｯｸM"/>
        <family val="3"/>
        <charset val="128"/>
      </rPr>
      <t>の肺炎を予防することで、
　　　　高齢者の健康の保持増進を図る。
内容：【対象】</t>
    </r>
    <r>
      <rPr>
        <sz val="11"/>
        <color rgb="FFFF0000"/>
        <rFont val="HGPｺﾞｼｯｸM"/>
        <family val="3"/>
        <charset val="128"/>
      </rPr>
      <t>後期高齢者医療被保険者</t>
    </r>
    <r>
      <rPr>
        <sz val="11"/>
        <rFont val="HGPｺﾞｼｯｸM"/>
        <family val="3"/>
        <charset val="128"/>
      </rPr>
      <t xml:space="preserve">
　　　　【方法】高齢者肺炎球菌ワクチンの予防接種にかかる費用7,847円のうち、5,847円を助成する。
　　　　　　　　　助成の方法は、委託契約医療機関へ本町の助成分を支払いを行なう。
　　　　　　　　　</t>
    </r>
    <rPh sb="3" eb="5">
      <t>ハイエン</t>
    </rPh>
    <rPh sb="6" eb="8">
      <t>ホンチョウ</t>
    </rPh>
    <rPh sb="9" eb="11">
      <t>シボウ</t>
    </rPh>
    <rPh sb="11" eb="13">
      <t>ゲンイン</t>
    </rPh>
    <rPh sb="14" eb="15">
      <t>ダイ</t>
    </rPh>
    <rPh sb="16" eb="17">
      <t>イ</t>
    </rPh>
    <rPh sb="25" eb="28">
      <t>コウレイシャ</t>
    </rPh>
    <rPh sb="80" eb="82">
      <t>ヨボウ</t>
    </rPh>
    <rPh sb="82" eb="84">
      <t>セッシュ</t>
    </rPh>
    <rPh sb="85" eb="86">
      <t>ウナガ</t>
    </rPh>
    <rPh sb="87" eb="89">
      <t>コウキ</t>
    </rPh>
    <rPh sb="89" eb="92">
      <t>コウレイシャ</t>
    </rPh>
    <rPh sb="92" eb="94">
      <t>イリョウ</t>
    </rPh>
    <rPh sb="94" eb="98">
      <t>ヒホケンシャ</t>
    </rPh>
    <rPh sb="132" eb="134">
      <t>ナイヨウ</t>
    </rPh>
    <rPh sb="136" eb="138">
      <t>タイショウ</t>
    </rPh>
    <rPh sb="139" eb="141">
      <t>コウキ</t>
    </rPh>
    <rPh sb="141" eb="143">
      <t>コウレイ</t>
    </rPh>
    <rPh sb="143" eb="144">
      <t>シャ</t>
    </rPh>
    <rPh sb="144" eb="146">
      <t>イリョウ</t>
    </rPh>
    <rPh sb="146" eb="147">
      <t>ヒ</t>
    </rPh>
    <rPh sb="147" eb="150">
      <t>ホケンシャ</t>
    </rPh>
    <rPh sb="156" eb="158">
      <t>ホウホウ</t>
    </rPh>
    <rPh sb="159" eb="161">
      <t>コウレイ</t>
    </rPh>
    <rPh sb="161" eb="162">
      <t>シャ</t>
    </rPh>
    <rPh sb="162" eb="164">
      <t>ハイエン</t>
    </rPh>
    <rPh sb="164" eb="166">
      <t>キュウキン</t>
    </rPh>
    <rPh sb="171" eb="173">
      <t>ヨボウ</t>
    </rPh>
    <rPh sb="173" eb="175">
      <t>セッシュ</t>
    </rPh>
    <rPh sb="179" eb="181">
      <t>ヒヨウ</t>
    </rPh>
    <rPh sb="186" eb="187">
      <t>エン</t>
    </rPh>
    <rPh sb="196" eb="197">
      <t>エン</t>
    </rPh>
    <rPh sb="198" eb="200">
      <t>ジョセイ</t>
    </rPh>
    <rPh sb="213" eb="215">
      <t>ジョセイ</t>
    </rPh>
    <rPh sb="216" eb="218">
      <t>ホウホウ</t>
    </rPh>
    <rPh sb="220" eb="222">
      <t>イタク</t>
    </rPh>
    <rPh sb="222" eb="224">
      <t>ケイヤク</t>
    </rPh>
    <rPh sb="224" eb="226">
      <t>イリョウ</t>
    </rPh>
    <rPh sb="226" eb="228">
      <t>キカン</t>
    </rPh>
    <rPh sb="229" eb="231">
      <t>ホンチョウ</t>
    </rPh>
    <rPh sb="232" eb="234">
      <t>ジョセイ</t>
    </rPh>
    <rPh sb="234" eb="235">
      <t>ブン</t>
    </rPh>
    <rPh sb="236" eb="238">
      <t>シハラ</t>
    </rPh>
    <phoneticPr fontId="28"/>
  </si>
  <si>
    <t>415,137円</t>
    <rPh sb="7" eb="8">
      <t>エン</t>
    </rPh>
    <phoneticPr fontId="28"/>
  </si>
  <si>
    <r>
      <t>71人</t>
    </r>
    <r>
      <rPr>
        <sz val="11"/>
        <color rgb="FFFF0000"/>
        <rFont val="HGPｺﾞｼｯｸM"/>
        <family val="3"/>
        <charset val="128"/>
      </rPr>
      <t>（接種見込み人数）</t>
    </r>
    <r>
      <rPr>
        <sz val="11"/>
        <rFont val="HGPｺﾞｼｯｸM"/>
        <family val="3"/>
        <charset val="128"/>
      </rPr>
      <t>）</t>
    </r>
    <rPh sb="2" eb="3">
      <t>ニン</t>
    </rPh>
    <rPh sb="4" eb="6">
      <t>セッシュ</t>
    </rPh>
    <rPh sb="6" eb="8">
      <t>ミコ</t>
    </rPh>
    <rPh sb="9" eb="11">
      <t>ニンズウ</t>
    </rPh>
    <phoneticPr fontId="28"/>
  </si>
  <si>
    <r>
      <t>肺炎球菌ワクチンの予防接種を受ける場合に、接種に要する費用の一部を助成することにより、</t>
    </r>
    <r>
      <rPr>
        <sz val="11"/>
        <color rgb="FFFF0000"/>
        <rFont val="HGPｺﾞｼｯｸM"/>
        <family val="3"/>
        <charset val="128"/>
      </rPr>
      <t>後期高齢者医療被保険者</t>
    </r>
    <r>
      <rPr>
        <sz val="11"/>
        <rFont val="HGPｺﾞｼｯｸM"/>
        <family val="3"/>
        <charset val="128"/>
      </rPr>
      <t>の健康保持を図る。</t>
    </r>
    <rPh sb="43" eb="45">
      <t>コウキ</t>
    </rPh>
    <rPh sb="45" eb="48">
      <t>コウレイシャ</t>
    </rPh>
    <rPh sb="48" eb="50">
      <t>イリョウ</t>
    </rPh>
    <rPh sb="50" eb="54">
      <t>ヒホケンシャ</t>
    </rPh>
    <phoneticPr fontId="28"/>
  </si>
  <si>
    <t>　（4,200円/回×１回×10名+消耗品2,000円）</t>
    <rPh sb="7" eb="8">
      <t>エン</t>
    </rPh>
    <rPh sb="9" eb="10">
      <t>カイ</t>
    </rPh>
    <rPh sb="12" eb="13">
      <t>カイ</t>
    </rPh>
    <rPh sb="16" eb="17">
      <t>メイ</t>
    </rPh>
    <rPh sb="18" eb="20">
      <t>ショウモウ</t>
    </rPh>
    <rPh sb="20" eb="21">
      <t>ヒン</t>
    </rPh>
    <rPh sb="26" eb="27">
      <t>エン</t>
    </rPh>
    <phoneticPr fontId="28"/>
  </si>
  <si>
    <r>
      <t>　肺炎球菌に起因する肺炎の発病及び重症化を予防し、</t>
    </r>
    <r>
      <rPr>
        <sz val="11"/>
        <color rgb="FFFF0000"/>
        <rFont val="HGPｺﾞｼｯｸM"/>
        <family val="3"/>
        <charset val="128"/>
      </rPr>
      <t>後期高齢者医療被保険者</t>
    </r>
    <r>
      <rPr>
        <sz val="11"/>
        <rFont val="HGPｺﾞｼｯｸM"/>
        <family val="3"/>
        <charset val="128"/>
      </rPr>
      <t>の健康保持を図ることを目的とし、肺炎球菌予防接種費用の一部を助成する。</t>
    </r>
    <rPh sb="25" eb="27">
      <t>コウキ</t>
    </rPh>
    <rPh sb="27" eb="30">
      <t>コウレイシャ</t>
    </rPh>
    <rPh sb="30" eb="32">
      <t>イリョウ</t>
    </rPh>
    <rPh sb="32" eb="36">
      <t>ヒホケンシャ</t>
    </rPh>
    <phoneticPr fontId="28"/>
  </si>
  <si>
    <t>（後期高齢者被保険者）</t>
    <rPh sb="1" eb="3">
      <t>コウキ</t>
    </rPh>
    <rPh sb="3" eb="6">
      <t>コウレイシャ</t>
    </rPh>
    <rPh sb="6" eb="10">
      <t>ヒホケンシャ</t>
    </rPh>
    <phoneticPr fontId="28"/>
  </si>
</sst>
</file>

<file path=xl/styles.xml><?xml version="1.0" encoding="utf-8"?>
<styleSheet xmlns="http://schemas.openxmlformats.org/spreadsheetml/2006/main">
  <numFmts count="8">
    <numFmt numFmtId="6" formatCode="&quot;¥&quot;#,##0;[Red]&quot;¥&quot;\-#,##0"/>
    <numFmt numFmtId="176" formatCode="#,##0_ "/>
    <numFmt numFmtId="177" formatCode="0_ "/>
    <numFmt numFmtId="178" formatCode="#,##0_);[Red]\(#,##0\)"/>
    <numFmt numFmtId="179" formatCode="#,##0_ ;[Red]\-#,##0\ "/>
    <numFmt numFmtId="180" formatCode="#,##0&quot;円&quot;"/>
    <numFmt numFmtId="181" formatCode="0&quot;人&quot;"/>
    <numFmt numFmtId="182" formatCode="0;[Red]0"/>
  </numFmts>
  <fonts count="5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ＭＳ 明朝"/>
      <family val="1"/>
      <charset val="128"/>
    </font>
    <font>
      <sz val="6"/>
      <name val="ＭＳ Ｐゴシック"/>
      <family val="3"/>
      <charset val="128"/>
    </font>
    <font>
      <sz val="6"/>
      <name val="明朝"/>
      <family val="3"/>
      <charset val="128"/>
    </font>
    <font>
      <b/>
      <sz val="16"/>
      <name val="ＭＳ 明朝"/>
      <family val="1"/>
      <charset val="128"/>
    </font>
    <font>
      <sz val="11"/>
      <name val="ＭＳ 明朝"/>
      <family val="1"/>
      <charset val="128"/>
    </font>
    <font>
      <sz val="10"/>
      <name val="ＭＳ 明朝"/>
      <family val="1"/>
      <charset val="128"/>
    </font>
    <font>
      <sz val="11"/>
      <name val="明朝"/>
      <family val="3"/>
      <charset val="128"/>
    </font>
    <font>
      <b/>
      <sz val="12"/>
      <name val="ＭＳ 明朝"/>
      <family val="1"/>
      <charset val="128"/>
    </font>
    <font>
      <sz val="16"/>
      <name val="ＭＳ ゴシック"/>
      <family val="3"/>
      <charset val="128"/>
    </font>
    <font>
      <sz val="14"/>
      <name val="ＭＳ 明朝"/>
      <family val="1"/>
      <charset val="128"/>
    </font>
    <font>
      <sz val="11"/>
      <color theme="1"/>
      <name val="ＭＳ Ｐゴシック"/>
      <family val="3"/>
      <charset val="128"/>
      <scheme val="minor"/>
    </font>
    <font>
      <sz val="10"/>
      <color theme="1"/>
      <name val="HGPｺﾞｼｯｸM"/>
      <family val="3"/>
      <charset val="128"/>
    </font>
    <font>
      <sz val="11"/>
      <color theme="1"/>
      <name val="HGPｺﾞｼｯｸM"/>
      <family val="3"/>
      <charset val="128"/>
    </font>
    <font>
      <sz val="8"/>
      <color theme="1"/>
      <name val="HGPｺﾞｼｯｸM"/>
      <family val="3"/>
      <charset val="128"/>
    </font>
    <font>
      <sz val="6"/>
      <name val="ＭＳ Ｐゴシック"/>
      <family val="3"/>
      <charset val="128"/>
      <scheme val="minor"/>
    </font>
    <font>
      <u/>
      <sz val="11"/>
      <color theme="1"/>
      <name val="HGPｺﾞｼｯｸM"/>
      <family val="3"/>
      <charset val="128"/>
    </font>
    <font>
      <b/>
      <sz val="12"/>
      <color indexed="81"/>
      <name val="ＭＳ Ｐゴシック"/>
      <family val="3"/>
      <charset val="128"/>
    </font>
    <font>
      <sz val="11"/>
      <color rgb="FFFF0000"/>
      <name val="HGPｺﾞｼｯｸM"/>
      <family val="3"/>
      <charset val="128"/>
    </font>
    <font>
      <sz val="9"/>
      <color indexed="81"/>
      <name val="ＭＳ Ｐゴシック"/>
      <family val="3"/>
      <charset val="128"/>
    </font>
    <font>
      <sz val="6"/>
      <name val="ＭＳ Ｐゴシック"/>
      <family val="2"/>
      <charset val="128"/>
      <scheme val="minor"/>
    </font>
    <font>
      <b/>
      <sz val="12"/>
      <name val="HGPｺﾞｼｯｸM"/>
      <family val="3"/>
      <charset val="128"/>
    </font>
    <font>
      <sz val="12"/>
      <color indexed="8"/>
      <name val="ＭＳ Ｐゴシック"/>
      <family val="3"/>
      <charset val="128"/>
    </font>
    <font>
      <sz val="11"/>
      <color indexed="8"/>
      <name val="ＭＳ Ｐゴシック"/>
      <family val="3"/>
      <charset val="128"/>
    </font>
    <font>
      <sz val="11"/>
      <color indexed="8"/>
      <name val="HGPｺﾞｼｯｸM"/>
      <family val="3"/>
      <charset val="128"/>
    </font>
    <font>
      <sz val="10"/>
      <color indexed="8"/>
      <name val="HGPｺﾞｼｯｸM"/>
      <family val="3"/>
      <charset val="128"/>
    </font>
    <font>
      <sz val="12"/>
      <name val="HGPｺﾞｼｯｸM"/>
      <family val="3"/>
      <charset val="128"/>
    </font>
    <font>
      <sz val="9"/>
      <name val="HGPｺﾞｼｯｸM"/>
      <family val="3"/>
      <charset val="128"/>
    </font>
    <font>
      <sz val="8"/>
      <name val="HGPｺﾞｼｯｸM"/>
      <family val="3"/>
      <charset val="128"/>
    </font>
    <font>
      <u val="double"/>
      <sz val="11"/>
      <name val="HGPｺﾞｼｯｸM"/>
      <family val="3"/>
      <charset val="128"/>
    </font>
    <font>
      <b/>
      <sz val="11"/>
      <name val="HGPｺﾞｼｯｸM"/>
      <family val="3"/>
      <charset val="128"/>
    </font>
    <font>
      <b/>
      <sz val="11"/>
      <name val="ＭＳ ゴシック"/>
      <family val="3"/>
      <charset val="128"/>
    </font>
    <font>
      <sz val="11"/>
      <name val="ＭＳ ゴシック"/>
      <family val="3"/>
      <charset val="128"/>
    </font>
    <font>
      <sz val="10.5"/>
      <name val="HGPｺﾞｼｯｸM"/>
      <family val="3"/>
      <charset val="128"/>
    </font>
    <font>
      <sz val="10.5"/>
      <color theme="1"/>
      <name val="ＭＳ Ｐゴシック"/>
      <family val="3"/>
      <charset val="128"/>
      <scheme val="minor"/>
    </font>
    <font>
      <u/>
      <sz val="11"/>
      <name val="HGPｺﾞｼｯｸM"/>
      <family val="3"/>
      <charset val="128"/>
    </font>
    <font>
      <sz val="14"/>
      <color theme="1"/>
      <name val="ＭＳ Ｐゴシック"/>
      <family val="3"/>
      <charset val="128"/>
      <scheme val="minor"/>
    </font>
    <font>
      <sz val="9"/>
      <color theme="1"/>
      <name val="HGPｺﾞｼｯｸM"/>
      <family val="3"/>
      <charset val="128"/>
    </font>
    <font>
      <b/>
      <sz val="11"/>
      <color theme="1"/>
      <name val="HGPｺﾞｼｯｸM"/>
      <family val="3"/>
      <charset val="128"/>
    </font>
    <font>
      <sz val="11"/>
      <color indexed="10"/>
      <name val="HGPｺﾞｼｯｸM"/>
      <family val="3"/>
      <charset val="128"/>
    </font>
    <font>
      <strike/>
      <sz val="11"/>
      <name val="HGPｺﾞｼｯｸM"/>
      <family val="3"/>
      <charset val="128"/>
    </font>
    <font>
      <sz val="14"/>
      <color rgb="FFFF0000"/>
      <name val="HGPｺﾞｼｯｸM"/>
      <family val="3"/>
      <charset val="128"/>
    </font>
    <font>
      <b/>
      <sz val="14"/>
      <color rgb="FFFF0000"/>
      <name val="HGPｺﾞｼｯｸM"/>
      <family val="3"/>
      <charset val="128"/>
    </font>
    <font>
      <sz val="9"/>
      <color rgb="FFFF0000"/>
      <name val="HGPｺﾞｼｯｸM"/>
      <family val="3"/>
      <charset val="128"/>
    </font>
  </fonts>
  <fills count="6">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9"/>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diagonal/>
    </border>
    <border>
      <left style="dotted">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style="dotted">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38" fontId="19"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15" fillId="0" borderId="0"/>
    <xf numFmtId="38" fontId="31" fillId="0" borderId="0" applyFont="0" applyFill="0" applyBorder="0" applyAlignment="0" applyProtection="0">
      <alignment vertical="center"/>
    </xf>
    <xf numFmtId="6" fontId="19" fillId="0" borderId="0" applyFont="0" applyFill="0" applyBorder="0" applyAlignment="0" applyProtection="0">
      <alignment vertical="center"/>
    </xf>
  </cellStyleXfs>
  <cellXfs count="686">
    <xf numFmtId="0" fontId="0" fillId="0" borderId="0" xfId="0">
      <alignment vertical="center"/>
    </xf>
    <xf numFmtId="0" fontId="20" fillId="0" borderId="1" xfId="0" applyFont="1" applyBorder="1">
      <alignment vertical="center"/>
    </xf>
    <xf numFmtId="38" fontId="21" fillId="0" borderId="2" xfId="1" applyFont="1" applyFill="1" applyBorder="1" applyAlignment="1">
      <alignment vertical="center"/>
    </xf>
    <xf numFmtId="38" fontId="21" fillId="0" borderId="2" xfId="1" applyFont="1" applyFill="1" applyBorder="1" applyAlignment="1">
      <alignment vertical="center" shrinkToFit="1"/>
    </xf>
    <xf numFmtId="38" fontId="21" fillId="0" borderId="0" xfId="1" applyFont="1" applyFill="1" applyAlignment="1">
      <alignment horizontal="left" vertical="center" shrinkToFit="1"/>
    </xf>
    <xf numFmtId="38" fontId="21" fillId="0" borderId="0" xfId="1" applyFont="1" applyFill="1" applyAlignment="1">
      <alignment vertical="center" shrinkToFit="1"/>
    </xf>
    <xf numFmtId="0" fontId="21" fillId="0" borderId="0" xfId="0" applyFont="1">
      <alignment vertical="center"/>
    </xf>
    <xf numFmtId="38" fontId="21" fillId="0" borderId="3" xfId="1" applyFont="1" applyFill="1" applyBorder="1" applyAlignment="1">
      <alignment horizontal="center" vertical="center" shrinkToFit="1"/>
    </xf>
    <xf numFmtId="38" fontId="21" fillId="0" borderId="4" xfId="1" applyFont="1" applyFill="1" applyBorder="1" applyAlignment="1">
      <alignment vertical="center" shrinkToFit="1"/>
    </xf>
    <xf numFmtId="38" fontId="20" fillId="0" borderId="0" xfId="2" applyFont="1" applyFill="1" applyAlignment="1">
      <alignment vertical="center" shrinkToFit="1"/>
    </xf>
    <xf numFmtId="0" fontId="20" fillId="0" borderId="0" xfId="0" applyFont="1">
      <alignment vertical="center"/>
    </xf>
    <xf numFmtId="38" fontId="5" fillId="3" borderId="1" xfId="2" applyFont="1" applyFill="1" applyBorder="1" applyAlignment="1">
      <alignment horizontal="center" vertical="center" shrinkToFit="1"/>
    </xf>
    <xf numFmtId="38" fontId="5" fillId="3" borderId="3" xfId="2" applyFont="1" applyFill="1" applyBorder="1" applyAlignment="1">
      <alignment vertical="center" shrinkToFit="1"/>
    </xf>
    <xf numFmtId="38" fontId="21" fillId="0" borderId="0" xfId="1" applyFont="1" applyAlignment="1"/>
    <xf numFmtId="38" fontId="5" fillId="3" borderId="3" xfId="1" applyFont="1" applyFill="1" applyBorder="1" applyAlignment="1">
      <alignment vertical="center" shrinkToFit="1"/>
    </xf>
    <xf numFmtId="38" fontId="5" fillId="0" borderId="3" xfId="1" applyFont="1" applyFill="1" applyBorder="1" applyAlignment="1">
      <alignment vertical="center" shrinkToFit="1"/>
    </xf>
    <xf numFmtId="38" fontId="20" fillId="3" borderId="1" xfId="1" applyFont="1" applyFill="1" applyBorder="1">
      <alignment vertical="center"/>
    </xf>
    <xf numFmtId="38" fontId="20" fillId="0" borderId="1" xfId="1" applyFont="1" applyBorder="1">
      <alignment vertical="center"/>
    </xf>
    <xf numFmtId="38" fontId="21" fillId="0" borderId="0" xfId="1" applyFont="1">
      <alignment vertical="center"/>
    </xf>
    <xf numFmtId="38" fontId="21" fillId="0" borderId="5" xfId="1" applyFont="1" applyFill="1" applyBorder="1" applyAlignment="1">
      <alignment vertical="center" shrinkToFit="1"/>
    </xf>
    <xf numFmtId="0" fontId="21" fillId="0" borderId="0" xfId="0" applyFont="1" applyAlignment="1">
      <alignment vertical="center" shrinkToFit="1"/>
    </xf>
    <xf numFmtId="0" fontId="20" fillId="0" borderId="1" xfId="0" applyFont="1" applyBorder="1" applyAlignment="1">
      <alignment vertical="center" shrinkToFit="1"/>
    </xf>
    <xf numFmtId="38" fontId="21" fillId="0" borderId="0" xfId="1" applyFont="1" applyFill="1" applyBorder="1" applyAlignment="1">
      <alignment vertical="center"/>
    </xf>
    <xf numFmtId="38" fontId="21" fillId="0" borderId="0" xfId="1" applyFont="1" applyFill="1" applyBorder="1" applyAlignment="1">
      <alignment vertical="center" shrinkToFit="1"/>
    </xf>
    <xf numFmtId="38" fontId="21" fillId="0" borderId="0" xfId="1" applyFont="1" applyFill="1" applyBorder="1" applyAlignment="1">
      <alignment horizontal="left" vertical="center" shrinkToFit="1"/>
    </xf>
    <xf numFmtId="38" fontId="21" fillId="0" borderId="0" xfId="1" applyFont="1" applyBorder="1" applyAlignment="1"/>
    <xf numFmtId="0" fontId="7" fillId="0" borderId="0" xfId="4" applyFont="1">
      <alignment vertical="center"/>
    </xf>
    <xf numFmtId="0" fontId="4" fillId="0" borderId="0" xfId="4" applyFont="1" applyAlignment="1">
      <alignment horizontal="center" vertical="center"/>
    </xf>
    <xf numFmtId="0" fontId="4" fillId="0" borderId="0" xfId="4" applyFont="1" applyAlignment="1">
      <alignment horizontal="right" vertical="top"/>
    </xf>
    <xf numFmtId="0" fontId="4" fillId="0" borderId="0" xfId="4" applyFont="1">
      <alignment vertical="center"/>
    </xf>
    <xf numFmtId="0" fontId="4" fillId="0" borderId="0" xfId="4" applyFont="1" applyAlignment="1">
      <alignment horizontal="right" vertical="center"/>
    </xf>
    <xf numFmtId="0" fontId="4" fillId="0" borderId="0" xfId="4" applyFont="1" applyAlignment="1">
      <alignment horizontal="left" vertical="center"/>
    </xf>
    <xf numFmtId="0" fontId="4" fillId="0" borderId="0" xfId="4" applyFont="1" applyAlignment="1">
      <alignment vertical="center"/>
    </xf>
    <xf numFmtId="38" fontId="21" fillId="0" borderId="1" xfId="1" applyFont="1" applyFill="1" applyBorder="1" applyAlignment="1">
      <alignment horizontal="center" vertical="center" shrinkToFit="1"/>
    </xf>
    <xf numFmtId="38" fontId="21" fillId="4" borderId="1" xfId="1" applyFont="1" applyFill="1" applyBorder="1" applyAlignment="1">
      <alignment vertical="center" shrinkToFit="1"/>
    </xf>
    <xf numFmtId="38" fontId="21" fillId="0" borderId="1" xfId="1" applyFont="1" applyBorder="1">
      <alignment vertical="center"/>
    </xf>
    <xf numFmtId="38" fontId="21" fillId="0" borderId="1" xfId="1" applyFont="1" applyFill="1" applyBorder="1" applyAlignment="1">
      <alignment vertical="center" shrinkToFit="1"/>
    </xf>
    <xf numFmtId="38" fontId="21" fillId="0" borderId="6" xfId="2" applyFont="1" applyFill="1" applyBorder="1" applyAlignment="1">
      <alignment vertical="center" shrinkToFit="1"/>
    </xf>
    <xf numFmtId="0" fontId="21" fillId="0" borderId="0" xfId="0" applyFont="1" applyAlignment="1">
      <alignment vertical="center"/>
    </xf>
    <xf numFmtId="38" fontId="9" fillId="0" borderId="0" xfId="3" applyFont="1" applyFill="1" applyAlignment="1">
      <alignment horizontal="left" vertical="center"/>
    </xf>
    <xf numFmtId="38" fontId="9" fillId="0" borderId="0" xfId="3" applyFont="1" applyFill="1" applyAlignment="1">
      <alignment horizontal="right" vertical="center"/>
    </xf>
    <xf numFmtId="38" fontId="9" fillId="0" borderId="0" xfId="3" applyFont="1" applyFill="1" applyBorder="1" applyAlignment="1">
      <alignment horizontal="left" vertical="center"/>
    </xf>
    <xf numFmtId="38" fontId="9" fillId="0" borderId="0" xfId="3" applyFont="1" applyFill="1" applyBorder="1" applyAlignment="1">
      <alignment horizontal="right" vertical="center"/>
    </xf>
    <xf numFmtId="38" fontId="13" fillId="0" borderId="0" xfId="3" applyFont="1" applyFill="1" applyBorder="1" applyAlignment="1">
      <alignment vertical="center"/>
    </xf>
    <xf numFmtId="38" fontId="14" fillId="0" borderId="0" xfId="3" applyFont="1" applyFill="1" applyBorder="1" applyAlignment="1">
      <alignment horizontal="left" vertical="center"/>
    </xf>
    <xf numFmtId="38" fontId="14" fillId="0" borderId="7" xfId="3" applyFont="1" applyFill="1" applyBorder="1" applyAlignment="1">
      <alignment horizontal="left" vertical="center"/>
    </xf>
    <xf numFmtId="38" fontId="14" fillId="0" borderId="8" xfId="3" applyFont="1" applyFill="1" applyBorder="1" applyAlignment="1">
      <alignment horizontal="left" vertical="center"/>
    </xf>
    <xf numFmtId="38" fontId="14" fillId="0" borderId="9" xfId="3" applyFont="1" applyFill="1" applyBorder="1" applyAlignment="1">
      <alignment horizontal="left" vertical="center"/>
    </xf>
    <xf numFmtId="38" fontId="14" fillId="0" borderId="0" xfId="3" applyFont="1" applyFill="1" applyAlignment="1">
      <alignment horizontal="left" vertical="center"/>
    </xf>
    <xf numFmtId="38" fontId="14" fillId="0" borderId="2" xfId="3" applyFont="1" applyFill="1" applyBorder="1" applyAlignment="1">
      <alignment horizontal="left" vertical="center"/>
    </xf>
    <xf numFmtId="38" fontId="14" fillId="0" borderId="2" xfId="3" applyFont="1" applyFill="1" applyBorder="1" applyAlignment="1">
      <alignment horizontal="right" vertical="center"/>
    </xf>
    <xf numFmtId="38" fontId="14" fillId="0" borderId="10" xfId="3" applyFont="1" applyFill="1" applyBorder="1" applyAlignment="1">
      <alignment horizontal="left" vertical="center"/>
    </xf>
    <xf numFmtId="38" fontId="14" fillId="0" borderId="11" xfId="3" applyFont="1" applyFill="1" applyBorder="1" applyAlignment="1">
      <alignment horizontal="left" vertical="center"/>
    </xf>
    <xf numFmtId="38" fontId="9" fillId="0" borderId="12" xfId="3" applyFont="1" applyFill="1" applyBorder="1" applyAlignment="1">
      <alignment horizontal="center" vertical="center"/>
    </xf>
    <xf numFmtId="38" fontId="14" fillId="0" borderId="13" xfId="3" applyFont="1" applyFill="1" applyBorder="1" applyAlignment="1">
      <alignment horizontal="left" vertical="center"/>
    </xf>
    <xf numFmtId="38" fontId="14" fillId="0" borderId="14" xfId="3" applyFont="1" applyFill="1" applyBorder="1" applyAlignment="1">
      <alignment horizontal="left" vertical="center"/>
    </xf>
    <xf numFmtId="38" fontId="14" fillId="0" borderId="15" xfId="3" applyFont="1" applyFill="1" applyBorder="1" applyAlignment="1">
      <alignment horizontal="left" vertical="center"/>
    </xf>
    <xf numFmtId="38" fontId="9" fillId="0" borderId="14" xfId="3" applyFont="1" applyFill="1" applyBorder="1" applyAlignment="1">
      <alignment horizontal="right" vertical="center"/>
    </xf>
    <xf numFmtId="38" fontId="9" fillId="0" borderId="17" xfId="3" applyFont="1" applyFill="1" applyBorder="1" applyAlignment="1">
      <alignment horizontal="right" vertical="center"/>
    </xf>
    <xf numFmtId="38" fontId="16" fillId="0" borderId="10" xfId="3" applyFont="1" applyFill="1" applyBorder="1" applyAlignment="1">
      <alignment horizontal="left" vertical="center"/>
    </xf>
    <xf numFmtId="176" fontId="9" fillId="0" borderId="8" xfId="5" applyNumberFormat="1" applyFont="1" applyBorder="1" applyAlignment="1">
      <alignment horizontal="right" vertical="center"/>
    </xf>
    <xf numFmtId="0" fontId="13" fillId="0" borderId="18" xfId="5" applyFont="1" applyBorder="1" applyAlignment="1">
      <alignment horizontal="center" vertical="center"/>
    </xf>
    <xf numFmtId="178" fontId="14" fillId="0" borderId="8" xfId="3" applyNumberFormat="1" applyFont="1" applyFill="1" applyBorder="1" applyAlignment="1" applyProtection="1">
      <alignment horizontal="right" vertical="center"/>
    </xf>
    <xf numFmtId="178" fontId="14" fillId="0" borderId="8" xfId="3" applyNumberFormat="1" applyFont="1" applyFill="1" applyBorder="1" applyAlignment="1">
      <alignment horizontal="center" vertical="center"/>
    </xf>
    <xf numFmtId="178" fontId="13" fillId="2" borderId="8" xfId="3" applyNumberFormat="1" applyFont="1" applyFill="1" applyBorder="1" applyAlignment="1" applyProtection="1">
      <alignment horizontal="right" vertical="center"/>
      <protection locked="0"/>
    </xf>
    <xf numFmtId="38" fontId="14" fillId="0" borderId="8" xfId="3" applyFont="1" applyFill="1" applyBorder="1" applyAlignment="1">
      <alignment horizontal="center" vertical="center"/>
    </xf>
    <xf numFmtId="178" fontId="13" fillId="0" borderId="18" xfId="3" applyNumberFormat="1" applyFont="1" applyFill="1" applyBorder="1" applyAlignment="1">
      <alignment horizontal="right" vertical="center"/>
    </xf>
    <xf numFmtId="178" fontId="14" fillId="0" borderId="19" xfId="3" applyNumberFormat="1" applyFont="1" applyFill="1" applyBorder="1" applyAlignment="1">
      <alignment horizontal="left" vertical="center"/>
    </xf>
    <xf numFmtId="178" fontId="14" fillId="0" borderId="0" xfId="3" applyNumberFormat="1" applyFont="1" applyFill="1" applyBorder="1" applyAlignment="1">
      <alignment horizontal="left" vertical="center"/>
    </xf>
    <xf numFmtId="178" fontId="14" fillId="0" borderId="20" xfId="3" applyNumberFormat="1" applyFont="1" applyFill="1" applyBorder="1" applyAlignment="1">
      <alignment horizontal="left" vertical="center"/>
    </xf>
    <xf numFmtId="178" fontId="14" fillId="0" borderId="21" xfId="3" applyNumberFormat="1" applyFont="1" applyFill="1" applyBorder="1" applyAlignment="1">
      <alignment horizontal="right" vertical="center"/>
    </xf>
    <xf numFmtId="178" fontId="14" fillId="0" borderId="22" xfId="3" applyNumberFormat="1" applyFont="1" applyFill="1" applyBorder="1" applyAlignment="1" applyProtection="1">
      <alignment horizontal="right" vertical="center"/>
    </xf>
    <xf numFmtId="178" fontId="14" fillId="0" borderId="22" xfId="3" applyNumberFormat="1" applyFont="1" applyFill="1" applyBorder="1" applyAlignment="1">
      <alignment horizontal="center" vertical="center"/>
    </xf>
    <xf numFmtId="178" fontId="13" fillId="2" borderId="22" xfId="3" applyNumberFormat="1" applyFont="1" applyFill="1" applyBorder="1" applyAlignment="1" applyProtection="1">
      <alignment horizontal="right" vertical="center"/>
      <protection locked="0"/>
    </xf>
    <xf numFmtId="38" fontId="14" fillId="0" borderId="22" xfId="3" applyFont="1" applyFill="1" applyBorder="1" applyAlignment="1">
      <alignment horizontal="center" vertical="center"/>
    </xf>
    <xf numFmtId="178" fontId="13" fillId="0" borderId="23" xfId="3" applyNumberFormat="1" applyFont="1" applyFill="1" applyBorder="1" applyAlignment="1">
      <alignment horizontal="right" vertical="center"/>
    </xf>
    <xf numFmtId="178" fontId="14" fillId="0" borderId="21" xfId="3" applyNumberFormat="1" applyFont="1" applyFill="1" applyBorder="1" applyAlignment="1">
      <alignment horizontal="left" vertical="center"/>
    </xf>
    <xf numFmtId="38" fontId="14" fillId="0" borderId="24" xfId="3" applyFont="1" applyFill="1" applyBorder="1" applyAlignment="1">
      <alignment horizontal="left" vertical="center"/>
    </xf>
    <xf numFmtId="178" fontId="14" fillId="0" borderId="24" xfId="3" applyNumberFormat="1" applyFont="1" applyFill="1" applyBorder="1" applyAlignment="1" applyProtection="1">
      <alignment horizontal="right" vertical="center"/>
    </xf>
    <xf numFmtId="178" fontId="14" fillId="0" borderId="24" xfId="3" applyNumberFormat="1" applyFont="1" applyFill="1" applyBorder="1" applyAlignment="1">
      <alignment horizontal="center" vertical="center"/>
    </xf>
    <xf numFmtId="178" fontId="13" fillId="2" borderId="24" xfId="3" applyNumberFormat="1" applyFont="1" applyFill="1" applyBorder="1" applyAlignment="1" applyProtection="1">
      <alignment horizontal="right" vertical="center"/>
      <protection locked="0"/>
    </xf>
    <xf numFmtId="38" fontId="14" fillId="0" borderId="24" xfId="3" applyFont="1" applyFill="1" applyBorder="1" applyAlignment="1">
      <alignment horizontal="center" vertical="center"/>
    </xf>
    <xf numFmtId="178" fontId="13" fillId="0" borderId="25" xfId="3" applyNumberFormat="1" applyFont="1" applyFill="1" applyBorder="1" applyAlignment="1">
      <alignment horizontal="right" vertical="center"/>
    </xf>
    <xf numFmtId="178" fontId="14" fillId="0" borderId="0" xfId="3" applyNumberFormat="1" applyFont="1" applyFill="1" applyBorder="1" applyAlignment="1" applyProtection="1">
      <alignment horizontal="right" vertical="center"/>
    </xf>
    <xf numFmtId="178" fontId="14" fillId="0" borderId="0" xfId="3" applyNumberFormat="1" applyFont="1" applyFill="1" applyBorder="1" applyAlignment="1">
      <alignment horizontal="center" vertical="center"/>
    </xf>
    <xf numFmtId="178" fontId="13" fillId="0" borderId="0" xfId="3" applyNumberFormat="1" applyFont="1" applyFill="1" applyBorder="1" applyAlignment="1">
      <alignment horizontal="right" vertical="center"/>
    </xf>
    <xf numFmtId="38" fontId="14" fillId="0" borderId="0" xfId="3" applyFont="1" applyFill="1" applyBorder="1" applyAlignment="1">
      <alignment horizontal="center" vertical="center"/>
    </xf>
    <xf numFmtId="178" fontId="13" fillId="0" borderId="20" xfId="3" applyNumberFormat="1" applyFont="1" applyFill="1" applyBorder="1" applyAlignment="1">
      <alignment horizontal="right" vertical="center"/>
    </xf>
    <xf numFmtId="38" fontId="14" fillId="0" borderId="10" xfId="3" applyFont="1" applyFill="1" applyBorder="1" applyAlignment="1">
      <alignment horizontal="right" vertical="center"/>
    </xf>
    <xf numFmtId="38" fontId="14" fillId="0" borderId="22" xfId="3" applyFont="1" applyFill="1" applyBorder="1" applyAlignment="1">
      <alignment horizontal="left" vertical="center"/>
    </xf>
    <xf numFmtId="0" fontId="13" fillId="0" borderId="22" xfId="5" applyFont="1" applyBorder="1" applyAlignment="1">
      <alignment horizontal="left" vertical="center" wrapText="1"/>
    </xf>
    <xf numFmtId="38" fontId="14" fillId="0" borderId="26" xfId="3" applyFont="1" applyFill="1" applyBorder="1" applyAlignment="1">
      <alignment horizontal="left" vertical="center"/>
    </xf>
    <xf numFmtId="38" fontId="14" fillId="0" borderId="27" xfId="3" applyFont="1" applyFill="1" applyBorder="1" applyAlignment="1">
      <alignment horizontal="left" vertical="center"/>
    </xf>
    <xf numFmtId="178" fontId="13" fillId="0" borderId="5" xfId="3" applyNumberFormat="1" applyFont="1" applyFill="1" applyBorder="1" applyAlignment="1" applyProtection="1">
      <alignment horizontal="right" vertical="center"/>
      <protection locked="0"/>
    </xf>
    <xf numFmtId="38" fontId="14" fillId="0" borderId="5" xfId="3" applyFont="1" applyFill="1" applyBorder="1" applyAlignment="1">
      <alignment horizontal="center" vertical="center"/>
    </xf>
    <xf numFmtId="178" fontId="13" fillId="0" borderId="4" xfId="3" applyNumberFormat="1" applyFont="1" applyFill="1" applyBorder="1" applyAlignment="1">
      <alignment horizontal="right" vertical="center"/>
    </xf>
    <xf numFmtId="38" fontId="14" fillId="0" borderId="10" xfId="3" applyFont="1" applyFill="1" applyBorder="1" applyAlignment="1" applyProtection="1">
      <alignment horizontal="left" vertical="center"/>
    </xf>
    <xf numFmtId="38" fontId="14" fillId="0" borderId="0" xfId="3" applyFont="1" applyFill="1" applyBorder="1" applyAlignment="1" applyProtection="1">
      <alignment horizontal="left" vertical="center"/>
    </xf>
    <xf numFmtId="178" fontId="14" fillId="0" borderId="2" xfId="3" applyNumberFormat="1" applyFont="1" applyFill="1" applyBorder="1" applyAlignment="1" applyProtection="1">
      <alignment horizontal="center" vertical="center"/>
    </xf>
    <xf numFmtId="178" fontId="13" fillId="0" borderId="2" xfId="3" applyNumberFormat="1" applyFont="1" applyFill="1" applyBorder="1" applyAlignment="1" applyProtection="1">
      <alignment horizontal="right" vertical="center"/>
    </xf>
    <xf numFmtId="38" fontId="14" fillId="0" borderId="2" xfId="3" applyFont="1" applyFill="1" applyBorder="1" applyAlignment="1" applyProtection="1">
      <alignment horizontal="center" vertical="center"/>
    </xf>
    <xf numFmtId="178" fontId="13" fillId="0" borderId="28" xfId="3" applyNumberFormat="1" applyFont="1" applyFill="1" applyBorder="1" applyAlignment="1" applyProtection="1">
      <alignment horizontal="right" vertical="center"/>
    </xf>
    <xf numFmtId="178" fontId="9" fillId="0" borderId="29" xfId="3" applyNumberFormat="1" applyFont="1" applyFill="1" applyBorder="1" applyAlignment="1" applyProtection="1">
      <alignment horizontal="right" vertical="center"/>
    </xf>
    <xf numFmtId="178" fontId="14" fillId="0" borderId="0" xfId="3" applyNumberFormat="1" applyFont="1" applyFill="1" applyBorder="1" applyAlignment="1">
      <alignment horizontal="right" vertical="center"/>
    </xf>
    <xf numFmtId="176" fontId="9" fillId="0" borderId="0" xfId="5" applyNumberFormat="1" applyFont="1" applyBorder="1" applyAlignment="1">
      <alignment horizontal="right" vertical="center"/>
    </xf>
    <xf numFmtId="0" fontId="13" fillId="0" borderId="20" xfId="5" applyFont="1" applyBorder="1" applyAlignment="1">
      <alignment horizontal="center" vertical="center"/>
    </xf>
    <xf numFmtId="178" fontId="9" fillId="0" borderId="21" xfId="3" applyNumberFormat="1" applyFont="1" applyFill="1" applyBorder="1" applyAlignment="1">
      <alignment horizontal="right" vertical="center"/>
    </xf>
    <xf numFmtId="178" fontId="13" fillId="2" borderId="0" xfId="3" applyNumberFormat="1" applyFont="1" applyFill="1" applyBorder="1" applyAlignment="1" applyProtection="1">
      <alignment horizontal="right" vertical="center"/>
      <protection locked="0"/>
    </xf>
    <xf numFmtId="178" fontId="9" fillId="0" borderId="21" xfId="3" applyNumberFormat="1" applyFont="1" applyFill="1" applyBorder="1" applyAlignment="1">
      <alignment horizontal="left" vertical="center"/>
    </xf>
    <xf numFmtId="178" fontId="14" fillId="0" borderId="5" xfId="3" applyNumberFormat="1" applyFont="1" applyFill="1" applyBorder="1" applyAlignment="1" applyProtection="1">
      <alignment horizontal="right" vertical="center"/>
      <protection locked="0"/>
    </xf>
    <xf numFmtId="178" fontId="14" fillId="0" borderId="4" xfId="3" applyNumberFormat="1" applyFont="1" applyFill="1" applyBorder="1" applyAlignment="1">
      <alignment horizontal="right" vertical="center"/>
    </xf>
    <xf numFmtId="178" fontId="14" fillId="0" borderId="30" xfId="3" applyNumberFormat="1" applyFont="1" applyFill="1" applyBorder="1" applyAlignment="1" applyProtection="1">
      <alignment horizontal="center" vertical="center"/>
    </xf>
    <xf numFmtId="178" fontId="14" fillId="0" borderId="30" xfId="3" applyNumberFormat="1" applyFont="1" applyFill="1" applyBorder="1" applyAlignment="1" applyProtection="1">
      <alignment horizontal="right" vertical="center"/>
    </xf>
    <xf numFmtId="38" fontId="14" fillId="0" borderId="30" xfId="3" applyFont="1" applyFill="1" applyBorder="1" applyAlignment="1" applyProtection="1">
      <alignment horizontal="center" vertical="center"/>
    </xf>
    <xf numFmtId="178" fontId="14" fillId="0" borderId="31" xfId="3" applyNumberFormat="1" applyFont="1" applyFill="1" applyBorder="1" applyAlignment="1" applyProtection="1">
      <alignment horizontal="right" vertical="center"/>
    </xf>
    <xf numFmtId="178" fontId="9" fillId="0" borderId="21" xfId="3" applyNumberFormat="1" applyFont="1" applyFill="1" applyBorder="1" applyAlignment="1" applyProtection="1">
      <alignment horizontal="right" vertical="center"/>
    </xf>
    <xf numFmtId="38" fontId="14" fillId="0" borderId="32" xfId="3" applyFont="1" applyFill="1" applyBorder="1" applyAlignment="1">
      <alignment horizontal="left" vertical="center"/>
    </xf>
    <xf numFmtId="178" fontId="14" fillId="0" borderId="32" xfId="3" applyNumberFormat="1" applyFont="1" applyFill="1" applyBorder="1" applyAlignment="1">
      <alignment horizontal="right" vertical="center"/>
    </xf>
    <xf numFmtId="178" fontId="9" fillId="0" borderId="32" xfId="3" applyNumberFormat="1" applyFont="1" applyFill="1" applyBorder="1" applyAlignment="1">
      <alignment horizontal="right" vertical="center"/>
    </xf>
    <xf numFmtId="178" fontId="14" fillId="0" borderId="33" xfId="3" applyNumberFormat="1" applyFont="1" applyFill="1" applyBorder="1" applyAlignment="1">
      <alignment horizontal="center" vertical="center"/>
    </xf>
    <xf numFmtId="178" fontId="9" fillId="0" borderId="34" xfId="3" applyNumberFormat="1" applyFont="1" applyFill="1" applyBorder="1" applyAlignment="1">
      <alignment horizontal="right" vertical="center"/>
    </xf>
    <xf numFmtId="178" fontId="14" fillId="0" borderId="32" xfId="3" applyNumberFormat="1" applyFont="1" applyFill="1" applyBorder="1" applyAlignment="1">
      <alignment horizontal="center" vertical="center"/>
    </xf>
    <xf numFmtId="38" fontId="14" fillId="0" borderId="32" xfId="3" applyFont="1" applyFill="1" applyBorder="1" applyAlignment="1">
      <alignment horizontal="center" vertical="center"/>
    </xf>
    <xf numFmtId="178" fontId="14" fillId="0" borderId="33" xfId="3" applyNumberFormat="1" applyFont="1" applyFill="1" applyBorder="1" applyAlignment="1">
      <alignment horizontal="right" vertical="center"/>
    </xf>
    <xf numFmtId="38" fontId="13" fillId="0" borderId="0" xfId="3" applyFont="1" applyFill="1" applyBorder="1" applyAlignment="1">
      <alignment horizontal="left" vertical="center"/>
    </xf>
    <xf numFmtId="38" fontId="17" fillId="0" borderId="0" xfId="3" applyFont="1" applyFill="1" applyAlignment="1">
      <alignment horizontal="left" vertical="center"/>
    </xf>
    <xf numFmtId="178" fontId="14" fillId="0" borderId="11" xfId="3" applyNumberFormat="1" applyFont="1" applyFill="1" applyBorder="1" applyAlignment="1">
      <alignment horizontal="left" vertical="center"/>
    </xf>
    <xf numFmtId="38" fontId="14" fillId="0" borderId="35" xfId="3" applyFont="1" applyFill="1" applyBorder="1" applyAlignment="1">
      <alignment horizontal="center" vertical="center"/>
    </xf>
    <xf numFmtId="38" fontId="9" fillId="0" borderId="36" xfId="3" applyFont="1" applyFill="1" applyBorder="1" applyAlignment="1">
      <alignment horizontal="left" vertical="center"/>
    </xf>
    <xf numFmtId="178" fontId="9" fillId="0" borderId="37" xfId="3" applyNumberFormat="1" applyFont="1" applyFill="1" applyBorder="1" applyAlignment="1">
      <alignment horizontal="right" vertical="center"/>
    </xf>
    <xf numFmtId="38" fontId="14" fillId="0" borderId="11" xfId="3" applyFont="1" applyFill="1" applyBorder="1" applyAlignment="1">
      <alignment horizontal="center" vertical="center"/>
    </xf>
    <xf numFmtId="38" fontId="18" fillId="0" borderId="0" xfId="3" applyFont="1" applyFill="1" applyBorder="1" applyAlignment="1">
      <alignment vertical="center"/>
    </xf>
    <xf numFmtId="38" fontId="21" fillId="0" borderId="1" xfId="1" applyFont="1" applyFill="1" applyBorder="1" applyAlignment="1">
      <alignment horizontal="center" vertical="center" shrinkToFit="1"/>
    </xf>
    <xf numFmtId="0" fontId="4" fillId="0" borderId="1" xfId="4" applyFont="1" applyFill="1" applyBorder="1" applyAlignment="1">
      <alignment horizontal="center" vertical="center" shrinkToFit="1"/>
    </xf>
    <xf numFmtId="0" fontId="4" fillId="0" borderId="1" xfId="4" applyFont="1" applyFill="1" applyBorder="1" applyAlignment="1">
      <alignment horizontal="center" vertical="center" wrapText="1"/>
    </xf>
    <xf numFmtId="38" fontId="4" fillId="0" borderId="5" xfId="1" applyFont="1" applyBorder="1" applyAlignment="1">
      <alignment vertical="center" wrapText="1"/>
    </xf>
    <xf numFmtId="38" fontId="4" fillId="0" borderId="5" xfId="1" applyFont="1" applyBorder="1" applyAlignment="1">
      <alignment horizontal="center" vertical="center" wrapText="1"/>
    </xf>
    <xf numFmtId="38" fontId="0" fillId="0" borderId="4" xfId="1" applyFont="1" applyBorder="1" applyAlignment="1">
      <alignment vertical="center"/>
    </xf>
    <xf numFmtId="38" fontId="4" fillId="0" borderId="0" xfId="1" applyFont="1" applyBorder="1" applyAlignment="1">
      <alignment vertical="center" wrapText="1"/>
    </xf>
    <xf numFmtId="38" fontId="4" fillId="0" borderId="0" xfId="1" applyFont="1" applyBorder="1" applyAlignment="1">
      <alignment horizontal="center" vertical="center" wrapText="1"/>
    </xf>
    <xf numFmtId="38" fontId="0" fillId="0" borderId="20" xfId="1" applyFont="1" applyBorder="1" applyAlignment="1">
      <alignment vertical="center"/>
    </xf>
    <xf numFmtId="38" fontId="4" fillId="0" borderId="0" xfId="4" applyNumberFormat="1" applyFont="1">
      <alignment vertical="center"/>
    </xf>
    <xf numFmtId="38" fontId="4" fillId="0" borderId="38" xfId="1" applyFont="1" applyBorder="1" applyAlignment="1">
      <alignment horizontal="left" vertical="center"/>
    </xf>
    <xf numFmtId="38" fontId="4" fillId="0" borderId="42" xfId="1" applyFont="1" applyBorder="1" applyAlignment="1">
      <alignment horizontal="left" vertical="center"/>
    </xf>
    <xf numFmtId="38" fontId="4" fillId="0" borderId="5" xfId="1" applyFont="1" applyBorder="1" applyAlignment="1">
      <alignment horizontal="left" vertical="center"/>
    </xf>
    <xf numFmtId="38" fontId="4" fillId="0" borderId="0" xfId="1" applyFont="1" applyBorder="1" applyAlignment="1">
      <alignment horizontal="left" vertical="center"/>
    </xf>
    <xf numFmtId="38" fontId="4" fillId="0" borderId="0" xfId="1" applyFont="1">
      <alignment vertical="center"/>
    </xf>
    <xf numFmtId="38" fontId="4" fillId="0" borderId="1" xfId="1" applyFont="1" applyBorder="1" applyAlignment="1">
      <alignment horizontal="center" vertical="center" wrapText="1"/>
    </xf>
    <xf numFmtId="38" fontId="4" fillId="0" borderId="20" xfId="1" applyFont="1" applyBorder="1" applyAlignment="1">
      <alignment horizontal="right" vertical="center"/>
    </xf>
    <xf numFmtId="38" fontId="4" fillId="0" borderId="20" xfId="1" applyFont="1" applyBorder="1" applyAlignment="1">
      <alignment horizontal="left" vertical="center"/>
    </xf>
    <xf numFmtId="38" fontId="20" fillId="0" borderId="1" xfId="1" applyFont="1" applyBorder="1" applyAlignment="1">
      <alignment vertical="center" shrinkToFit="1"/>
    </xf>
    <xf numFmtId="38" fontId="21" fillId="0" borderId="0" xfId="1" applyFont="1" applyAlignment="1">
      <alignment vertical="center" shrinkToFit="1"/>
    </xf>
    <xf numFmtId="38" fontId="4" fillId="0" borderId="40" xfId="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0" xfId="1" applyFont="1" applyBorder="1" applyAlignment="1">
      <alignment horizontal="left" vertical="center" shrinkToFit="1"/>
    </xf>
    <xf numFmtId="38" fontId="4" fillId="0" borderId="0" xfId="1" applyFont="1" applyBorder="1" applyAlignment="1">
      <alignment horizontal="right" vertical="center" wrapText="1"/>
    </xf>
    <xf numFmtId="38" fontId="4" fillId="0" borderId="0" xfId="1" quotePrefix="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0" xfId="1" applyFont="1" applyBorder="1" applyAlignment="1">
      <alignment horizontal="center" vertical="center" wrapText="1"/>
    </xf>
    <xf numFmtId="180" fontId="4" fillId="0" borderId="5" xfId="1" applyNumberFormat="1" applyFont="1" applyBorder="1" applyAlignment="1">
      <alignment vertical="center" wrapText="1"/>
    </xf>
    <xf numFmtId="38" fontId="4" fillId="0" borderId="0" xfId="1" applyFont="1" applyBorder="1" applyAlignment="1">
      <alignment horizontal="right" vertical="center"/>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0" xfId="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0" xfId="1" applyFont="1" applyBorder="1" applyAlignment="1">
      <alignment horizontal="center" vertical="center" wrapText="1"/>
    </xf>
    <xf numFmtId="38" fontId="4" fillId="0" borderId="38" xfId="6" applyFont="1" applyBorder="1" applyAlignment="1">
      <alignment horizontal="left" vertical="center"/>
    </xf>
    <xf numFmtId="38" fontId="4" fillId="0" borderId="5" xfId="6" applyFont="1" applyBorder="1" applyAlignment="1">
      <alignment horizontal="left" vertical="center"/>
    </xf>
    <xf numFmtId="38" fontId="4" fillId="0" borderId="5" xfId="6" applyFont="1" applyBorder="1" applyAlignment="1">
      <alignment vertical="center" wrapText="1"/>
    </xf>
    <xf numFmtId="38" fontId="4" fillId="0" borderId="5" xfId="6" applyFont="1" applyBorder="1" applyAlignment="1">
      <alignment horizontal="center" vertical="center" wrapText="1"/>
    </xf>
    <xf numFmtId="38" fontId="0" fillId="0" borderId="4" xfId="6" applyFont="1" applyBorder="1" applyAlignment="1">
      <alignment vertical="center"/>
    </xf>
    <xf numFmtId="38" fontId="4" fillId="0" borderId="42" xfId="6" applyFont="1" applyBorder="1" applyAlignment="1">
      <alignment horizontal="left" vertical="center"/>
    </xf>
    <xf numFmtId="38" fontId="4" fillId="0" borderId="0" xfId="6" applyFont="1" applyBorder="1" applyAlignment="1">
      <alignment horizontal="center" vertical="center"/>
    </xf>
    <xf numFmtId="38" fontId="0" fillId="0" borderId="20" xfId="6" applyFont="1" applyBorder="1" applyAlignment="1">
      <alignment vertical="center"/>
    </xf>
    <xf numFmtId="38" fontId="4" fillId="0" borderId="0" xfId="6" applyFont="1" applyBorder="1" applyAlignment="1">
      <alignment horizontal="left" vertical="center"/>
    </xf>
    <xf numFmtId="38" fontId="4" fillId="0" borderId="0" xfId="6" applyFont="1" applyBorder="1" applyAlignment="1">
      <alignment vertical="center" wrapText="1"/>
    </xf>
    <xf numFmtId="38" fontId="4" fillId="0" borderId="0" xfId="6" applyFont="1" applyBorder="1" applyAlignment="1">
      <alignment horizontal="center" vertical="center" wrapText="1"/>
    </xf>
    <xf numFmtId="38" fontId="4" fillId="0" borderId="0" xfId="6" applyFont="1">
      <alignment vertical="center"/>
    </xf>
    <xf numFmtId="38" fontId="4" fillId="0" borderId="20" xfId="6" applyFont="1" applyBorder="1" applyAlignment="1">
      <alignment horizontal="right" vertical="center"/>
    </xf>
    <xf numFmtId="38" fontId="4" fillId="0" borderId="1" xfId="6" applyFont="1" applyBorder="1" applyAlignment="1">
      <alignment horizontal="center" vertical="center" wrapText="1"/>
    </xf>
    <xf numFmtId="38" fontId="4" fillId="0" borderId="40" xfId="6"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0" fontId="0" fillId="0" borderId="0" xfId="0" applyAlignment="1">
      <alignment vertical="center"/>
    </xf>
    <xf numFmtId="38" fontId="4" fillId="0" borderId="0" xfId="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0" fontId="0" fillId="0" borderId="0" xfId="0" applyAlignment="1">
      <alignment vertical="center"/>
    </xf>
    <xf numFmtId="38" fontId="4" fillId="0" borderId="0" xfId="1" applyFont="1" applyBorder="1" applyAlignment="1">
      <alignment horizontal="center" vertical="center" wrapText="1"/>
    </xf>
    <xf numFmtId="38" fontId="4" fillId="0" borderId="5"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5"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1" xfId="1" applyFont="1" applyBorder="1" applyAlignment="1">
      <alignment horizontal="center" vertical="center" shrinkToFit="1"/>
    </xf>
    <xf numFmtId="38" fontId="4" fillId="0" borderId="5"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horizontal="center"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5"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horizontal="center" vertical="center" wrapText="1"/>
    </xf>
    <xf numFmtId="0" fontId="4" fillId="0" borderId="0" xfId="1" applyNumberFormat="1" applyFont="1" applyBorder="1" applyAlignment="1">
      <alignment horizontal="center" vertical="center" wrapText="1"/>
    </xf>
    <xf numFmtId="0" fontId="4" fillId="0" borderId="0" xfId="4" applyNumberFormat="1" applyFont="1" applyAlignment="1">
      <alignment horizontal="center" vertical="center"/>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0" fontId="20" fillId="0" borderId="1" xfId="0" applyFont="1" applyBorder="1" applyAlignment="1">
      <alignment vertical="center" shrinkToFit="1"/>
    </xf>
    <xf numFmtId="38" fontId="4" fillId="0" borderId="1" xfId="1" applyFont="1" applyBorder="1" applyAlignment="1">
      <alignment horizontal="center" vertical="center" shrinkToFit="1"/>
    </xf>
    <xf numFmtId="38" fontId="4" fillId="0" borderId="5"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horizontal="center" vertical="center" wrapText="1"/>
    </xf>
    <xf numFmtId="38" fontId="4" fillId="0" borderId="0" xfId="1" applyNumberFormat="1" applyFont="1" applyBorder="1" applyAlignment="1">
      <alignment horizontal="center" vertical="center" wrapText="1"/>
    </xf>
    <xf numFmtId="38" fontId="4" fillId="0" borderId="0" xfId="1" applyNumberFormat="1" applyFont="1" applyBorder="1" applyAlignment="1">
      <alignment vertical="center" wrapText="1"/>
    </xf>
    <xf numFmtId="38" fontId="5" fillId="0" borderId="1" xfId="1" applyFont="1" applyBorder="1" applyAlignment="1">
      <alignment horizontal="center" vertical="center" wrapText="1"/>
    </xf>
    <xf numFmtId="38" fontId="4" fillId="0" borderId="40" xfId="1" applyFont="1" applyBorder="1" applyAlignment="1">
      <alignment horizontal="center" vertical="center" shrinkToFit="1"/>
    </xf>
    <xf numFmtId="3" fontId="4" fillId="0" borderId="0" xfId="4" applyNumberFormat="1" applyFont="1">
      <alignment vertical="center"/>
    </xf>
    <xf numFmtId="38" fontId="39" fillId="5" borderId="0" xfId="2" applyFont="1" applyFill="1" applyBorder="1" applyAlignment="1">
      <alignment vertical="center"/>
    </xf>
    <xf numFmtId="38" fontId="40" fillId="5" borderId="0" xfId="2" applyFont="1" applyFill="1" applyBorder="1" applyAlignment="1">
      <alignment vertical="center"/>
    </xf>
    <xf numFmtId="38" fontId="40" fillId="5" borderId="0" xfId="2" applyFont="1" applyFill="1" applyBorder="1" applyAlignment="1">
      <alignment horizontal="right" vertical="center"/>
    </xf>
    <xf numFmtId="38" fontId="4" fillId="0" borderId="0" xfId="1" applyFont="1" applyAlignment="1">
      <alignment horizontal="right" vertical="center"/>
    </xf>
    <xf numFmtId="38" fontId="38" fillId="0" borderId="0" xfId="1" applyFont="1" applyBorder="1" applyAlignment="1">
      <alignment horizontal="left" vertical="center"/>
    </xf>
    <xf numFmtId="38" fontId="38" fillId="0" borderId="0" xfId="1" applyFont="1" applyBorder="1" applyAlignment="1">
      <alignment vertical="center" wrapText="1"/>
    </xf>
    <xf numFmtId="38" fontId="38" fillId="0" borderId="0" xfId="1" applyFont="1" applyBorder="1" applyAlignment="1">
      <alignment horizontal="center" vertical="center" wrapText="1"/>
    </xf>
    <xf numFmtId="38" fontId="4" fillId="0" borderId="0" xfId="1" applyFont="1" applyBorder="1" applyAlignment="1">
      <alignment vertical="center"/>
    </xf>
    <xf numFmtId="38" fontId="4" fillId="0" borderId="0" xfId="6" applyFont="1" applyBorder="1" applyAlignment="1">
      <alignment horizontal="left" vertical="center" wrapText="1"/>
    </xf>
    <xf numFmtId="0" fontId="4" fillId="0" borderId="42" xfId="4" applyFont="1" applyBorder="1">
      <alignment vertical="center"/>
    </xf>
    <xf numFmtId="38" fontId="4" fillId="0" borderId="0" xfId="6" applyFont="1" applyBorder="1" applyAlignment="1">
      <alignment horizontal="right" vertical="center" wrapText="1"/>
    </xf>
    <xf numFmtId="178" fontId="4" fillId="0" borderId="0" xfId="4" applyNumberFormat="1" applyFont="1" applyAlignment="1">
      <alignment horizontal="right" vertical="center"/>
    </xf>
    <xf numFmtId="178" fontId="4" fillId="0" borderId="0" xfId="6" applyNumberFormat="1" applyFont="1" applyBorder="1" applyAlignment="1">
      <alignment horizontal="right" vertical="center"/>
    </xf>
    <xf numFmtId="178" fontId="4" fillId="0" borderId="0" xfId="6" applyNumberFormat="1" applyFont="1" applyBorder="1" applyAlignment="1">
      <alignment horizontal="right" vertical="center" wrapText="1"/>
    </xf>
    <xf numFmtId="0" fontId="4" fillId="0" borderId="0" xfId="4" applyFont="1" applyBorder="1">
      <alignment vertical="center"/>
    </xf>
    <xf numFmtId="38" fontId="4" fillId="0" borderId="39" xfId="1" applyFont="1" applyBorder="1" applyAlignment="1">
      <alignment horizontal="left" vertical="center"/>
    </xf>
    <xf numFmtId="38" fontId="4" fillId="0" borderId="2" xfId="1" applyFont="1" applyBorder="1" applyAlignment="1">
      <alignment horizontal="left" vertical="center"/>
    </xf>
    <xf numFmtId="38" fontId="4" fillId="0" borderId="2" xfId="1" applyFont="1" applyBorder="1" applyAlignment="1">
      <alignment vertical="center" wrapText="1"/>
    </xf>
    <xf numFmtId="38" fontId="4" fillId="0" borderId="2" xfId="1" applyFont="1" applyBorder="1" applyAlignment="1">
      <alignment horizontal="center" vertical="center" wrapText="1"/>
    </xf>
    <xf numFmtId="38" fontId="0" fillId="0" borderId="28" xfId="1" applyFont="1" applyBorder="1" applyAlignment="1">
      <alignment vertical="center"/>
    </xf>
    <xf numFmtId="38" fontId="19" fillId="0" borderId="4" xfId="1" applyFont="1" applyBorder="1" applyAlignment="1">
      <alignment vertical="center"/>
    </xf>
    <xf numFmtId="38" fontId="19" fillId="0" borderId="20" xfId="1" applyFont="1" applyBorder="1" applyAlignment="1">
      <alignment vertical="center"/>
    </xf>
    <xf numFmtId="38" fontId="7" fillId="0" borderId="5" xfId="1" applyFont="1" applyBorder="1" applyAlignment="1">
      <alignment horizontal="left" vertical="center"/>
    </xf>
    <xf numFmtId="38" fontId="7" fillId="0" borderId="5" xfId="1" applyFont="1" applyBorder="1" applyAlignment="1">
      <alignment vertical="center" wrapText="1"/>
    </xf>
    <xf numFmtId="38" fontId="7" fillId="0" borderId="5" xfId="1" applyFont="1" applyBorder="1" applyAlignment="1">
      <alignment horizontal="center" vertical="center" wrapText="1"/>
    </xf>
    <xf numFmtId="38" fontId="7" fillId="0" borderId="0" xfId="1" applyFont="1" applyBorder="1" applyAlignment="1">
      <alignment horizontal="left" vertical="center"/>
    </xf>
    <xf numFmtId="38" fontId="7" fillId="0" borderId="0" xfId="1" applyFont="1" applyBorder="1" applyAlignment="1">
      <alignment vertical="center" wrapText="1"/>
    </xf>
    <xf numFmtId="38" fontId="7" fillId="0" borderId="0" xfId="1" applyFont="1" applyBorder="1" applyAlignment="1">
      <alignment horizontal="center" vertical="center" wrapText="1"/>
    </xf>
    <xf numFmtId="38" fontId="7" fillId="0" borderId="0" xfId="1" applyFont="1">
      <alignment vertical="center"/>
    </xf>
    <xf numFmtId="38" fontId="7" fillId="0" borderId="0" xfId="4" applyNumberFormat="1" applyFont="1">
      <alignment vertical="center"/>
    </xf>
    <xf numFmtId="3" fontId="4" fillId="0" borderId="0" xfId="4" applyNumberFormat="1" applyFont="1" applyBorder="1" applyAlignment="1">
      <alignment horizontal="center" vertical="center"/>
    </xf>
    <xf numFmtId="176" fontId="4" fillId="0" borderId="0" xfId="4" applyNumberFormat="1" applyFont="1" applyBorder="1">
      <alignment vertical="center"/>
    </xf>
    <xf numFmtId="0" fontId="0" fillId="0" borderId="0" xfId="0" applyBorder="1" applyAlignment="1">
      <alignment vertical="top"/>
    </xf>
    <xf numFmtId="0" fontId="4" fillId="0" borderId="0" xfId="4" applyFont="1" applyBorder="1" applyAlignment="1">
      <alignment horizontal="center" vertical="center"/>
    </xf>
    <xf numFmtId="0" fontId="4" fillId="0" borderId="20" xfId="4" applyFont="1" applyBorder="1">
      <alignment vertical="center"/>
    </xf>
    <xf numFmtId="38" fontId="35" fillId="0" borderId="0" xfId="1" applyFont="1" applyBorder="1" applyAlignment="1">
      <alignment vertical="center" wrapText="1"/>
    </xf>
    <xf numFmtId="38" fontId="45" fillId="0" borderId="20" xfId="1" applyFont="1" applyBorder="1" applyAlignment="1">
      <alignment vertical="center"/>
    </xf>
    <xf numFmtId="0" fontId="4" fillId="0" borderId="20" xfId="4" applyFont="1" applyBorder="1" applyAlignment="1">
      <alignment vertical="center"/>
    </xf>
    <xf numFmtId="38" fontId="4" fillId="0" borderId="1" xfId="1" applyFont="1" applyBorder="1" applyAlignment="1">
      <alignment horizontal="right" vertical="center" wrapText="1"/>
    </xf>
    <xf numFmtId="38" fontId="4" fillId="0" borderId="40" xfId="1" applyFont="1" applyBorder="1" applyAlignment="1">
      <alignment horizontal="right" vertical="center" wrapText="1"/>
    </xf>
    <xf numFmtId="38" fontId="4" fillId="0" borderId="0" xfId="1" applyFont="1" applyBorder="1" applyAlignment="1">
      <alignment horizontal="lef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0" xfId="1" applyFont="1" applyBorder="1" applyAlignment="1">
      <alignment horizontal="left" vertical="center"/>
    </xf>
    <xf numFmtId="38" fontId="4" fillId="0" borderId="42" xfId="1" applyFont="1" applyBorder="1" applyAlignment="1">
      <alignment horizontal="left" vertical="center"/>
    </xf>
    <xf numFmtId="38" fontId="4" fillId="0" borderId="5" xfId="1" applyFont="1" applyBorder="1" applyAlignment="1">
      <alignment vertical="center" wrapText="1"/>
    </xf>
    <xf numFmtId="6" fontId="21" fillId="0" borderId="0" xfId="7" applyFont="1" applyAlignment="1">
      <alignment vertical="center"/>
    </xf>
    <xf numFmtId="0" fontId="20" fillId="0" borderId="1" xfId="0" applyFont="1" applyBorder="1" applyAlignment="1">
      <alignment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178" fontId="14" fillId="0" borderId="5" xfId="3" applyNumberFormat="1" applyFont="1" applyFill="1" applyBorder="1" applyAlignment="1">
      <alignment horizontal="center" vertical="center"/>
    </xf>
    <xf numFmtId="0" fontId="0" fillId="0" borderId="0" xfId="0" applyAlignment="1">
      <alignment vertical="center"/>
    </xf>
    <xf numFmtId="0" fontId="9" fillId="0" borderId="16" xfId="5"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 xfId="1" applyFont="1" applyBorder="1" applyAlignment="1">
      <alignment horizontal="center" vertical="center" wrapText="1"/>
    </xf>
    <xf numFmtId="38" fontId="4" fillId="0" borderId="0" xfId="1" applyFont="1" applyBorder="1" applyAlignment="1">
      <alignment horizontal="left" vertical="center"/>
    </xf>
    <xf numFmtId="38" fontId="4" fillId="0" borderId="5" xfId="1" applyFont="1" applyBorder="1" applyAlignment="1">
      <alignment horizontal="left" vertical="center"/>
    </xf>
    <xf numFmtId="38" fontId="4" fillId="0" borderId="42" xfId="1" applyFont="1" applyBorder="1" applyAlignment="1">
      <alignment horizontal="left" vertical="center"/>
    </xf>
    <xf numFmtId="0" fontId="4" fillId="0" borderId="0" xfId="4" applyFont="1" applyAlignment="1">
      <alignment horizontal="center" vertical="center"/>
    </xf>
    <xf numFmtId="0" fontId="21" fillId="0" borderId="0" xfId="0" applyFont="1" applyAlignment="1">
      <alignment vertical="center"/>
    </xf>
    <xf numFmtId="38" fontId="4" fillId="0" borderId="0" xfId="1" applyFont="1" applyBorder="1" applyAlignment="1">
      <alignment horizontal="left" vertical="center" wrapText="1"/>
    </xf>
    <xf numFmtId="0" fontId="0" fillId="0" borderId="0" xfId="0" applyAlignment="1">
      <alignment vertical="center"/>
    </xf>
    <xf numFmtId="0" fontId="4" fillId="0" borderId="0" xfId="4" applyFont="1" applyAlignment="1">
      <alignment horizontal="right" vertical="center"/>
    </xf>
    <xf numFmtId="38" fontId="4" fillId="0" borderId="0" xfId="1" applyFont="1" applyBorder="1" applyAlignment="1">
      <alignment horizontal="left" vertical="center"/>
    </xf>
    <xf numFmtId="0" fontId="4" fillId="0" borderId="0" xfId="4" applyFont="1" applyAlignment="1">
      <alignment horizontal="center" vertical="center"/>
    </xf>
    <xf numFmtId="180" fontId="0" fillId="0" borderId="0" xfId="0" applyNumberFormat="1" applyAlignment="1">
      <alignment vertical="center"/>
    </xf>
    <xf numFmtId="180" fontId="4" fillId="0" borderId="0" xfId="1" applyNumberFormat="1" applyFont="1" applyBorder="1" applyAlignment="1">
      <alignment vertical="center" wrapText="1"/>
    </xf>
    <xf numFmtId="38" fontId="4" fillId="0" borderId="0" xfId="1" applyFont="1" applyBorder="1" applyAlignment="1">
      <alignment horizontal="center" vertical="center" wrapText="1"/>
    </xf>
    <xf numFmtId="0" fontId="4" fillId="0" borderId="0" xfId="4" applyFont="1" applyAlignment="1">
      <alignment horizontal="right" vertical="center"/>
    </xf>
    <xf numFmtId="38" fontId="4" fillId="0" borderId="0" xfId="1" applyFont="1" applyBorder="1" applyAlignment="1">
      <alignment horizontal="left" vertical="center"/>
    </xf>
    <xf numFmtId="38" fontId="4" fillId="0" borderId="5" xfId="1" applyFont="1" applyBorder="1" applyAlignment="1">
      <alignment horizontal="left" vertical="center"/>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5"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 xfId="1" applyFont="1" applyBorder="1" applyAlignment="1">
      <alignment horizontal="center" vertical="center" wrapText="1"/>
    </xf>
    <xf numFmtId="0" fontId="4" fillId="0" borderId="0" xfId="4" applyFont="1" applyAlignment="1">
      <alignment horizontal="right" vertical="center"/>
    </xf>
    <xf numFmtId="38" fontId="4" fillId="0" borderId="0" xfId="1" applyFont="1" applyBorder="1" applyAlignment="1">
      <alignment horizontal="left" vertical="center"/>
    </xf>
    <xf numFmtId="38" fontId="4" fillId="0" borderId="5" xfId="1" applyFont="1" applyBorder="1" applyAlignment="1">
      <alignment horizontal="left" vertical="center"/>
    </xf>
    <xf numFmtId="38" fontId="4" fillId="0" borderId="42" xfId="1" applyFont="1" applyBorder="1" applyAlignment="1">
      <alignment horizontal="left" vertical="center"/>
    </xf>
    <xf numFmtId="0" fontId="4" fillId="0" borderId="0" xfId="4" applyFont="1" applyAlignment="1">
      <alignment horizontal="center" vertical="center"/>
    </xf>
    <xf numFmtId="0" fontId="4" fillId="0" borderId="0" xfId="4" applyFont="1" applyAlignment="1">
      <alignment horizontal="left" vertical="center"/>
    </xf>
    <xf numFmtId="0" fontId="4" fillId="0" borderId="0" xfId="4" applyFont="1" applyAlignment="1">
      <alignment horizontal="right" vertical="center"/>
    </xf>
    <xf numFmtId="38" fontId="36" fillId="0" borderId="0" xfId="1" applyFont="1" applyBorder="1" applyAlignment="1">
      <alignment vertical="center" wrapText="1"/>
    </xf>
    <xf numFmtId="0" fontId="4" fillId="0" borderId="0" xfId="4" applyFont="1" applyAlignment="1">
      <alignment horizontal="left" vertical="center"/>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38" fontId="4" fillId="0" borderId="0"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1" xfId="1" applyFont="1" applyBorder="1" applyAlignment="1">
      <alignment horizontal="center" vertical="center" wrapText="1"/>
    </xf>
    <xf numFmtId="38" fontId="4" fillId="0" borderId="0" xfId="1" applyFont="1" applyBorder="1" applyAlignment="1">
      <alignment vertical="center" wrapText="1"/>
    </xf>
    <xf numFmtId="3" fontId="4" fillId="0" borderId="0" xfId="4" applyNumberFormat="1" applyFont="1" applyAlignment="1">
      <alignment horizontal="right" vertical="center"/>
    </xf>
    <xf numFmtId="0" fontId="4" fillId="0" borderId="0" xfId="4" applyFont="1" applyAlignment="1">
      <alignment horizontal="right" vertical="center"/>
    </xf>
    <xf numFmtId="38" fontId="4" fillId="0" borderId="0" xfId="1" applyFont="1" applyBorder="1" applyAlignment="1">
      <alignment horizontal="right" vertical="center"/>
    </xf>
    <xf numFmtId="38" fontId="4" fillId="0" borderId="0" xfId="1" applyFont="1" applyBorder="1" applyAlignment="1">
      <alignment horizontal="left" vertical="center"/>
    </xf>
    <xf numFmtId="38" fontId="4" fillId="0" borderId="5" xfId="1" applyFont="1" applyBorder="1" applyAlignment="1">
      <alignment horizontal="left" vertical="center"/>
    </xf>
    <xf numFmtId="38" fontId="4" fillId="0" borderId="42" xfId="1" applyFont="1" applyBorder="1" applyAlignment="1">
      <alignment horizontal="left" vertical="center"/>
    </xf>
    <xf numFmtId="0" fontId="4" fillId="0" borderId="0" xfId="4" applyFont="1" applyAlignment="1">
      <alignment horizontal="center" vertical="center"/>
    </xf>
    <xf numFmtId="38" fontId="38" fillId="0" borderId="38" xfId="3" applyFont="1" applyBorder="1" applyAlignment="1">
      <alignment horizontal="left" vertical="center"/>
    </xf>
    <xf numFmtId="38" fontId="38" fillId="0" borderId="5" xfId="3" applyFont="1" applyBorder="1" applyAlignment="1">
      <alignment horizontal="left" vertical="center"/>
    </xf>
    <xf numFmtId="38" fontId="38" fillId="0" borderId="5" xfId="3" applyFont="1" applyBorder="1" applyAlignment="1">
      <alignment vertical="center" wrapText="1"/>
    </xf>
    <xf numFmtId="38" fontId="38" fillId="0" borderId="5" xfId="3" applyFont="1" applyBorder="1" applyAlignment="1">
      <alignment horizontal="center" vertical="center" wrapText="1"/>
    </xf>
    <xf numFmtId="38" fontId="4" fillId="0" borderId="5" xfId="3" applyFont="1" applyBorder="1" applyAlignment="1">
      <alignment vertical="center" wrapText="1"/>
    </xf>
    <xf numFmtId="38" fontId="21" fillId="0" borderId="4" xfId="3" applyFont="1" applyBorder="1" applyAlignment="1">
      <alignment vertical="center"/>
    </xf>
    <xf numFmtId="38" fontId="4" fillId="0" borderId="42" xfId="3" applyFont="1" applyBorder="1" applyAlignment="1">
      <alignment horizontal="left" vertical="center"/>
    </xf>
    <xf numFmtId="0" fontId="21" fillId="0" borderId="0" xfId="4" applyFont="1" applyAlignment="1">
      <alignment vertical="center"/>
    </xf>
    <xf numFmtId="38" fontId="21" fillId="0" borderId="20" xfId="3" applyFont="1" applyBorder="1" applyAlignment="1">
      <alignment vertical="center"/>
    </xf>
    <xf numFmtId="38" fontId="4" fillId="0" borderId="0" xfId="3" applyFont="1" applyBorder="1" applyAlignment="1">
      <alignment vertical="center" wrapText="1"/>
    </xf>
    <xf numFmtId="38" fontId="4" fillId="0" borderId="0" xfId="3" applyFont="1" applyBorder="1" applyAlignment="1">
      <alignment horizontal="center" vertical="center" wrapText="1"/>
    </xf>
    <xf numFmtId="38" fontId="4" fillId="0" borderId="0" xfId="3" applyFont="1" applyBorder="1" applyAlignment="1">
      <alignment horizontal="left" vertical="center"/>
    </xf>
    <xf numFmtId="38" fontId="38" fillId="0" borderId="42" xfId="3" applyFont="1" applyBorder="1" applyAlignment="1">
      <alignment horizontal="left" vertical="center"/>
    </xf>
    <xf numFmtId="38" fontId="38" fillId="0" borderId="0" xfId="3" applyFont="1" applyBorder="1" applyAlignment="1">
      <alignment horizontal="left" vertical="center"/>
    </xf>
    <xf numFmtId="38" fontId="38" fillId="0" borderId="0" xfId="3" applyFont="1" applyBorder="1" applyAlignment="1">
      <alignment vertical="center" wrapText="1"/>
    </xf>
    <xf numFmtId="38" fontId="38" fillId="0" borderId="0" xfId="3" applyFont="1" applyBorder="1" applyAlignment="1">
      <alignment horizontal="center" vertical="center" wrapText="1"/>
    </xf>
    <xf numFmtId="38" fontId="4" fillId="0" borderId="0" xfId="3" applyFont="1" applyBorder="1" applyAlignment="1">
      <alignment horizontal="left" vertical="center" wrapText="1"/>
    </xf>
    <xf numFmtId="38" fontId="4" fillId="0" borderId="20" xfId="3" applyFont="1" applyBorder="1" applyAlignment="1">
      <alignment horizontal="right" vertical="center"/>
    </xf>
    <xf numFmtId="38" fontId="0" fillId="0" borderId="20" xfId="3" applyFont="1" applyBorder="1" applyAlignment="1">
      <alignment vertical="center"/>
    </xf>
    <xf numFmtId="0" fontId="2" fillId="0" borderId="0" xfId="4" applyAlignment="1">
      <alignment vertical="center"/>
    </xf>
    <xf numFmtId="38" fontId="26" fillId="0" borderId="0" xfId="3" applyFont="1" applyBorder="1" applyAlignment="1">
      <alignment horizontal="left" vertical="center"/>
    </xf>
    <xf numFmtId="0" fontId="26" fillId="0" borderId="0" xfId="4" applyFont="1">
      <alignment vertical="center"/>
    </xf>
    <xf numFmtId="38" fontId="26" fillId="0" borderId="1" xfId="1" applyFont="1" applyBorder="1" applyAlignment="1">
      <alignment horizontal="center" vertical="center" wrapText="1"/>
    </xf>
    <xf numFmtId="38" fontId="48" fillId="0" borderId="42" xfId="1" applyFont="1" applyBorder="1" applyAlignment="1">
      <alignment horizontal="left" vertical="center"/>
    </xf>
    <xf numFmtId="38" fontId="48" fillId="0" borderId="0" xfId="1" applyFont="1" applyBorder="1" applyAlignment="1">
      <alignment horizontal="left" vertical="center"/>
    </xf>
    <xf numFmtId="38" fontId="48" fillId="0" borderId="0" xfId="1" applyFont="1" applyBorder="1" applyAlignment="1">
      <alignment vertical="center" wrapText="1"/>
    </xf>
    <xf numFmtId="38" fontId="48" fillId="0" borderId="0" xfId="1" applyFont="1" applyBorder="1" applyAlignment="1">
      <alignment horizontal="center" vertical="center" wrapText="1"/>
    </xf>
    <xf numFmtId="0" fontId="48" fillId="0" borderId="0" xfId="4" applyFont="1">
      <alignment vertical="center"/>
    </xf>
    <xf numFmtId="38" fontId="48" fillId="0" borderId="0" xfId="1" applyFont="1">
      <alignment vertical="center"/>
    </xf>
    <xf numFmtId="38" fontId="26" fillId="0" borderId="42" xfId="1" applyFont="1" applyBorder="1" applyAlignment="1">
      <alignment horizontal="left" vertical="center"/>
    </xf>
    <xf numFmtId="38" fontId="26" fillId="0" borderId="0" xfId="1" applyFont="1" applyBorder="1" applyAlignment="1">
      <alignment horizontal="left" vertical="center"/>
    </xf>
    <xf numFmtId="38" fontId="26" fillId="0" borderId="0" xfId="1" applyFont="1" applyBorder="1" applyAlignment="1">
      <alignment vertical="center" wrapText="1"/>
    </xf>
    <xf numFmtId="38" fontId="26" fillId="0" borderId="0" xfId="1" applyFont="1" applyBorder="1" applyAlignment="1">
      <alignment horizontal="center" vertical="center" wrapText="1"/>
    </xf>
    <xf numFmtId="38" fontId="4" fillId="0" borderId="1" xfId="1" applyFont="1" applyFill="1" applyBorder="1" applyAlignment="1">
      <alignment horizontal="center" vertical="center" shrinkToFit="1"/>
    </xf>
    <xf numFmtId="38" fontId="21" fillId="0" borderId="38" xfId="1" applyFont="1" applyFill="1" applyBorder="1" applyAlignment="1">
      <alignment horizontal="center" vertical="center" shrinkToFit="1"/>
    </xf>
    <xf numFmtId="38" fontId="21" fillId="0" borderId="5" xfId="1" applyFont="1" applyFill="1" applyBorder="1" applyAlignment="1">
      <alignment horizontal="center" vertical="center" shrinkToFit="1"/>
    </xf>
    <xf numFmtId="38" fontId="21" fillId="0" borderId="4" xfId="1" applyFont="1" applyFill="1" applyBorder="1" applyAlignment="1">
      <alignment horizontal="center" vertical="center" shrinkToFit="1"/>
    </xf>
    <xf numFmtId="38" fontId="21" fillId="0" borderId="39" xfId="1" applyFont="1" applyFill="1" applyBorder="1" applyAlignment="1">
      <alignment horizontal="center" vertical="center" shrinkToFit="1"/>
    </xf>
    <xf numFmtId="38" fontId="21" fillId="0" borderId="2" xfId="1" applyFont="1" applyFill="1" applyBorder="1" applyAlignment="1">
      <alignment horizontal="center" vertical="center" shrinkToFit="1"/>
    </xf>
    <xf numFmtId="38" fontId="21" fillId="0" borderId="28" xfId="1" applyFont="1" applyFill="1" applyBorder="1" applyAlignment="1">
      <alignment horizontal="center" vertical="center" shrinkToFit="1"/>
    </xf>
    <xf numFmtId="38" fontId="21" fillId="0" borderId="40" xfId="1" applyFont="1" applyFill="1" applyBorder="1" applyAlignment="1">
      <alignment horizontal="center" vertical="center" shrinkToFit="1"/>
    </xf>
    <xf numFmtId="38" fontId="21" fillId="0" borderId="41" xfId="1" applyFont="1" applyFill="1" applyBorder="1" applyAlignment="1">
      <alignment horizontal="center" vertical="center" shrinkToFit="1"/>
    </xf>
    <xf numFmtId="38" fontId="21" fillId="0" borderId="3" xfId="1" applyFont="1" applyFill="1" applyBorder="1" applyAlignment="1">
      <alignment horizontal="center" vertical="center" shrinkToFit="1"/>
    </xf>
    <xf numFmtId="38" fontId="21" fillId="0" borderId="0" xfId="1" applyFont="1" applyFill="1" applyBorder="1" applyAlignment="1">
      <alignment horizontal="center" vertical="center" wrapText="1"/>
    </xf>
    <xf numFmtId="38" fontId="21" fillId="0" borderId="38" xfId="1" applyFont="1" applyFill="1" applyBorder="1" applyAlignment="1">
      <alignment horizontal="center" vertical="center" wrapText="1" shrinkToFit="1"/>
    </xf>
    <xf numFmtId="38" fontId="21" fillId="0" borderId="5" xfId="1" applyFont="1" applyFill="1" applyBorder="1" applyAlignment="1">
      <alignment horizontal="center" vertical="center" wrapText="1" shrinkToFit="1"/>
    </xf>
    <xf numFmtId="38" fontId="21" fillId="0" borderId="42" xfId="1" applyFont="1" applyFill="1" applyBorder="1" applyAlignment="1">
      <alignment horizontal="center" vertical="center" wrapText="1" shrinkToFit="1"/>
    </xf>
    <xf numFmtId="38" fontId="21" fillId="0" borderId="0" xfId="1" applyFont="1" applyFill="1" applyBorder="1" applyAlignment="1">
      <alignment horizontal="center" vertical="center" wrapText="1" shrinkToFit="1"/>
    </xf>
    <xf numFmtId="38" fontId="21" fillId="0" borderId="39" xfId="1" applyFont="1" applyFill="1" applyBorder="1" applyAlignment="1">
      <alignment horizontal="center" vertical="center" wrapText="1" shrinkToFit="1"/>
    </xf>
    <xf numFmtId="38" fontId="21" fillId="0" borderId="2" xfId="1" applyFont="1" applyFill="1" applyBorder="1" applyAlignment="1">
      <alignment horizontal="center" vertical="center" wrapText="1" shrinkToFit="1"/>
    </xf>
    <xf numFmtId="38" fontId="22" fillId="0" borderId="40" xfId="1" applyFont="1" applyFill="1" applyBorder="1" applyAlignment="1">
      <alignment horizontal="center" vertical="center" wrapText="1" shrinkToFit="1"/>
    </xf>
    <xf numFmtId="38" fontId="22" fillId="0" borderId="41" xfId="1" applyFont="1" applyFill="1" applyBorder="1" applyAlignment="1">
      <alignment horizontal="center" vertical="center" wrapText="1" shrinkToFit="1"/>
    </xf>
    <xf numFmtId="38" fontId="22" fillId="0" borderId="3" xfId="1" applyFont="1" applyFill="1" applyBorder="1" applyAlignment="1">
      <alignment horizontal="center" vertical="center" wrapText="1" shrinkToFit="1"/>
    </xf>
    <xf numFmtId="38" fontId="21" fillId="0" borderId="43" xfId="1" applyFont="1" applyFill="1" applyBorder="1" applyAlignment="1">
      <alignment horizontal="center" vertical="center" shrinkToFit="1"/>
    </xf>
    <xf numFmtId="38" fontId="21" fillId="0" borderId="44" xfId="1" applyFont="1" applyFill="1" applyBorder="1" applyAlignment="1">
      <alignment horizontal="center" vertical="center" shrinkToFit="1"/>
    </xf>
    <xf numFmtId="38" fontId="21" fillId="0" borderId="6" xfId="1" applyFont="1" applyFill="1" applyBorder="1" applyAlignment="1">
      <alignment horizontal="center" vertical="center" shrinkToFit="1"/>
    </xf>
    <xf numFmtId="38" fontId="21" fillId="0" borderId="40" xfId="1" applyFont="1" applyFill="1" applyBorder="1" applyAlignment="1">
      <alignment horizontal="center" vertical="center" textRotation="255" shrinkToFit="1"/>
    </xf>
    <xf numFmtId="38" fontId="21" fillId="0" borderId="3" xfId="1" applyFont="1" applyFill="1" applyBorder="1" applyAlignment="1">
      <alignment horizontal="center" vertical="center" textRotation="255" shrinkToFit="1"/>
    </xf>
    <xf numFmtId="38" fontId="21" fillId="0" borderId="1" xfId="1" applyFont="1" applyFill="1" applyBorder="1" applyAlignment="1">
      <alignment horizontal="center" vertical="center" shrinkToFit="1"/>
    </xf>
    <xf numFmtId="38" fontId="4" fillId="0" borderId="38"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38" fontId="4" fillId="0" borderId="4" xfId="1" applyFont="1" applyFill="1" applyBorder="1" applyAlignment="1">
      <alignment horizontal="center" vertical="center" shrinkToFit="1"/>
    </xf>
    <xf numFmtId="38" fontId="4" fillId="0" borderId="39" xfId="1" applyFont="1" applyFill="1" applyBorder="1" applyAlignment="1">
      <alignment horizontal="center" vertical="center" shrinkToFit="1"/>
    </xf>
    <xf numFmtId="38" fontId="4" fillId="0" borderId="2" xfId="1" applyFont="1" applyFill="1" applyBorder="1" applyAlignment="1">
      <alignment horizontal="center" vertical="center" shrinkToFit="1"/>
    </xf>
    <xf numFmtId="38" fontId="4" fillId="0" borderId="28" xfId="1" applyFont="1" applyFill="1" applyBorder="1" applyAlignment="1">
      <alignment horizontal="center" vertical="center" shrinkToFit="1"/>
    </xf>
    <xf numFmtId="0" fontId="21" fillId="0" borderId="1" xfId="0" applyFont="1" applyBorder="1" applyAlignment="1">
      <alignment horizontal="center" vertical="center"/>
    </xf>
    <xf numFmtId="38" fontId="5" fillId="3" borderId="1" xfId="2" applyFont="1" applyFill="1" applyBorder="1" applyAlignment="1">
      <alignment horizontal="center" vertical="center" shrinkToFit="1"/>
    </xf>
    <xf numFmtId="0" fontId="21" fillId="0" borderId="42" xfId="0" applyFont="1" applyBorder="1" applyAlignment="1">
      <alignment horizontal="left" vertical="center" wrapText="1"/>
    </xf>
    <xf numFmtId="0" fontId="21" fillId="0" borderId="0" xfId="0" applyFont="1" applyAlignment="1">
      <alignment horizontal="left" vertical="center" wrapText="1"/>
    </xf>
    <xf numFmtId="38" fontId="21" fillId="0" borderId="38" xfId="2" applyFont="1" applyFill="1" applyBorder="1" applyAlignment="1">
      <alignment horizontal="center" vertical="center" wrapText="1" shrinkToFit="1"/>
    </xf>
    <xf numFmtId="38" fontId="21" fillId="0" borderId="4" xfId="2" applyFont="1" applyFill="1" applyBorder="1" applyAlignment="1">
      <alignment horizontal="center" vertical="center" wrapText="1" shrinkToFit="1"/>
    </xf>
    <xf numFmtId="38" fontId="21" fillId="0" borderId="39" xfId="2" applyFont="1" applyFill="1" applyBorder="1" applyAlignment="1">
      <alignment horizontal="center" vertical="center" wrapText="1" shrinkToFit="1"/>
    </xf>
    <xf numFmtId="38" fontId="21" fillId="0" borderId="28" xfId="2" applyFont="1" applyFill="1" applyBorder="1" applyAlignment="1">
      <alignment horizontal="center" vertical="center" wrapText="1" shrinkToFit="1"/>
    </xf>
    <xf numFmtId="38" fontId="21" fillId="4" borderId="43" xfId="2" applyFont="1" applyFill="1" applyBorder="1" applyAlignment="1">
      <alignment horizontal="center" vertical="center" shrinkToFit="1"/>
    </xf>
    <xf numFmtId="38" fontId="21" fillId="4" borderId="6" xfId="2" applyFont="1" applyFill="1" applyBorder="1" applyAlignment="1">
      <alignment horizontal="center" vertical="center" shrinkToFit="1"/>
    </xf>
    <xf numFmtId="38" fontId="21" fillId="0" borderId="43" xfId="2" applyFont="1" applyFill="1" applyBorder="1" applyAlignment="1">
      <alignment horizontal="center" vertical="center" shrinkToFit="1"/>
    </xf>
    <xf numFmtId="38" fontId="21" fillId="0" borderId="6" xfId="2" applyFont="1" applyFill="1" applyBorder="1" applyAlignment="1">
      <alignment horizontal="center" vertical="center" shrinkToFit="1"/>
    </xf>
    <xf numFmtId="38" fontId="21" fillId="0" borderId="1" xfId="1" applyFont="1" applyFill="1" applyBorder="1" applyAlignment="1">
      <alignment horizontal="center" vertical="center" wrapText="1" shrinkToFit="1"/>
    </xf>
    <xf numFmtId="0" fontId="21" fillId="0" borderId="42" xfId="0" applyFont="1" applyBorder="1" applyAlignment="1">
      <alignment horizontal="left" vertical="top" wrapText="1"/>
    </xf>
    <xf numFmtId="0" fontId="21" fillId="0" borderId="0" xfId="0" applyFont="1" applyBorder="1" applyAlignment="1">
      <alignment horizontal="left" vertical="top" wrapText="1"/>
    </xf>
    <xf numFmtId="0" fontId="4" fillId="0" borderId="0" xfId="4" applyFont="1" applyAlignment="1">
      <alignment horizontal="left" vertical="center"/>
    </xf>
    <xf numFmtId="0" fontId="8" fillId="0" borderId="1" xfId="4" applyFont="1" applyFill="1" applyBorder="1" applyAlignment="1">
      <alignment horizontal="center" vertical="center"/>
    </xf>
    <xf numFmtId="0" fontId="0" fillId="0" borderId="1" xfId="0" applyBorder="1" applyAlignment="1">
      <alignment vertical="center"/>
    </xf>
    <xf numFmtId="0" fontId="4" fillId="0" borderId="1" xfId="4" applyFont="1" applyFill="1" applyBorder="1" applyAlignment="1">
      <alignment horizontal="left" vertical="top" wrapText="1"/>
    </xf>
    <xf numFmtId="0" fontId="4" fillId="0" borderId="43" xfId="4" applyFont="1" applyFill="1" applyBorder="1" applyAlignment="1">
      <alignment vertical="center" wrapText="1"/>
    </xf>
    <xf numFmtId="0" fontId="4" fillId="0" borderId="44" xfId="4" applyFont="1" applyFill="1" applyBorder="1" applyAlignment="1">
      <alignment vertical="center" wrapText="1"/>
    </xf>
    <xf numFmtId="0" fontId="4" fillId="0" borderId="6" xfId="4" applyFont="1" applyFill="1" applyBorder="1" applyAlignment="1">
      <alignment vertical="center" wrapText="1"/>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shrinkToFit="1"/>
    </xf>
    <xf numFmtId="38" fontId="4" fillId="0" borderId="42" xfId="3" applyFont="1" applyFill="1" applyBorder="1" applyAlignment="1">
      <alignment horizontal="center" vertical="center"/>
    </xf>
    <xf numFmtId="38" fontId="4" fillId="0" borderId="20" xfId="3" applyFont="1" applyFill="1" applyBorder="1" applyAlignment="1">
      <alignment horizontal="center" vertical="center"/>
    </xf>
    <xf numFmtId="38" fontId="4" fillId="0" borderId="38" xfId="3" applyFont="1" applyFill="1" applyBorder="1" applyAlignment="1">
      <alignment horizontal="center" vertical="center"/>
    </xf>
    <xf numFmtId="38" fontId="4" fillId="0" borderId="4" xfId="3" applyFont="1" applyFill="1" applyBorder="1" applyAlignment="1">
      <alignment horizontal="center" vertical="center"/>
    </xf>
    <xf numFmtId="0" fontId="20" fillId="0" borderId="1" xfId="0" applyFont="1" applyBorder="1" applyAlignment="1">
      <alignment vertical="center" shrinkToFit="1"/>
    </xf>
    <xf numFmtId="0" fontId="20" fillId="0" borderId="43" xfId="0" applyFont="1" applyBorder="1" applyAlignment="1">
      <alignment vertical="center" shrinkToFit="1"/>
    </xf>
    <xf numFmtId="0" fontId="0" fillId="0" borderId="44" xfId="0" applyBorder="1" applyAlignment="1">
      <alignment vertical="center"/>
    </xf>
    <xf numFmtId="0" fontId="0" fillId="0" borderId="6" xfId="0" applyBorder="1" applyAlignment="1">
      <alignment vertical="center"/>
    </xf>
    <xf numFmtId="38" fontId="4" fillId="0" borderId="67" xfId="3" applyFont="1" applyFill="1" applyBorder="1" applyAlignment="1">
      <alignment horizontal="center" vertical="center" wrapText="1"/>
    </xf>
    <xf numFmtId="0" fontId="0" fillId="0" borderId="41" xfId="0" applyBorder="1" applyAlignment="1">
      <alignment horizontal="center" vertical="center"/>
    </xf>
    <xf numFmtId="0" fontId="0" fillId="0" borderId="3" xfId="0" applyBorder="1" applyAlignment="1">
      <alignment horizontal="center" vertical="center"/>
    </xf>
    <xf numFmtId="38" fontId="4" fillId="0" borderId="68" xfId="3" applyFont="1" applyFill="1" applyBorder="1" applyAlignment="1">
      <alignment horizontal="left" vertical="top"/>
    </xf>
    <xf numFmtId="0" fontId="0" fillId="0" borderId="69" xfId="0" applyBorder="1" applyAlignment="1">
      <alignment horizontal="left" vertical="top"/>
    </xf>
    <xf numFmtId="0" fontId="0" fillId="0" borderId="70" xfId="0" applyBorder="1" applyAlignment="1">
      <alignment horizontal="left" vertical="top"/>
    </xf>
    <xf numFmtId="0" fontId="0" fillId="0" borderId="42"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39" xfId="0" applyBorder="1" applyAlignment="1">
      <alignment horizontal="left" vertical="top"/>
    </xf>
    <xf numFmtId="0" fontId="0" fillId="0" borderId="2" xfId="0" applyBorder="1" applyAlignment="1">
      <alignment horizontal="left" vertical="top"/>
    </xf>
    <xf numFmtId="0" fontId="0" fillId="0" borderId="28" xfId="0" applyBorder="1" applyAlignment="1">
      <alignment horizontal="left" vertical="top"/>
    </xf>
    <xf numFmtId="38" fontId="4" fillId="0" borderId="43" xfId="1" applyFont="1" applyBorder="1" applyAlignment="1">
      <alignment vertical="center"/>
    </xf>
    <xf numFmtId="38" fontId="4" fillId="0" borderId="44" xfId="1" applyFont="1" applyBorder="1" applyAlignment="1">
      <alignment vertical="center"/>
    </xf>
    <xf numFmtId="38" fontId="4" fillId="0" borderId="6" xfId="1" applyFont="1" applyBorder="1" applyAlignment="1">
      <alignment vertical="center"/>
    </xf>
    <xf numFmtId="38" fontId="4" fillId="0" borderId="38"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21" fillId="0" borderId="1" xfId="4" applyFont="1" applyBorder="1" applyAlignment="1">
      <alignment horizontal="center" vertical="center"/>
    </xf>
    <xf numFmtId="0" fontId="2" fillId="0" borderId="1" xfId="4" applyBorder="1" applyAlignment="1">
      <alignment vertical="center"/>
    </xf>
    <xf numFmtId="0" fontId="20" fillId="0" borderId="1" xfId="4" applyFont="1" applyBorder="1" applyAlignment="1">
      <alignment vertical="center" shrinkToFit="1"/>
    </xf>
    <xf numFmtId="0" fontId="20" fillId="0" borderId="43" xfId="4" applyFont="1" applyBorder="1" applyAlignment="1">
      <alignment vertical="center" shrinkToFit="1"/>
    </xf>
    <xf numFmtId="0" fontId="2" fillId="0" borderId="44" xfId="4" applyBorder="1" applyAlignment="1">
      <alignment vertical="center"/>
    </xf>
    <xf numFmtId="0" fontId="2" fillId="0" borderId="6" xfId="4" applyBorder="1" applyAlignment="1">
      <alignment vertical="center"/>
    </xf>
    <xf numFmtId="38" fontId="4" fillId="0" borderId="0" xfId="3" applyFont="1" applyBorder="1" applyAlignment="1">
      <alignment horizontal="left" vertical="center" wrapText="1"/>
    </xf>
    <xf numFmtId="0" fontId="2" fillId="0" borderId="0" xfId="4" applyAlignment="1">
      <alignment horizontal="left" vertical="center" wrapText="1"/>
    </xf>
    <xf numFmtId="0" fontId="2" fillId="0" borderId="0" xfId="4" applyBorder="1" applyAlignment="1">
      <alignment horizontal="left" vertical="center" wrapText="1"/>
    </xf>
    <xf numFmtId="0" fontId="2" fillId="0" borderId="0" xfId="4" applyAlignment="1">
      <alignment vertical="center"/>
    </xf>
    <xf numFmtId="0" fontId="2" fillId="0" borderId="41" xfId="4" applyBorder="1" applyAlignment="1">
      <alignment horizontal="center" vertical="center"/>
    </xf>
    <xf numFmtId="0" fontId="2" fillId="0" borderId="3" xfId="4" applyBorder="1" applyAlignment="1">
      <alignment horizontal="center" vertical="center"/>
    </xf>
    <xf numFmtId="0" fontId="2" fillId="0" borderId="69" xfId="4" applyBorder="1" applyAlignment="1">
      <alignment horizontal="left" vertical="top"/>
    </xf>
    <xf numFmtId="0" fontId="2" fillId="0" borderId="70" xfId="4" applyBorder="1" applyAlignment="1">
      <alignment horizontal="left" vertical="top"/>
    </xf>
    <xf numFmtId="0" fontId="2" fillId="0" borderId="42" xfId="4" applyBorder="1" applyAlignment="1">
      <alignment horizontal="left" vertical="top"/>
    </xf>
    <xf numFmtId="0" fontId="2" fillId="0" borderId="0" xfId="4" applyAlignment="1">
      <alignment horizontal="left" vertical="top"/>
    </xf>
    <xf numFmtId="0" fontId="2" fillId="0" borderId="20" xfId="4" applyBorder="1" applyAlignment="1">
      <alignment horizontal="left" vertical="top"/>
    </xf>
    <xf numFmtId="0" fontId="2" fillId="0" borderId="39" xfId="4" applyBorder="1" applyAlignment="1">
      <alignment horizontal="left" vertical="top"/>
    </xf>
    <xf numFmtId="0" fontId="2" fillId="0" borderId="2" xfId="4" applyBorder="1" applyAlignment="1">
      <alignment horizontal="left" vertical="top"/>
    </xf>
    <xf numFmtId="0" fontId="2" fillId="0" borderId="28" xfId="4" applyBorder="1" applyAlignment="1">
      <alignment horizontal="left" vertical="top"/>
    </xf>
    <xf numFmtId="0" fontId="21" fillId="0" borderId="0" xfId="4" applyFont="1" applyAlignment="1">
      <alignment horizontal="left" vertical="center" wrapText="1"/>
    </xf>
    <xf numFmtId="0" fontId="2" fillId="0" borderId="0" xfId="4" applyAlignment="1">
      <alignment horizontal="left" vertical="center"/>
    </xf>
    <xf numFmtId="38" fontId="38" fillId="0" borderId="0" xfId="3" applyFont="1" applyBorder="1" applyAlignment="1">
      <alignment horizontal="left" vertical="center" wrapText="1"/>
    </xf>
    <xf numFmtId="0" fontId="46" fillId="0" borderId="0" xfId="4" applyFont="1" applyAlignment="1">
      <alignment horizontal="left" vertical="center" wrapText="1"/>
    </xf>
    <xf numFmtId="0" fontId="21" fillId="0" borderId="0" xfId="4" applyFont="1" applyAlignment="1">
      <alignment vertical="center"/>
    </xf>
    <xf numFmtId="0" fontId="21" fillId="0" borderId="0" xfId="4" applyFont="1" applyAlignment="1">
      <alignment horizontal="left" vertical="center"/>
    </xf>
    <xf numFmtId="38" fontId="38" fillId="0" borderId="5" xfId="3" applyFont="1" applyBorder="1" applyAlignment="1">
      <alignment vertical="center" wrapText="1"/>
    </xf>
    <xf numFmtId="0" fontId="46" fillId="0" borderId="5" xfId="4" applyFont="1" applyBorder="1" applyAlignment="1">
      <alignment vertical="center" wrapText="1"/>
    </xf>
    <xf numFmtId="38" fontId="4" fillId="0" borderId="0" xfId="1" applyFont="1" applyBorder="1" applyAlignment="1">
      <alignment horizontal="left" vertical="center" wrapText="1"/>
    </xf>
    <xf numFmtId="0" fontId="21" fillId="0" borderId="0" xfId="0" applyFont="1" applyAlignment="1">
      <alignment vertical="center"/>
    </xf>
    <xf numFmtId="0" fontId="0" fillId="0" borderId="0" xfId="0" applyAlignment="1">
      <alignment vertical="center"/>
    </xf>
    <xf numFmtId="38" fontId="12" fillId="0" borderId="0" xfId="3" applyFont="1" applyFill="1" applyBorder="1" applyAlignment="1">
      <alignment horizontal="left" vertical="center"/>
    </xf>
    <xf numFmtId="38" fontId="9" fillId="0" borderId="7" xfId="3"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9" fillId="0" borderId="10" xfId="3" applyFont="1" applyFill="1" applyBorder="1" applyAlignment="1">
      <alignment horizontal="center" vertical="center"/>
    </xf>
    <xf numFmtId="38" fontId="9" fillId="0" borderId="0" xfId="3" applyFont="1" applyFill="1" applyBorder="1" applyAlignment="1">
      <alignment horizontal="center" vertical="center"/>
    </xf>
    <xf numFmtId="0" fontId="9" fillId="0" borderId="11" xfId="5" applyFont="1" applyBorder="1" applyAlignment="1">
      <alignment horizontal="center" vertical="center"/>
    </xf>
    <xf numFmtId="38" fontId="9" fillId="0" borderId="2" xfId="3" applyFont="1" applyFill="1" applyBorder="1" applyAlignment="1">
      <alignment horizontal="right" vertical="center"/>
    </xf>
    <xf numFmtId="0" fontId="13" fillId="0" borderId="58" xfId="5" applyFont="1" applyBorder="1" applyAlignment="1">
      <alignment horizontal="right" vertical="center"/>
    </xf>
    <xf numFmtId="38" fontId="9" fillId="0" borderId="5" xfId="3" applyFont="1" applyFill="1" applyBorder="1" applyAlignment="1">
      <alignment horizontal="center" vertical="center"/>
    </xf>
    <xf numFmtId="0" fontId="9" fillId="0" borderId="5" xfId="5" applyFont="1" applyBorder="1" applyAlignment="1">
      <alignment vertical="center"/>
    </xf>
    <xf numFmtId="0" fontId="9" fillId="0" borderId="4" xfId="5" applyFont="1" applyBorder="1" applyAlignment="1">
      <alignment vertical="center"/>
    </xf>
    <xf numFmtId="38" fontId="9" fillId="0" borderId="4" xfId="3" applyFont="1" applyFill="1" applyBorder="1" applyAlignment="1">
      <alignment horizontal="center" vertical="center"/>
    </xf>
    <xf numFmtId="0" fontId="9" fillId="0" borderId="14" xfId="5" applyFont="1" applyBorder="1" applyAlignment="1">
      <alignment horizontal="center" vertical="center"/>
    </xf>
    <xf numFmtId="0" fontId="9" fillId="0" borderId="16" xfId="5" applyFont="1" applyBorder="1" applyAlignment="1">
      <alignment horizontal="center" vertical="center"/>
    </xf>
    <xf numFmtId="177" fontId="9" fillId="0" borderId="14" xfId="5" applyNumberFormat="1" applyFont="1" applyBorder="1" applyAlignment="1">
      <alignment horizontal="right" vertical="center"/>
    </xf>
    <xf numFmtId="38" fontId="9" fillId="0" borderId="60" xfId="3" applyFont="1" applyFill="1" applyBorder="1" applyAlignment="1">
      <alignment horizontal="center" vertical="center" textRotation="255" wrapText="1"/>
    </xf>
    <xf numFmtId="0" fontId="13" fillId="0" borderId="51" xfId="5" applyFont="1" applyBorder="1" applyAlignment="1">
      <alignment horizontal="center" vertical="center" textRotation="255" wrapText="1"/>
    </xf>
    <xf numFmtId="0" fontId="13" fillId="0" borderId="61" xfId="5" applyFont="1" applyBorder="1" applyAlignment="1">
      <alignment horizontal="center" vertical="center" textRotation="255" wrapText="1"/>
    </xf>
    <xf numFmtId="38" fontId="14" fillId="0" borderId="7" xfId="3" applyFont="1" applyFill="1" applyBorder="1" applyAlignment="1">
      <alignment horizontal="left" vertical="center" wrapText="1"/>
    </xf>
    <xf numFmtId="38" fontId="14" fillId="0" borderId="8" xfId="3" applyFont="1" applyFill="1" applyBorder="1" applyAlignment="1">
      <alignment horizontal="left" vertical="center" wrapText="1"/>
    </xf>
    <xf numFmtId="0" fontId="13" fillId="0" borderId="8" xfId="5" applyFont="1" applyBorder="1" applyAlignment="1"/>
    <xf numFmtId="38" fontId="14" fillId="0" borderId="22" xfId="3" applyFont="1" applyFill="1" applyBorder="1" applyAlignment="1">
      <alignment horizontal="left" vertical="center" wrapText="1"/>
    </xf>
    <xf numFmtId="0" fontId="13" fillId="0" borderId="22" xfId="5" applyFont="1" applyBorder="1" applyAlignment="1"/>
    <xf numFmtId="38" fontId="14" fillId="0" borderId="24" xfId="3" applyFont="1" applyFill="1" applyBorder="1" applyAlignment="1">
      <alignment horizontal="left" vertical="center" wrapText="1"/>
    </xf>
    <xf numFmtId="0" fontId="13" fillId="0" borderId="24" xfId="5" applyFont="1" applyBorder="1" applyAlignment="1">
      <alignment horizontal="left" vertical="center"/>
    </xf>
    <xf numFmtId="0" fontId="13" fillId="0" borderId="64" xfId="5" applyFont="1" applyBorder="1" applyAlignment="1">
      <alignment horizontal="left" vertical="center"/>
    </xf>
    <xf numFmtId="38" fontId="14" fillId="0" borderId="53" xfId="3" applyFont="1" applyFill="1" applyBorder="1" applyAlignment="1">
      <alignment horizontal="center" vertical="center" wrapText="1"/>
    </xf>
    <xf numFmtId="38" fontId="14" fillId="0" borderId="5" xfId="3" applyFont="1" applyFill="1" applyBorder="1" applyAlignment="1">
      <alignment horizontal="center" vertical="center" wrapText="1"/>
    </xf>
    <xf numFmtId="179" fontId="13" fillId="0" borderId="45" xfId="3" applyNumberFormat="1" applyFont="1" applyFill="1" applyBorder="1" applyAlignment="1">
      <alignment horizontal="right" vertical="center"/>
    </xf>
    <xf numFmtId="0" fontId="0" fillId="0" borderId="56" xfId="0" applyBorder="1" applyAlignment="1">
      <alignment horizontal="right" vertical="center"/>
    </xf>
    <xf numFmtId="178" fontId="14" fillId="0" borderId="57" xfId="3" applyNumberFormat="1" applyFont="1" applyFill="1" applyBorder="1" applyAlignment="1">
      <alignment horizontal="center" vertical="center"/>
    </xf>
    <xf numFmtId="0" fontId="0" fillId="0" borderId="58" xfId="0" applyBorder="1" applyAlignment="1">
      <alignment horizontal="center" vertical="center"/>
    </xf>
    <xf numFmtId="38" fontId="9" fillId="0" borderId="50" xfId="3" applyFont="1" applyFill="1" applyBorder="1" applyAlignment="1">
      <alignment horizontal="center" vertical="center" textRotation="255" wrapText="1"/>
    </xf>
    <xf numFmtId="0" fontId="13" fillId="0" borderId="52" xfId="5" applyFont="1" applyBorder="1" applyAlignment="1">
      <alignment horizontal="center" vertical="center" textRotation="255" wrapText="1"/>
    </xf>
    <xf numFmtId="38" fontId="14" fillId="0" borderId="65" xfId="3" applyFont="1" applyFill="1" applyBorder="1" applyAlignment="1">
      <alignment horizontal="left" vertical="center" wrapText="1"/>
    </xf>
    <xf numFmtId="38" fontId="14" fillId="0" borderId="64" xfId="3" applyFont="1" applyFill="1" applyBorder="1" applyAlignment="1">
      <alignment horizontal="left" vertical="center" wrapText="1"/>
    </xf>
    <xf numFmtId="0" fontId="13" fillId="0" borderId="64" xfId="5" applyFont="1" applyBorder="1" applyAlignment="1"/>
    <xf numFmtId="38" fontId="14" fillId="0" borderId="66" xfId="3" applyFont="1" applyFill="1" applyBorder="1" applyAlignment="1">
      <alignment horizontal="left" vertical="center" wrapText="1"/>
    </xf>
    <xf numFmtId="38" fontId="14" fillId="0" borderId="54" xfId="3" applyFont="1" applyFill="1" applyBorder="1" applyAlignment="1">
      <alignment horizontal="center" vertical="center" wrapText="1"/>
    </xf>
    <xf numFmtId="38" fontId="14" fillId="0" borderId="55" xfId="3" applyFont="1" applyFill="1" applyBorder="1" applyAlignment="1">
      <alignment horizontal="center" vertical="center" wrapText="1"/>
    </xf>
    <xf numFmtId="178" fontId="13" fillId="2" borderId="45" xfId="3" applyNumberFormat="1" applyFont="1" applyFill="1" applyBorder="1" applyAlignment="1" applyProtection="1">
      <alignment horizontal="right" vertical="center"/>
      <protection locked="0"/>
    </xf>
    <xf numFmtId="178" fontId="14" fillId="0" borderId="5" xfId="3" applyNumberFormat="1" applyFont="1" applyFill="1" applyBorder="1" applyAlignment="1">
      <alignment horizontal="center" vertical="center"/>
    </xf>
    <xf numFmtId="38" fontId="14" fillId="0" borderId="62" xfId="3" applyFont="1" applyFill="1" applyBorder="1" applyAlignment="1">
      <alignment horizontal="center" vertical="center" wrapText="1"/>
    </xf>
    <xf numFmtId="38" fontId="14" fillId="0" borderId="63" xfId="3" applyFont="1" applyFill="1" applyBorder="1" applyAlignment="1">
      <alignment horizontal="center" vertical="center" wrapText="1"/>
    </xf>
    <xf numFmtId="38" fontId="9" fillId="0" borderId="47" xfId="3"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6" xfId="0" applyBorder="1" applyAlignment="1">
      <alignment horizontal="right" vertical="center"/>
    </xf>
    <xf numFmtId="0" fontId="0" fillId="0" borderId="59" xfId="0" applyBorder="1" applyAlignment="1">
      <alignment horizontal="center" vertical="center"/>
    </xf>
    <xf numFmtId="0" fontId="0" fillId="0" borderId="30" xfId="0" applyBorder="1" applyAlignment="1">
      <alignment horizontal="center" vertical="center"/>
    </xf>
    <xf numFmtId="0" fontId="7" fillId="0" borderId="1" xfId="4" applyFont="1" applyFill="1" applyBorder="1" applyAlignment="1">
      <alignment horizontal="left" vertical="top" wrapText="1"/>
    </xf>
    <xf numFmtId="0" fontId="7" fillId="0" borderId="44" xfId="4" applyFont="1" applyFill="1" applyBorder="1" applyAlignment="1">
      <alignment horizontal="left" vertical="top" wrapText="1"/>
    </xf>
    <xf numFmtId="0" fontId="7" fillId="0" borderId="6" xfId="4" applyFont="1" applyFill="1" applyBorder="1" applyAlignment="1">
      <alignment horizontal="left" vertical="top" wrapText="1"/>
    </xf>
    <xf numFmtId="0" fontId="0" fillId="0" borderId="0" xfId="0" applyBorder="1" applyAlignment="1">
      <alignment vertical="center"/>
    </xf>
    <xf numFmtId="38" fontId="4" fillId="0" borderId="41" xfId="3" applyFont="1" applyFill="1" applyBorder="1" applyAlignment="1">
      <alignment horizontal="center" vertical="center" wrapText="1"/>
    </xf>
    <xf numFmtId="38" fontId="4" fillId="0" borderId="42" xfId="3" applyFont="1" applyFill="1" applyBorder="1" applyAlignment="1">
      <alignment horizontal="left" vertical="top" wrapText="1"/>
    </xf>
    <xf numFmtId="0" fontId="0" fillId="0" borderId="0" xfId="0" applyBorder="1" applyAlignment="1">
      <alignment horizontal="left" vertical="top"/>
    </xf>
    <xf numFmtId="38" fontId="4" fillId="0" borderId="42" xfId="1" applyFont="1" applyBorder="1" applyAlignment="1">
      <alignment horizontal="center" vertical="center" wrapText="1"/>
    </xf>
    <xf numFmtId="38" fontId="4" fillId="0" borderId="0" xfId="1" applyFont="1" applyBorder="1" applyAlignment="1">
      <alignment horizontal="center" vertical="center" wrapText="1"/>
    </xf>
    <xf numFmtId="180" fontId="4" fillId="0" borderId="0" xfId="1" applyNumberFormat="1" applyFont="1" applyBorder="1" applyAlignment="1">
      <alignment horizontal="left" vertical="center" wrapText="1"/>
    </xf>
    <xf numFmtId="180" fontId="43" fillId="0" borderId="0" xfId="1" applyNumberFormat="1" applyFont="1" applyBorder="1" applyAlignment="1">
      <alignment horizontal="left" vertical="center" wrapText="1"/>
    </xf>
    <xf numFmtId="180" fontId="43" fillId="0" borderId="20" xfId="1" applyNumberFormat="1" applyFont="1" applyBorder="1" applyAlignment="1">
      <alignment horizontal="left" vertical="center" wrapText="1"/>
    </xf>
    <xf numFmtId="38" fontId="4" fillId="0" borderId="20" xfId="1" applyFont="1" applyBorder="1" applyAlignment="1">
      <alignment horizontal="left" vertical="center" wrapText="1"/>
    </xf>
    <xf numFmtId="38" fontId="4" fillId="0" borderId="38"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4" xfId="1" applyFont="1" applyBorder="1" applyAlignment="1">
      <alignment horizontal="center" vertical="center" wrapText="1"/>
    </xf>
    <xf numFmtId="0" fontId="4" fillId="0" borderId="0" xfId="4" applyFont="1" applyBorder="1" applyAlignment="1">
      <alignment horizontal="left" vertical="center"/>
    </xf>
    <xf numFmtId="0" fontId="4" fillId="0" borderId="20" xfId="4" applyFont="1" applyBorder="1" applyAlignment="1">
      <alignment horizontal="left" vertical="center"/>
    </xf>
    <xf numFmtId="38" fontId="4" fillId="0" borderId="68" xfId="3" applyFont="1" applyFill="1" applyBorder="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0" fillId="0" borderId="42"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39" xfId="0" applyBorder="1" applyAlignment="1">
      <alignment horizontal="left" vertical="top" wrapText="1"/>
    </xf>
    <xf numFmtId="0" fontId="0" fillId="0" borderId="2" xfId="0" applyBorder="1" applyAlignment="1">
      <alignment horizontal="left" vertical="top" wrapText="1"/>
    </xf>
    <xf numFmtId="0" fontId="0" fillId="0" borderId="28" xfId="0" applyBorder="1" applyAlignment="1">
      <alignment horizontal="left" vertical="top" wrapText="1"/>
    </xf>
    <xf numFmtId="38" fontId="4" fillId="0" borderId="68" xfId="3" applyFont="1"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39"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38" fontId="38" fillId="0" borderId="0" xfId="1" applyFont="1" applyBorder="1" applyAlignment="1">
      <alignment horizontal="right" vertical="center" wrapText="1"/>
    </xf>
    <xf numFmtId="38" fontId="38" fillId="0" borderId="42" xfId="3" applyFont="1" applyFill="1" applyBorder="1" applyAlignment="1">
      <alignment horizontal="center" vertical="center"/>
    </xf>
    <xf numFmtId="38" fontId="38" fillId="0" borderId="20" xfId="3" applyFont="1" applyFill="1" applyBorder="1" applyAlignment="1">
      <alignment horizontal="center" vertical="center"/>
    </xf>
    <xf numFmtId="38" fontId="39" fillId="5" borderId="0" xfId="2" applyFont="1" applyFill="1" applyBorder="1" applyAlignment="1">
      <alignment horizontal="right" vertical="center"/>
    </xf>
    <xf numFmtId="38" fontId="4" fillId="0" borderId="71" xfId="3" applyFont="1" applyFill="1" applyBorder="1" applyAlignment="1">
      <alignment horizontal="center" vertical="center"/>
    </xf>
    <xf numFmtId="38" fontId="4" fillId="0" borderId="31" xfId="3" applyFont="1" applyFill="1" applyBorder="1" applyAlignment="1">
      <alignment horizontal="center" vertical="center"/>
    </xf>
    <xf numFmtId="38" fontId="4" fillId="0" borderId="38" xfId="6" applyFont="1" applyBorder="1" applyAlignment="1">
      <alignment vertical="center"/>
    </xf>
    <xf numFmtId="38" fontId="4" fillId="0" borderId="5" xfId="6" applyFont="1" applyBorder="1" applyAlignment="1">
      <alignment vertical="center"/>
    </xf>
    <xf numFmtId="38" fontId="4" fillId="0" borderId="4" xfId="6" applyFont="1" applyBorder="1" applyAlignment="1">
      <alignment vertical="center"/>
    </xf>
    <xf numFmtId="0" fontId="32" fillId="0" borderId="1" xfId="0" applyFont="1" applyBorder="1" applyAlignment="1">
      <alignment horizontal="center" vertical="center"/>
    </xf>
    <xf numFmtId="0" fontId="33" fillId="0" borderId="1" xfId="0" applyFont="1" applyBorder="1" applyAlignment="1">
      <alignment vertical="center" shrinkToFit="1"/>
    </xf>
    <xf numFmtId="0" fontId="33" fillId="0" borderId="43" xfId="0" applyFont="1" applyBorder="1" applyAlignment="1">
      <alignment vertical="center" shrinkToFit="1"/>
    </xf>
    <xf numFmtId="38" fontId="4" fillId="0" borderId="43" xfId="6" applyFont="1" applyBorder="1" applyAlignment="1">
      <alignment vertical="center"/>
    </xf>
    <xf numFmtId="38" fontId="4" fillId="0" borderId="44" xfId="6" applyFont="1" applyBorder="1" applyAlignment="1">
      <alignment vertical="center"/>
    </xf>
    <xf numFmtId="38" fontId="4" fillId="0" borderId="6" xfId="6" applyFont="1" applyBorder="1" applyAlignment="1">
      <alignment vertical="center"/>
    </xf>
    <xf numFmtId="38" fontId="4" fillId="0" borderId="0" xfId="6" applyFont="1" applyBorder="1" applyAlignment="1">
      <alignment horizontal="left" vertical="center" wrapText="1"/>
    </xf>
    <xf numFmtId="0" fontId="8" fillId="0" borderId="43" xfId="4" applyFont="1" applyFill="1" applyBorder="1" applyAlignment="1">
      <alignment horizontal="center" vertical="center"/>
    </xf>
    <xf numFmtId="0" fontId="8" fillId="0" borderId="44" xfId="4" applyFont="1" applyFill="1" applyBorder="1" applyAlignment="1">
      <alignment horizontal="center" vertical="center"/>
    </xf>
    <xf numFmtId="0" fontId="8" fillId="0" borderId="6" xfId="4" applyFont="1" applyFill="1" applyBorder="1" applyAlignment="1">
      <alignment horizontal="center" vertical="center"/>
    </xf>
    <xf numFmtId="0" fontId="4" fillId="0" borderId="43" xfId="4" applyFont="1" applyFill="1" applyBorder="1" applyAlignment="1">
      <alignment horizontal="left" vertical="top" wrapText="1"/>
    </xf>
    <xf numFmtId="0" fontId="4" fillId="0" borderId="44" xfId="4" applyFont="1" applyFill="1" applyBorder="1" applyAlignment="1">
      <alignment horizontal="left" vertical="top" wrapText="1"/>
    </xf>
    <xf numFmtId="0" fontId="4" fillId="0" borderId="6" xfId="4" applyFont="1" applyFill="1" applyBorder="1" applyAlignment="1">
      <alignment horizontal="left" vertical="top" wrapText="1"/>
    </xf>
    <xf numFmtId="38" fontId="4" fillId="0" borderId="43" xfId="1" applyFont="1" applyBorder="1" applyAlignment="1">
      <alignment vertical="center" shrinkToFit="1"/>
    </xf>
    <xf numFmtId="38" fontId="4" fillId="0" borderId="44" xfId="1" applyFont="1" applyBorder="1" applyAlignment="1">
      <alignment vertical="center" shrinkToFit="1"/>
    </xf>
    <xf numFmtId="38" fontId="4" fillId="0" borderId="6" xfId="1" applyFont="1" applyBorder="1" applyAlignment="1">
      <alignment vertical="center" shrinkToFit="1"/>
    </xf>
    <xf numFmtId="38" fontId="4" fillId="0" borderId="0" xfId="1" applyFont="1" applyBorder="1" applyAlignment="1">
      <alignment horizontal="center" vertical="top"/>
    </xf>
    <xf numFmtId="38" fontId="4" fillId="0" borderId="0" xfId="1" applyFont="1" applyBorder="1" applyAlignment="1">
      <alignment horizontal="center"/>
    </xf>
    <xf numFmtId="0" fontId="0" fillId="0" borderId="4"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38" fontId="4" fillId="0" borderId="72" xfId="1" applyFont="1" applyBorder="1" applyAlignment="1">
      <alignment horizontal="center" vertical="center" wrapText="1"/>
    </xf>
    <xf numFmtId="38" fontId="4" fillId="0" borderId="1" xfId="1" applyFont="1" applyBorder="1" applyAlignment="1">
      <alignment horizontal="center" vertical="center" wrapText="1"/>
    </xf>
    <xf numFmtId="38" fontId="4" fillId="0" borderId="0" xfId="1" applyFont="1" applyBorder="1" applyAlignment="1">
      <alignment vertical="center" wrapText="1"/>
    </xf>
    <xf numFmtId="38" fontId="26" fillId="0" borderId="0" xfId="1" applyFont="1" applyBorder="1" applyAlignment="1">
      <alignment vertical="center" wrapText="1"/>
    </xf>
    <xf numFmtId="38" fontId="48" fillId="0" borderId="0" xfId="1" applyFont="1" applyBorder="1" applyAlignment="1">
      <alignment vertical="center" wrapText="1"/>
    </xf>
    <xf numFmtId="0" fontId="4" fillId="0" borderId="0" xfId="4" applyFont="1" applyAlignment="1">
      <alignment horizontal="center" vertical="center" wrapText="1"/>
    </xf>
    <xf numFmtId="38" fontId="26" fillId="0" borderId="42" xfId="3" applyFont="1" applyFill="1" applyBorder="1" applyAlignment="1">
      <alignment horizontal="center" vertical="center"/>
    </xf>
    <xf numFmtId="38" fontId="26" fillId="0" borderId="20" xfId="3" applyFont="1" applyFill="1" applyBorder="1" applyAlignment="1">
      <alignment horizontal="center" vertical="center"/>
    </xf>
    <xf numFmtId="3" fontId="4" fillId="0" borderId="0" xfId="4" applyNumberFormat="1" applyFont="1" applyAlignment="1">
      <alignment horizontal="right" vertical="center"/>
    </xf>
    <xf numFmtId="0" fontId="4" fillId="0" borderId="0" xfId="4" applyFont="1" applyAlignment="1">
      <alignment horizontal="right" vertical="center"/>
    </xf>
    <xf numFmtId="38" fontId="4" fillId="0" borderId="0" xfId="1" applyFont="1" applyBorder="1" applyAlignment="1">
      <alignment horizontal="right" vertical="center"/>
    </xf>
    <xf numFmtId="0" fontId="41" fillId="0" borderId="1" xfId="4" applyFont="1" applyFill="1" applyBorder="1" applyAlignment="1">
      <alignment horizontal="left" vertical="top" wrapText="1"/>
    </xf>
    <xf numFmtId="0" fontId="42" fillId="0" borderId="1" xfId="0" applyFont="1" applyBorder="1" applyAlignment="1">
      <alignment vertical="center"/>
    </xf>
    <xf numFmtId="0" fontId="4" fillId="0" borderId="43" xfId="4" applyFont="1" applyFill="1" applyBorder="1" applyAlignment="1">
      <alignment vertical="top" wrapText="1"/>
    </xf>
    <xf numFmtId="0" fontId="4" fillId="0" borderId="44" xfId="4" applyFont="1" applyFill="1" applyBorder="1" applyAlignment="1">
      <alignment vertical="top" wrapText="1"/>
    </xf>
    <xf numFmtId="0" fontId="4" fillId="0" borderId="6" xfId="4" applyFont="1" applyFill="1" applyBorder="1" applyAlignment="1">
      <alignment vertical="top" wrapText="1"/>
    </xf>
    <xf numFmtId="38" fontId="7" fillId="0" borderId="42" xfId="3" applyFont="1" applyFill="1" applyBorder="1" applyAlignment="1">
      <alignment horizontal="center" vertical="center"/>
    </xf>
    <xf numFmtId="38" fontId="7" fillId="0" borderId="20" xfId="3" applyFont="1" applyFill="1" applyBorder="1" applyAlignment="1">
      <alignment horizontal="center" vertical="center"/>
    </xf>
    <xf numFmtId="0" fontId="44" fillId="0" borderId="1" xfId="0" applyFont="1" applyBorder="1" applyAlignment="1">
      <alignment vertical="center"/>
    </xf>
    <xf numFmtId="0" fontId="7" fillId="0" borderId="43" xfId="4" applyFont="1" applyFill="1" applyBorder="1" applyAlignment="1">
      <alignment vertical="center" wrapText="1"/>
    </xf>
    <xf numFmtId="0" fontId="7" fillId="0" borderId="44" xfId="4" applyFont="1" applyFill="1" applyBorder="1" applyAlignment="1">
      <alignment vertical="center" wrapText="1"/>
    </xf>
    <xf numFmtId="0" fontId="7" fillId="0" borderId="6" xfId="4" applyFont="1" applyFill="1" applyBorder="1" applyAlignment="1">
      <alignment vertical="center" wrapText="1"/>
    </xf>
    <xf numFmtId="38" fontId="4" fillId="0" borderId="1" xfId="1" applyFont="1" applyBorder="1" applyAlignment="1">
      <alignment horizontal="center" vertical="center" shrinkToFit="1"/>
    </xf>
    <xf numFmtId="38" fontId="4" fillId="0" borderId="71" xfId="1" applyFont="1" applyBorder="1" applyAlignment="1">
      <alignment horizontal="center" vertical="center" shrinkToFit="1"/>
    </xf>
    <xf numFmtId="38" fontId="4" fillId="0" borderId="31" xfId="1" applyFont="1" applyBorder="1" applyAlignment="1">
      <alignment horizontal="center" vertical="center" shrinkToFit="1"/>
    </xf>
    <xf numFmtId="38" fontId="7" fillId="0" borderId="68" xfId="3" applyFont="1" applyFill="1" applyBorder="1" applyAlignment="1">
      <alignment horizontal="left" vertical="top" wrapText="1"/>
    </xf>
    <xf numFmtId="38" fontId="34" fillId="0" borderId="38" xfId="3" applyFont="1" applyFill="1" applyBorder="1" applyAlignment="1">
      <alignment horizontal="center" vertical="center"/>
    </xf>
    <xf numFmtId="38" fontId="34" fillId="0" borderId="4" xfId="3" applyFont="1" applyFill="1" applyBorder="1" applyAlignment="1">
      <alignment horizontal="center" vertical="center"/>
    </xf>
    <xf numFmtId="38" fontId="7" fillId="0" borderId="38" xfId="1" applyFont="1" applyBorder="1" applyAlignment="1">
      <alignment horizontal="left" vertical="center" wrapText="1"/>
    </xf>
    <xf numFmtId="38" fontId="4" fillId="0" borderId="5" xfId="1" applyFont="1" applyBorder="1" applyAlignment="1">
      <alignment horizontal="left" vertical="center"/>
    </xf>
    <xf numFmtId="38" fontId="4" fillId="0" borderId="4" xfId="1" applyFont="1" applyBorder="1" applyAlignment="1">
      <alignment horizontal="left" vertical="center"/>
    </xf>
    <xf numFmtId="38" fontId="4" fillId="0" borderId="42" xfId="1" applyFont="1" applyBorder="1" applyAlignment="1">
      <alignment horizontal="left" vertical="center"/>
    </xf>
    <xf numFmtId="38" fontId="4" fillId="0" borderId="0" xfId="1" applyFont="1" applyBorder="1" applyAlignment="1">
      <alignment horizontal="left" vertical="center"/>
    </xf>
    <xf numFmtId="38" fontId="4" fillId="0" borderId="20" xfId="1" applyFont="1" applyBorder="1" applyAlignment="1">
      <alignment horizontal="left" vertical="center"/>
    </xf>
    <xf numFmtId="0" fontId="4" fillId="0" borderId="0" xfId="4" applyFont="1" applyAlignment="1">
      <alignment horizontal="left" vertical="center" shrinkToFit="1"/>
    </xf>
    <xf numFmtId="38" fontId="4" fillId="0" borderId="0" xfId="1" applyFont="1" applyBorder="1" applyAlignment="1">
      <alignment horizontal="center" vertical="center" shrinkToFit="1"/>
    </xf>
    <xf numFmtId="0" fontId="0" fillId="0" borderId="0" xfId="0" applyBorder="1" applyAlignment="1">
      <alignment vertical="top"/>
    </xf>
    <xf numFmtId="0" fontId="4" fillId="0" borderId="0" xfId="4" applyFont="1" applyBorder="1" applyAlignment="1">
      <alignment horizontal="left" vertical="top" wrapText="1"/>
    </xf>
    <xf numFmtId="0" fontId="0" fillId="0" borderId="0" xfId="0" applyBorder="1" applyAlignment="1">
      <alignment vertical="top" wrapText="1"/>
    </xf>
    <xf numFmtId="0" fontId="21" fillId="0" borderId="0" xfId="0" applyFont="1" applyBorder="1" applyAlignment="1">
      <alignment vertical="top"/>
    </xf>
    <xf numFmtId="38" fontId="4" fillId="0" borderId="0" xfId="1" quotePrefix="1" applyFont="1" applyBorder="1" applyAlignment="1">
      <alignment horizontal="left" vertical="center" wrapText="1"/>
    </xf>
    <xf numFmtId="38" fontId="4" fillId="0" borderId="20" xfId="1" quotePrefix="1" applyFont="1" applyBorder="1" applyAlignment="1">
      <alignment horizontal="left" vertical="center" wrapText="1"/>
    </xf>
    <xf numFmtId="38" fontId="4" fillId="0" borderId="42" xfId="1" applyFont="1" applyFill="1" applyBorder="1" applyAlignment="1">
      <alignment horizontal="center" vertical="center"/>
    </xf>
    <xf numFmtId="38" fontId="4" fillId="0" borderId="20" xfId="1" applyFont="1" applyFill="1" applyBorder="1" applyAlignment="1">
      <alignment horizontal="center" vertical="center"/>
    </xf>
    <xf numFmtId="181" fontId="4" fillId="0" borderId="5" xfId="1" applyNumberFormat="1" applyFont="1" applyBorder="1" applyAlignment="1">
      <alignment horizontal="left" vertical="center" wrapText="1"/>
    </xf>
    <xf numFmtId="0" fontId="0" fillId="0" borderId="5" xfId="0" applyBorder="1" applyAlignment="1">
      <alignment horizontal="left" vertical="center" wrapText="1"/>
    </xf>
    <xf numFmtId="38" fontId="4" fillId="0" borderId="38" xfId="3" applyFont="1" applyFill="1" applyBorder="1" applyAlignment="1">
      <alignment horizontal="left" vertical="center"/>
    </xf>
    <xf numFmtId="38" fontId="4" fillId="0" borderId="4" xfId="3" applyFont="1" applyFill="1" applyBorder="1" applyAlignment="1">
      <alignment horizontal="left" vertical="center"/>
    </xf>
    <xf numFmtId="0" fontId="4" fillId="0" borderId="5" xfId="1" applyNumberFormat="1" applyFont="1" applyBorder="1" applyAlignment="1">
      <alignment horizontal="left" vertical="center" wrapText="1"/>
    </xf>
    <xf numFmtId="0" fontId="0" fillId="0" borderId="5" xfId="0" applyNumberFormat="1" applyBorder="1" applyAlignment="1">
      <alignment horizontal="left" vertical="center" wrapText="1"/>
    </xf>
    <xf numFmtId="0" fontId="0" fillId="0" borderId="5" xfId="0" applyBorder="1" applyAlignment="1">
      <alignment vertical="center" wrapText="1"/>
    </xf>
    <xf numFmtId="0" fontId="4" fillId="0" borderId="0" xfId="4" applyFont="1" applyAlignment="1">
      <alignment horizontal="center" vertical="center"/>
    </xf>
    <xf numFmtId="0" fontId="4" fillId="0" borderId="20" xfId="4" applyFont="1" applyBorder="1" applyAlignment="1">
      <alignment horizontal="center" vertical="center"/>
    </xf>
    <xf numFmtId="0" fontId="29" fillId="0" borderId="1" xfId="4" applyFont="1" applyFill="1" applyBorder="1" applyAlignment="1">
      <alignment horizontal="center" vertical="center"/>
    </xf>
    <xf numFmtId="0" fontId="30" fillId="0" borderId="1" xfId="0" applyFont="1" applyBorder="1" applyAlignment="1">
      <alignment vertical="center"/>
    </xf>
    <xf numFmtId="0" fontId="4" fillId="0" borderId="2" xfId="4" applyFont="1" applyBorder="1" applyAlignment="1">
      <alignment horizontal="center" vertical="center"/>
    </xf>
    <xf numFmtId="182" fontId="8" fillId="0" borderId="1" xfId="4" applyNumberFormat="1" applyFont="1" applyFill="1" applyBorder="1" applyAlignment="1">
      <alignment horizontal="center" vertical="center"/>
    </xf>
    <xf numFmtId="182" fontId="0" fillId="0" borderId="1" xfId="0" applyNumberFormat="1" applyBorder="1" applyAlignment="1">
      <alignment vertical="center"/>
    </xf>
    <xf numFmtId="38" fontId="5" fillId="0" borderId="0" xfId="1" applyFont="1" applyBorder="1" applyAlignment="1">
      <alignment horizontal="center" vertical="center" wrapText="1"/>
    </xf>
    <xf numFmtId="0" fontId="51" fillId="0" borderId="0" xfId="4" applyFont="1" applyAlignment="1">
      <alignment horizontal="center" vertical="center"/>
    </xf>
  </cellXfs>
  <cellStyles count="8">
    <cellStyle name="桁区切り" xfId="1" builtinId="6"/>
    <cellStyle name="桁区切り 2" xfId="2"/>
    <cellStyle name="桁区切り 3" xfId="3"/>
    <cellStyle name="桁区切り 4" xfId="6"/>
    <cellStyle name="通貨" xfId="7" builtinId="7"/>
    <cellStyle name="標準" xfId="0" builtinId="0"/>
    <cellStyle name="標準 2" xfId="4"/>
    <cellStyle name="標準_【080317作業済み】別紙様式第３別紙２　（案）保険者提出資料(修正版)"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44824</xdr:colOff>
      <xdr:row>0</xdr:row>
      <xdr:rowOff>437029</xdr:rowOff>
    </xdr:from>
    <xdr:to>
      <xdr:col>5</xdr:col>
      <xdr:colOff>291353</xdr:colOff>
      <xdr:row>0</xdr:row>
      <xdr:rowOff>672353</xdr:rowOff>
    </xdr:to>
    <xdr:sp macro="" textlink="">
      <xdr:nvSpPr>
        <xdr:cNvPr id="2" name="円/楕円 1"/>
        <xdr:cNvSpPr/>
      </xdr:nvSpPr>
      <xdr:spPr>
        <a:xfrm>
          <a:off x="2689412" y="437029"/>
          <a:ext cx="582706" cy="23532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733925"/>
          <a:ext cx="0" cy="4286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168275</xdr:colOff>
      <xdr:row>7</xdr:row>
      <xdr:rowOff>269875</xdr:rowOff>
    </xdr:from>
    <xdr:to>
      <xdr:col>2</xdr:col>
      <xdr:colOff>53975</xdr:colOff>
      <xdr:row>8</xdr:row>
      <xdr:rowOff>311150</xdr:rowOff>
    </xdr:to>
    <xdr:sp macro="" textlink="">
      <xdr:nvSpPr>
        <xdr:cNvPr id="3" name="Rectangle 9"/>
        <xdr:cNvSpPr>
          <a:spLocks noChangeArrowheads="1"/>
        </xdr:cNvSpPr>
      </xdr:nvSpPr>
      <xdr:spPr bwMode="auto">
        <a:xfrm>
          <a:off x="596900" y="4756150"/>
          <a:ext cx="390525" cy="3651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733925"/>
          <a:ext cx="0" cy="4286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244475</xdr:colOff>
      <xdr:row>8</xdr:row>
      <xdr:rowOff>88900</xdr:rowOff>
    </xdr:from>
    <xdr:to>
      <xdr:col>2</xdr:col>
      <xdr:colOff>130175</xdr:colOff>
      <xdr:row>8</xdr:row>
      <xdr:rowOff>336550</xdr:rowOff>
    </xdr:to>
    <xdr:sp macro="" textlink="">
      <xdr:nvSpPr>
        <xdr:cNvPr id="5" name="Rectangle 9"/>
        <xdr:cNvSpPr>
          <a:spLocks noChangeArrowheads="1"/>
        </xdr:cNvSpPr>
      </xdr:nvSpPr>
      <xdr:spPr bwMode="auto">
        <a:xfrm>
          <a:off x="673100" y="4899025"/>
          <a:ext cx="390525" cy="2476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596900</xdr:colOff>
      <xdr:row>0</xdr:row>
      <xdr:rowOff>38100</xdr:rowOff>
    </xdr:from>
    <xdr:to>
      <xdr:col>6</xdr:col>
      <xdr:colOff>149225</xdr:colOff>
      <xdr:row>0</xdr:row>
      <xdr:rowOff>342900</xdr:rowOff>
    </xdr:to>
    <xdr:sp macro="" textlink="">
      <xdr:nvSpPr>
        <xdr:cNvPr id="6" name="Oval 1"/>
        <xdr:cNvSpPr>
          <a:spLocks noChangeArrowheads="1"/>
        </xdr:cNvSpPr>
      </xdr:nvSpPr>
      <xdr:spPr bwMode="auto">
        <a:xfrm>
          <a:off x="3035300" y="38100"/>
          <a:ext cx="609600" cy="304800"/>
        </a:xfrm>
        <a:prstGeom prst="ellipse">
          <a:avLst/>
        </a:prstGeom>
        <a:noFill/>
        <a:ln w="9525" algn="ctr">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47675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58152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47675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58152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428625</xdr:colOff>
      <xdr:row>0</xdr:row>
      <xdr:rowOff>47625</xdr:rowOff>
    </xdr:from>
    <xdr:to>
      <xdr:col>5</xdr:col>
      <xdr:colOff>200025</xdr:colOff>
      <xdr:row>0</xdr:row>
      <xdr:rowOff>352425</xdr:rowOff>
    </xdr:to>
    <xdr:sp macro="" textlink="">
      <xdr:nvSpPr>
        <xdr:cNvPr id="6" name="Oval 1"/>
        <xdr:cNvSpPr>
          <a:spLocks noChangeArrowheads="1"/>
        </xdr:cNvSpPr>
      </xdr:nvSpPr>
      <xdr:spPr bwMode="auto">
        <a:xfrm>
          <a:off x="2867025" y="47625"/>
          <a:ext cx="619125" cy="304800"/>
        </a:xfrm>
        <a:prstGeom prst="ellipse">
          <a:avLst/>
        </a:prstGeom>
        <a:noFill/>
        <a:ln w="9525" algn="ctr">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4</xdr:row>
      <xdr:rowOff>9525</xdr:rowOff>
    </xdr:from>
    <xdr:to>
      <xdr:col>4</xdr:col>
      <xdr:colOff>0</xdr:colOff>
      <xdr:row>53</xdr:row>
      <xdr:rowOff>161925</xdr:rowOff>
    </xdr:to>
    <xdr:cxnSp macro="">
      <xdr:nvCxnSpPr>
        <xdr:cNvPr id="3" name="直線コネクタ 2"/>
        <xdr:cNvCxnSpPr/>
      </xdr:nvCxnSpPr>
      <xdr:spPr>
        <a:xfrm>
          <a:off x="676275" y="866775"/>
          <a:ext cx="2695575" cy="8553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339725</xdr:colOff>
      <xdr:row>7</xdr:row>
      <xdr:rowOff>247650</xdr:rowOff>
    </xdr:from>
    <xdr:to>
      <xdr:col>3</xdr:col>
      <xdr:colOff>339725</xdr:colOff>
      <xdr:row>9</xdr:row>
      <xdr:rowOff>3175</xdr:rowOff>
    </xdr:to>
    <xdr:sp macro="" textlink="">
      <xdr:nvSpPr>
        <xdr:cNvPr id="2" name="Rectangle 7"/>
        <xdr:cNvSpPr>
          <a:spLocks noChangeArrowheads="1"/>
        </xdr:cNvSpPr>
      </xdr:nvSpPr>
      <xdr:spPr bwMode="auto">
        <a:xfrm>
          <a:off x="143510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3"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520700</xdr:colOff>
      <xdr:row>0</xdr:row>
      <xdr:rowOff>50800</xdr:rowOff>
    </xdr:from>
    <xdr:to>
      <xdr:col>6</xdr:col>
      <xdr:colOff>73025</xdr:colOff>
      <xdr:row>0</xdr:row>
      <xdr:rowOff>355600</xdr:rowOff>
    </xdr:to>
    <xdr:sp macro="" textlink="">
      <xdr:nvSpPr>
        <xdr:cNvPr id="6" name="Oval 1"/>
        <xdr:cNvSpPr>
          <a:spLocks noChangeArrowheads="1"/>
        </xdr:cNvSpPr>
      </xdr:nvSpPr>
      <xdr:spPr bwMode="auto">
        <a:xfrm>
          <a:off x="2959100" y="50800"/>
          <a:ext cx="609600" cy="304800"/>
        </a:xfrm>
        <a:prstGeom prst="ellipse">
          <a:avLst/>
        </a:prstGeom>
        <a:noFill/>
        <a:ln w="9525" algn="ctr">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339725</xdr:colOff>
      <xdr:row>7</xdr:row>
      <xdr:rowOff>247650</xdr:rowOff>
    </xdr:from>
    <xdr:to>
      <xdr:col>3</xdr:col>
      <xdr:colOff>339725</xdr:colOff>
      <xdr:row>9</xdr:row>
      <xdr:rowOff>3175</xdr:rowOff>
    </xdr:to>
    <xdr:sp macro="" textlink="">
      <xdr:nvSpPr>
        <xdr:cNvPr id="2" name="Rectangle 7"/>
        <xdr:cNvSpPr>
          <a:spLocks noChangeArrowheads="1"/>
        </xdr:cNvSpPr>
      </xdr:nvSpPr>
      <xdr:spPr bwMode="auto">
        <a:xfrm>
          <a:off x="143510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3"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520700</xdr:colOff>
      <xdr:row>0</xdr:row>
      <xdr:rowOff>50800</xdr:rowOff>
    </xdr:from>
    <xdr:to>
      <xdr:col>6</xdr:col>
      <xdr:colOff>73025</xdr:colOff>
      <xdr:row>0</xdr:row>
      <xdr:rowOff>355600</xdr:rowOff>
    </xdr:to>
    <xdr:sp macro="" textlink="">
      <xdr:nvSpPr>
        <xdr:cNvPr id="6" name="Oval 1"/>
        <xdr:cNvSpPr>
          <a:spLocks noChangeArrowheads="1"/>
        </xdr:cNvSpPr>
      </xdr:nvSpPr>
      <xdr:spPr bwMode="auto">
        <a:xfrm>
          <a:off x="2959100" y="50800"/>
          <a:ext cx="609600" cy="304800"/>
        </a:xfrm>
        <a:prstGeom prst="ellipse">
          <a:avLst/>
        </a:prstGeom>
        <a:noFill/>
        <a:ln w="9525" algn="ctr">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85775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96252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85775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96252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292100</xdr:colOff>
      <xdr:row>0</xdr:row>
      <xdr:rowOff>25400</xdr:rowOff>
    </xdr:from>
    <xdr:to>
      <xdr:col>5</xdr:col>
      <xdr:colOff>60325</xdr:colOff>
      <xdr:row>0</xdr:row>
      <xdr:rowOff>330200</xdr:rowOff>
    </xdr:to>
    <xdr:sp macro="" textlink="">
      <xdr:nvSpPr>
        <xdr:cNvPr id="6" name="Oval 1"/>
        <xdr:cNvSpPr>
          <a:spLocks noChangeArrowheads="1"/>
        </xdr:cNvSpPr>
      </xdr:nvSpPr>
      <xdr:spPr bwMode="auto">
        <a:xfrm>
          <a:off x="2730500" y="25400"/>
          <a:ext cx="615950" cy="304800"/>
        </a:xfrm>
        <a:prstGeom prst="ellipse">
          <a:avLst/>
        </a:prstGeom>
        <a:noFill/>
        <a:ln w="9525" algn="ctr">
          <a:solidFill>
            <a:srgbClr val="000000"/>
          </a:solidFill>
          <a:round/>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829175"/>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933950"/>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829175"/>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933950"/>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279400</xdr:colOff>
      <xdr:row>0</xdr:row>
      <xdr:rowOff>50800</xdr:rowOff>
    </xdr:from>
    <xdr:to>
      <xdr:col>5</xdr:col>
      <xdr:colOff>47625</xdr:colOff>
      <xdr:row>0</xdr:row>
      <xdr:rowOff>355600</xdr:rowOff>
    </xdr:to>
    <xdr:sp macro="" textlink="">
      <xdr:nvSpPr>
        <xdr:cNvPr id="6" name="Oval 1"/>
        <xdr:cNvSpPr>
          <a:spLocks noChangeArrowheads="1"/>
        </xdr:cNvSpPr>
      </xdr:nvSpPr>
      <xdr:spPr bwMode="auto">
        <a:xfrm>
          <a:off x="2730500" y="50800"/>
          <a:ext cx="619125" cy="304800"/>
        </a:xfrm>
        <a:prstGeom prst="ellipse">
          <a:avLst/>
        </a:prstGeom>
        <a:noFill/>
        <a:ln w="9525" algn="ctr">
          <a:solidFill>
            <a:srgbClr val="000000"/>
          </a:solidFill>
          <a:round/>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7244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8291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7244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8291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8</xdr:row>
      <xdr:rowOff>428625</xdr:rowOff>
    </xdr:to>
    <xdr:sp macro="" textlink="">
      <xdr:nvSpPr>
        <xdr:cNvPr id="7" name="Rectangle 9"/>
        <xdr:cNvSpPr>
          <a:spLocks noChangeArrowheads="1"/>
        </xdr:cNvSpPr>
      </xdr:nvSpPr>
      <xdr:spPr bwMode="auto">
        <a:xfrm>
          <a:off x="571500" y="48291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428625</xdr:colOff>
      <xdr:row>0</xdr:row>
      <xdr:rowOff>47625</xdr:rowOff>
    </xdr:from>
    <xdr:to>
      <xdr:col>5</xdr:col>
      <xdr:colOff>200025</xdr:colOff>
      <xdr:row>0</xdr:row>
      <xdr:rowOff>352425</xdr:rowOff>
    </xdr:to>
    <xdr:sp macro="" textlink="">
      <xdr:nvSpPr>
        <xdr:cNvPr id="6" name="Oval 1"/>
        <xdr:cNvSpPr>
          <a:spLocks noChangeArrowheads="1"/>
        </xdr:cNvSpPr>
      </xdr:nvSpPr>
      <xdr:spPr bwMode="auto">
        <a:xfrm>
          <a:off x="2867025" y="47625"/>
          <a:ext cx="619125" cy="304800"/>
        </a:xfrm>
        <a:prstGeom prst="ellipse">
          <a:avLst/>
        </a:prstGeom>
        <a:noFill/>
        <a:ln w="9525" algn="ctr">
          <a:solidFill>
            <a:srgbClr val="000000"/>
          </a:solidFill>
          <a:round/>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533400</xdr:colOff>
      <xdr:row>0</xdr:row>
      <xdr:rowOff>50800</xdr:rowOff>
    </xdr:from>
    <xdr:to>
      <xdr:col>6</xdr:col>
      <xdr:colOff>85725</xdr:colOff>
      <xdr:row>0</xdr:row>
      <xdr:rowOff>355600</xdr:rowOff>
    </xdr:to>
    <xdr:sp macro="" textlink="">
      <xdr:nvSpPr>
        <xdr:cNvPr id="6" name="Oval 1"/>
        <xdr:cNvSpPr>
          <a:spLocks noChangeArrowheads="1"/>
        </xdr:cNvSpPr>
      </xdr:nvSpPr>
      <xdr:spPr bwMode="auto">
        <a:xfrm>
          <a:off x="2971800" y="50800"/>
          <a:ext cx="609600" cy="304800"/>
        </a:xfrm>
        <a:prstGeom prst="ellipse">
          <a:avLst/>
        </a:prstGeom>
        <a:no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733425" y="4686300"/>
          <a:ext cx="0" cy="4286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0" name="Rectangle 9"/>
        <xdr:cNvSpPr>
          <a:spLocks noChangeArrowheads="1"/>
        </xdr:cNvSpPr>
      </xdr:nvSpPr>
      <xdr:spPr bwMode="auto">
        <a:xfrm>
          <a:off x="571500" y="4791075"/>
          <a:ext cx="304800" cy="4000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9"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13" name="Oval 1"/>
        <xdr:cNvSpPr>
          <a:spLocks noChangeArrowheads="1"/>
        </xdr:cNvSpPr>
      </xdr:nvSpPr>
      <xdr:spPr bwMode="auto">
        <a:xfrm>
          <a:off x="2882900" y="50800"/>
          <a:ext cx="619125" cy="304800"/>
        </a:xfrm>
        <a:prstGeom prst="ellipse">
          <a:avLst/>
        </a:prstGeom>
        <a:noFill/>
        <a:ln w="9525" algn="ctr">
          <a:solidFill>
            <a:srgbClr val="000000"/>
          </a:solidFill>
          <a:round/>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7"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8"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9"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0"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11"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7"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8"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9"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0"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0</xdr:colOff>
      <xdr:row>7</xdr:row>
      <xdr:rowOff>247650</xdr:rowOff>
    </xdr:from>
    <xdr:to>
      <xdr:col>2</xdr:col>
      <xdr:colOff>0</xdr:colOff>
      <xdr:row>9</xdr:row>
      <xdr:rowOff>0</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0</xdr:colOff>
      <xdr:row>7</xdr:row>
      <xdr:rowOff>247650</xdr:rowOff>
    </xdr:from>
    <xdr:to>
      <xdr:col>2</xdr:col>
      <xdr:colOff>0</xdr:colOff>
      <xdr:row>9</xdr:row>
      <xdr:rowOff>0</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168275</xdr:colOff>
      <xdr:row>9</xdr:row>
      <xdr:rowOff>53975</xdr:rowOff>
    </xdr:from>
    <xdr:to>
      <xdr:col>2</xdr:col>
      <xdr:colOff>53975</xdr:colOff>
      <xdr:row>10</xdr:row>
      <xdr:rowOff>28575</xdr:rowOff>
    </xdr:to>
    <xdr:sp macro="" textlink="">
      <xdr:nvSpPr>
        <xdr:cNvPr id="4" name="Rectangle 9"/>
        <xdr:cNvSpPr>
          <a:spLocks noChangeArrowheads="1"/>
        </xdr:cNvSpPr>
      </xdr:nvSpPr>
      <xdr:spPr bwMode="auto">
        <a:xfrm>
          <a:off x="596900" y="5035550"/>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5"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638175</xdr:colOff>
      <xdr:row>0</xdr:row>
      <xdr:rowOff>38100</xdr:rowOff>
    </xdr:from>
    <xdr:to>
      <xdr:col>6</xdr:col>
      <xdr:colOff>114300</xdr:colOff>
      <xdr:row>0</xdr:row>
      <xdr:rowOff>333375</xdr:rowOff>
    </xdr:to>
    <xdr:sp macro="" textlink="">
      <xdr:nvSpPr>
        <xdr:cNvPr id="6" name="Oval 1"/>
        <xdr:cNvSpPr>
          <a:spLocks noChangeArrowheads="1"/>
        </xdr:cNvSpPr>
      </xdr:nvSpPr>
      <xdr:spPr bwMode="auto">
        <a:xfrm>
          <a:off x="3076575" y="38100"/>
          <a:ext cx="533400" cy="295275"/>
        </a:xfrm>
        <a:prstGeom prst="ellipse">
          <a:avLst/>
        </a:prstGeom>
        <a:noFill/>
        <a:ln w="9525" algn="ctr">
          <a:solidFill>
            <a:srgbClr val="000000"/>
          </a:solidFill>
          <a:round/>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25475" cy="304800"/>
        </a:xfrm>
        <a:prstGeom prst="ellipse">
          <a:avLst/>
        </a:prstGeom>
        <a:no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5133975"/>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5238750"/>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5133975"/>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5238750"/>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428625</xdr:colOff>
      <xdr:row>0</xdr:row>
      <xdr:rowOff>47625</xdr:rowOff>
    </xdr:from>
    <xdr:to>
      <xdr:col>5</xdr:col>
      <xdr:colOff>200025</xdr:colOff>
      <xdr:row>0</xdr:row>
      <xdr:rowOff>352425</xdr:rowOff>
    </xdr:to>
    <xdr:sp macro="" textlink="">
      <xdr:nvSpPr>
        <xdr:cNvPr id="6" name="Oval 1"/>
        <xdr:cNvSpPr>
          <a:spLocks noChangeArrowheads="1"/>
        </xdr:cNvSpPr>
      </xdr:nvSpPr>
      <xdr:spPr bwMode="auto">
        <a:xfrm>
          <a:off x="2867025" y="47625"/>
          <a:ext cx="619125" cy="304800"/>
        </a:xfrm>
        <a:prstGeom prst="ellipse">
          <a:avLst/>
        </a:prstGeom>
        <a:noFill/>
        <a:ln w="9525" algn="ctr">
          <a:solidFill>
            <a:srgbClr val="000000"/>
          </a:solidFill>
          <a:round/>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317500</xdr:colOff>
      <xdr:row>0</xdr:row>
      <xdr:rowOff>38100</xdr:rowOff>
    </xdr:from>
    <xdr:to>
      <xdr:col>5</xdr:col>
      <xdr:colOff>85725</xdr:colOff>
      <xdr:row>0</xdr:row>
      <xdr:rowOff>342900</xdr:rowOff>
    </xdr:to>
    <xdr:sp macro="" textlink="">
      <xdr:nvSpPr>
        <xdr:cNvPr id="6" name="Oval 1"/>
        <xdr:cNvSpPr>
          <a:spLocks noChangeArrowheads="1"/>
        </xdr:cNvSpPr>
      </xdr:nvSpPr>
      <xdr:spPr bwMode="auto">
        <a:xfrm>
          <a:off x="2755900" y="38100"/>
          <a:ext cx="615950" cy="304800"/>
        </a:xfrm>
        <a:prstGeom prst="ellipse">
          <a:avLst/>
        </a:prstGeom>
        <a:noFill/>
        <a:ln w="9525" algn="ctr">
          <a:solidFill>
            <a:srgbClr val="000000"/>
          </a:solidFill>
          <a:round/>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304800</xdr:colOff>
      <xdr:row>0</xdr:row>
      <xdr:rowOff>50800</xdr:rowOff>
    </xdr:from>
    <xdr:to>
      <xdr:col>5</xdr:col>
      <xdr:colOff>73025</xdr:colOff>
      <xdr:row>0</xdr:row>
      <xdr:rowOff>355600</xdr:rowOff>
    </xdr:to>
    <xdr:sp macro="" textlink="">
      <xdr:nvSpPr>
        <xdr:cNvPr id="6" name="Oval 1"/>
        <xdr:cNvSpPr>
          <a:spLocks noChangeArrowheads="1"/>
        </xdr:cNvSpPr>
      </xdr:nvSpPr>
      <xdr:spPr bwMode="auto">
        <a:xfrm>
          <a:off x="2743200" y="50800"/>
          <a:ext cx="615950" cy="304800"/>
        </a:xfrm>
        <a:prstGeom prst="ellipse">
          <a:avLst/>
        </a:prstGeom>
        <a:noFill/>
        <a:ln w="9525" algn="ctr">
          <a:solidFill>
            <a:srgbClr val="000000"/>
          </a:solidFill>
          <a:round/>
          <a:headEnd/>
          <a:tailEnd/>
        </a:ln>
      </xdr:spPr>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317500</xdr:colOff>
      <xdr:row>0</xdr:row>
      <xdr:rowOff>50800</xdr:rowOff>
    </xdr:from>
    <xdr:to>
      <xdr:col>5</xdr:col>
      <xdr:colOff>85725</xdr:colOff>
      <xdr:row>0</xdr:row>
      <xdr:rowOff>355600</xdr:rowOff>
    </xdr:to>
    <xdr:sp macro="" textlink="">
      <xdr:nvSpPr>
        <xdr:cNvPr id="6" name="Oval 1"/>
        <xdr:cNvSpPr>
          <a:spLocks noChangeArrowheads="1"/>
        </xdr:cNvSpPr>
      </xdr:nvSpPr>
      <xdr:spPr bwMode="auto">
        <a:xfrm>
          <a:off x="2755900" y="50800"/>
          <a:ext cx="615950" cy="304800"/>
        </a:xfrm>
        <a:prstGeom prst="ellipse">
          <a:avLst/>
        </a:prstGeom>
        <a:noFill/>
        <a:ln w="9525" algn="ctr">
          <a:solidFill>
            <a:srgbClr val="000000"/>
          </a:solidFill>
          <a:round/>
          <a:headEnd/>
          <a:tailEnd/>
        </a:ln>
      </xdr:spPr>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3013075" y="50800"/>
          <a:ext cx="615950" cy="304800"/>
        </a:xfrm>
        <a:prstGeom prst="ellipse">
          <a:avLst/>
        </a:prstGeom>
        <a:noFill/>
        <a:ln w="9525" algn="ctr">
          <a:solidFill>
            <a:srgbClr val="000000"/>
          </a:solidFill>
          <a:round/>
          <a:headEnd/>
          <a:tailEnd/>
        </a:ln>
      </xdr:spPr>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142875</xdr:colOff>
      <xdr:row>8</xdr:row>
      <xdr:rowOff>28575</xdr:rowOff>
    </xdr:from>
    <xdr:to>
      <xdr:col>2</xdr:col>
      <xdr:colOff>28575</xdr:colOff>
      <xdr:row>8</xdr:row>
      <xdr:rowOff>428625</xdr:rowOff>
    </xdr:to>
    <xdr:sp macro="" textlink="">
      <xdr:nvSpPr>
        <xdr:cNvPr id="2"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4"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281940</xdr:colOff>
      <xdr:row>0</xdr:row>
      <xdr:rowOff>66040</xdr:rowOff>
    </xdr:from>
    <xdr:to>
      <xdr:col>5</xdr:col>
      <xdr:colOff>65405</xdr:colOff>
      <xdr:row>1</xdr:row>
      <xdr:rowOff>2540</xdr:rowOff>
    </xdr:to>
    <xdr:sp macro="" textlink="">
      <xdr:nvSpPr>
        <xdr:cNvPr id="5" name="Oval 1"/>
        <xdr:cNvSpPr>
          <a:spLocks noChangeArrowheads="1"/>
        </xdr:cNvSpPr>
      </xdr:nvSpPr>
      <xdr:spPr bwMode="auto">
        <a:xfrm>
          <a:off x="2720340" y="66040"/>
          <a:ext cx="631190" cy="307975"/>
        </a:xfrm>
        <a:prstGeom prst="ellipse">
          <a:avLst/>
        </a:prstGeom>
        <a:no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9</xdr:row>
      <xdr:rowOff>28575</xdr:rowOff>
    </xdr:from>
    <xdr:to>
      <xdr:col>2</xdr:col>
      <xdr:colOff>28575</xdr:colOff>
      <xdr:row>9</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79375</xdr:rowOff>
    </xdr:from>
    <xdr:to>
      <xdr:col>2</xdr:col>
      <xdr:colOff>28575</xdr:colOff>
      <xdr:row>9</xdr:row>
      <xdr:rowOff>53975</xdr:rowOff>
    </xdr:to>
    <xdr:sp macro="" textlink="">
      <xdr:nvSpPr>
        <xdr:cNvPr id="5" name="Rectangle 9"/>
        <xdr:cNvSpPr>
          <a:spLocks noChangeArrowheads="1"/>
        </xdr:cNvSpPr>
      </xdr:nvSpPr>
      <xdr:spPr bwMode="auto">
        <a:xfrm>
          <a:off x="574675" y="4854575"/>
          <a:ext cx="393700"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428625</xdr:colOff>
      <xdr:row>0</xdr:row>
      <xdr:rowOff>47625</xdr:rowOff>
    </xdr:from>
    <xdr:to>
      <xdr:col>5</xdr:col>
      <xdr:colOff>200025</xdr:colOff>
      <xdr:row>0</xdr:row>
      <xdr:rowOff>352425</xdr:rowOff>
    </xdr:to>
    <xdr:sp macro="" textlink="">
      <xdr:nvSpPr>
        <xdr:cNvPr id="6" name="Oval 1"/>
        <xdr:cNvSpPr>
          <a:spLocks noChangeArrowheads="1"/>
        </xdr:cNvSpPr>
      </xdr:nvSpPr>
      <xdr:spPr bwMode="auto">
        <a:xfrm>
          <a:off x="2867025" y="47625"/>
          <a:ext cx="619125" cy="304800"/>
        </a:xfrm>
        <a:prstGeom prst="ellipse">
          <a:avLst/>
        </a:prstGeom>
        <a:noFill/>
        <a:ln w="9525" algn="ctr">
          <a:solidFill>
            <a:srgbClr val="000000"/>
          </a:solidFill>
          <a:round/>
          <a:headEnd/>
          <a:tailEnd/>
        </a:ln>
      </xdr:spPr>
    </xdr:sp>
    <xdr:clientData/>
  </xdr:twoCellAnchor>
</xdr:wsDr>
</file>

<file path=xl/drawings/drawing52.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514350</xdr:colOff>
      <xdr:row>1</xdr:row>
      <xdr:rowOff>352425</xdr:rowOff>
    </xdr:from>
    <xdr:to>
      <xdr:col>1</xdr:col>
      <xdr:colOff>1133475</xdr:colOff>
      <xdr:row>3</xdr:row>
      <xdr:rowOff>19050</xdr:rowOff>
    </xdr:to>
    <xdr:sp macro="" textlink="">
      <xdr:nvSpPr>
        <xdr:cNvPr id="2" name="Oval 1"/>
        <xdr:cNvSpPr>
          <a:spLocks noChangeArrowheads="1"/>
        </xdr:cNvSpPr>
      </xdr:nvSpPr>
      <xdr:spPr bwMode="auto">
        <a:xfrm>
          <a:off x="609600" y="647700"/>
          <a:ext cx="619125" cy="304800"/>
        </a:xfrm>
        <a:prstGeom prst="ellipse">
          <a:avLst/>
        </a:prstGeom>
        <a:noFill/>
        <a:ln w="9525" algn="ctr">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2"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431800</xdr:colOff>
      <xdr:row>0</xdr:row>
      <xdr:rowOff>50800</xdr:rowOff>
    </xdr:from>
    <xdr:to>
      <xdr:col>5</xdr:col>
      <xdr:colOff>200025</xdr:colOff>
      <xdr:row>0</xdr:row>
      <xdr:rowOff>355600</xdr:rowOff>
    </xdr:to>
    <xdr:sp macro="" textlink="">
      <xdr:nvSpPr>
        <xdr:cNvPr id="6" name="Oval 1"/>
        <xdr:cNvSpPr>
          <a:spLocks noChangeArrowheads="1"/>
        </xdr:cNvSpPr>
      </xdr:nvSpPr>
      <xdr:spPr bwMode="auto">
        <a:xfrm>
          <a:off x="2870200" y="50800"/>
          <a:ext cx="615950" cy="304800"/>
        </a:xfrm>
        <a:prstGeom prst="ellipse">
          <a:avLst/>
        </a:prstGeom>
        <a:no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8.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 Id="rId4" Type="http://schemas.openxmlformats.org/officeDocument/2006/relationships/comments" Target="../comments19.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 Id="rId4" Type="http://schemas.openxmlformats.org/officeDocument/2006/relationships/comments" Target="../comments20.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 Id="rId4" Type="http://schemas.openxmlformats.org/officeDocument/2006/relationships/comments" Target="../comments21.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 Id="rId4" Type="http://schemas.openxmlformats.org/officeDocument/2006/relationships/comments" Target="../comments22.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 Id="rId4" Type="http://schemas.openxmlformats.org/officeDocument/2006/relationships/comments" Target="../comments23.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 Id="rId4" Type="http://schemas.openxmlformats.org/officeDocument/2006/relationships/comments" Target="../comments24.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 Id="rId4" Type="http://schemas.openxmlformats.org/officeDocument/2006/relationships/comments" Target="../comments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30.bin"/><Relationship Id="rId4" Type="http://schemas.openxmlformats.org/officeDocument/2006/relationships/comments" Target="../comments2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31.bin"/><Relationship Id="rId4" Type="http://schemas.openxmlformats.org/officeDocument/2006/relationships/comments" Target="../comments27.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32.bin"/><Relationship Id="rId4" Type="http://schemas.openxmlformats.org/officeDocument/2006/relationships/comments" Target="../comments28.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33.bin"/><Relationship Id="rId4" Type="http://schemas.openxmlformats.org/officeDocument/2006/relationships/comments" Target="../comments29.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4.bin"/><Relationship Id="rId4" Type="http://schemas.openxmlformats.org/officeDocument/2006/relationships/comments" Target="../comments30.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5.bin"/><Relationship Id="rId4" Type="http://schemas.openxmlformats.org/officeDocument/2006/relationships/comments" Target="../comments31.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6.bin"/><Relationship Id="rId4" Type="http://schemas.openxmlformats.org/officeDocument/2006/relationships/comments" Target="../comments32.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7.bin"/><Relationship Id="rId4" Type="http://schemas.openxmlformats.org/officeDocument/2006/relationships/comments" Target="../comments33.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8.bin"/><Relationship Id="rId4" Type="http://schemas.openxmlformats.org/officeDocument/2006/relationships/comments" Target="../comments34.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9.bin"/><Relationship Id="rId4" Type="http://schemas.openxmlformats.org/officeDocument/2006/relationships/comments" Target="../comments3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40.bin"/><Relationship Id="rId4" Type="http://schemas.openxmlformats.org/officeDocument/2006/relationships/comments" Target="../comments36.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41.bin"/><Relationship Id="rId4" Type="http://schemas.openxmlformats.org/officeDocument/2006/relationships/comments" Target="../comments37.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42.bin"/><Relationship Id="rId4" Type="http://schemas.openxmlformats.org/officeDocument/2006/relationships/comments" Target="../comments38.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43.bin"/><Relationship Id="rId4" Type="http://schemas.openxmlformats.org/officeDocument/2006/relationships/comments" Target="../comments39.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4.bin"/><Relationship Id="rId4" Type="http://schemas.openxmlformats.org/officeDocument/2006/relationships/comments" Target="../comments40.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5.bin"/><Relationship Id="rId4" Type="http://schemas.openxmlformats.org/officeDocument/2006/relationships/comments" Target="../comments41.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6.bin"/><Relationship Id="rId4" Type="http://schemas.openxmlformats.org/officeDocument/2006/relationships/comments" Target="../comments42.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7.bin"/><Relationship Id="rId4" Type="http://schemas.openxmlformats.org/officeDocument/2006/relationships/comments" Target="../comments43.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8.bin"/><Relationship Id="rId4" Type="http://schemas.openxmlformats.org/officeDocument/2006/relationships/comments" Target="../comments44.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9.bin"/><Relationship Id="rId4" Type="http://schemas.openxmlformats.org/officeDocument/2006/relationships/comments" Target="../comments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50.bin"/><Relationship Id="rId4" Type="http://schemas.openxmlformats.org/officeDocument/2006/relationships/comments" Target="../comments46.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51.bin"/><Relationship Id="rId4" Type="http://schemas.openxmlformats.org/officeDocument/2006/relationships/comments" Target="../comments47.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52.bin"/><Relationship Id="rId4" Type="http://schemas.openxmlformats.org/officeDocument/2006/relationships/comments" Target="../comments48.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53.bin"/><Relationship Id="rId4" Type="http://schemas.openxmlformats.org/officeDocument/2006/relationships/comments" Target="../comments49.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4.bin"/><Relationship Id="rId4" Type="http://schemas.openxmlformats.org/officeDocument/2006/relationships/comments" Target="../comments50.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5.bin"/><Relationship Id="rId4" Type="http://schemas.openxmlformats.org/officeDocument/2006/relationships/comments" Target="../comments51.xml"/></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dimension ref="A1:AI51"/>
  <sheetViews>
    <sheetView view="pageBreakPreview" zoomScale="85" zoomScaleNormal="85" zoomScaleSheetLayoutView="85" workbookViewId="0">
      <pane xSplit="7" ySplit="6" topLeftCell="H7" activePane="bottomRight" state="frozen"/>
      <selection pane="topRight" activeCell="H1" sqref="H1"/>
      <selection pane="bottomLeft" activeCell="A7" sqref="A7"/>
      <selection pane="bottomRight" sqref="A1:G1"/>
    </sheetView>
  </sheetViews>
  <sheetFormatPr defaultRowHeight="13.5"/>
  <cols>
    <col min="1" max="1" width="5.125" style="6" customWidth="1"/>
    <col min="2" max="2" width="11.375" style="6" customWidth="1"/>
    <col min="3" max="3" width="13.75" style="6" customWidth="1"/>
    <col min="4" max="5" width="4.375" style="6" customWidth="1"/>
    <col min="6" max="7" width="13.875" style="18" customWidth="1"/>
    <col min="8" max="8" width="5.375" style="18" customWidth="1"/>
    <col min="9" max="10" width="12.125" style="18" customWidth="1"/>
    <col min="11" max="11" width="5.375" style="18" customWidth="1"/>
    <col min="12" max="13" width="12.125" style="18" customWidth="1"/>
    <col min="14" max="14" width="5.375" style="18" customWidth="1"/>
    <col min="15" max="16" width="12.125" style="18" customWidth="1"/>
    <col min="17" max="17" width="5.375" style="18" customWidth="1"/>
    <col min="18" max="19" width="12.125" style="18" customWidth="1"/>
    <col min="20" max="20" width="5.375" style="18" customWidth="1"/>
    <col min="21" max="22" width="12.125" style="18" customWidth="1"/>
    <col min="23" max="23" width="5.375" style="18" customWidth="1"/>
    <col min="24" max="25" width="12.125" style="18" customWidth="1"/>
    <col min="26" max="26" width="5.375" style="18" customWidth="1"/>
    <col min="27" max="28" width="12.125" style="18" customWidth="1"/>
    <col min="29" max="29" width="5.375" style="18" customWidth="1"/>
    <col min="30" max="31" width="12.125" style="18" customWidth="1"/>
    <col min="32" max="32" width="5.375" style="18" customWidth="1"/>
    <col min="33" max="34" width="12.125" style="18" customWidth="1"/>
    <col min="35" max="35" width="9" style="18"/>
    <col min="36" max="16384" width="9" style="6"/>
  </cols>
  <sheetData>
    <row r="1" spans="1:35" s="5" customFormat="1" ht="59.25" customHeight="1">
      <c r="A1" s="401" t="s">
        <v>83</v>
      </c>
      <c r="B1" s="401"/>
      <c r="C1" s="401"/>
      <c r="D1" s="401"/>
      <c r="E1" s="401"/>
      <c r="F1" s="401"/>
      <c r="G1" s="401"/>
      <c r="H1" s="23"/>
      <c r="I1" s="23"/>
      <c r="J1" s="23"/>
      <c r="K1" s="23"/>
      <c r="L1" s="23"/>
      <c r="M1" s="23"/>
      <c r="N1" s="23"/>
      <c r="O1" s="23"/>
      <c r="P1" s="23"/>
      <c r="Q1" s="24"/>
      <c r="R1" s="24"/>
      <c r="S1" s="24"/>
      <c r="T1" s="24"/>
      <c r="U1" s="24"/>
      <c r="V1" s="24"/>
      <c r="W1" s="24"/>
      <c r="X1" s="24"/>
      <c r="Y1" s="24"/>
      <c r="Z1" s="24"/>
      <c r="AA1" s="24"/>
      <c r="AB1" s="24"/>
      <c r="AC1" s="24"/>
      <c r="AD1" s="24"/>
      <c r="AE1" s="24"/>
      <c r="AF1" s="24"/>
      <c r="AG1" s="24"/>
      <c r="AH1" s="24"/>
      <c r="AI1" s="25"/>
    </row>
    <row r="2" spans="1:35" s="5" customFormat="1" ht="21" customHeight="1">
      <c r="A2" s="22"/>
      <c r="B2" s="22"/>
      <c r="C2" s="23"/>
      <c r="D2" s="23"/>
      <c r="E2" s="23"/>
      <c r="F2" s="23"/>
      <c r="G2" s="23"/>
      <c r="H2" s="3"/>
      <c r="I2" s="3"/>
      <c r="J2" s="3"/>
      <c r="K2" s="3"/>
      <c r="L2" s="3"/>
      <c r="M2" s="3"/>
      <c r="N2" s="3"/>
      <c r="O2" s="3"/>
      <c r="P2" s="3"/>
      <c r="Q2" s="4"/>
      <c r="R2" s="4"/>
      <c r="S2" s="4"/>
      <c r="T2" s="4"/>
      <c r="U2" s="4"/>
      <c r="V2" s="4"/>
      <c r="W2" s="4"/>
      <c r="X2" s="4"/>
      <c r="Y2" s="4"/>
      <c r="Z2" s="4"/>
      <c r="AA2" s="4"/>
      <c r="AB2" s="4"/>
      <c r="AC2" s="4"/>
      <c r="AD2" s="4"/>
      <c r="AE2" s="4"/>
      <c r="AF2" s="4"/>
      <c r="AG2" s="4"/>
      <c r="AH2" s="4"/>
      <c r="AI2" s="13"/>
    </row>
    <row r="3" spans="1:35" s="5" customFormat="1" ht="20.100000000000001" customHeight="1">
      <c r="A3" s="402" t="s">
        <v>0</v>
      </c>
      <c r="B3" s="403"/>
      <c r="C3" s="403"/>
      <c r="D3" s="19"/>
      <c r="E3" s="8"/>
      <c r="F3" s="408" t="s">
        <v>8</v>
      </c>
      <c r="G3" s="408" t="s">
        <v>9</v>
      </c>
      <c r="H3" s="416" t="s">
        <v>63</v>
      </c>
      <c r="I3" s="416"/>
      <c r="J3" s="416"/>
      <c r="K3" s="391" t="s">
        <v>64</v>
      </c>
      <c r="L3" s="391"/>
      <c r="M3" s="391"/>
      <c r="N3" s="391" t="s">
        <v>66</v>
      </c>
      <c r="O3" s="391"/>
      <c r="P3" s="391"/>
      <c r="Q3" s="391" t="s">
        <v>68</v>
      </c>
      <c r="R3" s="391"/>
      <c r="S3" s="391"/>
      <c r="T3" s="392" t="s">
        <v>70</v>
      </c>
      <c r="U3" s="393"/>
      <c r="V3" s="394"/>
      <c r="W3" s="417" t="s">
        <v>72</v>
      </c>
      <c r="X3" s="418"/>
      <c r="Y3" s="419"/>
      <c r="Z3" s="411" t="s">
        <v>61</v>
      </c>
      <c r="AA3" s="412"/>
      <c r="AB3" s="412"/>
      <c r="AC3" s="412"/>
      <c r="AD3" s="412"/>
      <c r="AE3" s="412"/>
      <c r="AF3" s="412"/>
      <c r="AG3" s="412"/>
      <c r="AH3" s="413"/>
      <c r="AI3" s="398" t="s">
        <v>11</v>
      </c>
    </row>
    <row r="4" spans="1:35" s="5" customFormat="1" ht="29.25" customHeight="1">
      <c r="A4" s="404"/>
      <c r="B4" s="405"/>
      <c r="C4" s="405"/>
      <c r="D4" s="414" t="s">
        <v>1</v>
      </c>
      <c r="E4" s="414" t="s">
        <v>2</v>
      </c>
      <c r="F4" s="409"/>
      <c r="G4" s="409"/>
      <c r="H4" s="416"/>
      <c r="I4" s="416"/>
      <c r="J4" s="416"/>
      <c r="K4" s="391"/>
      <c r="L4" s="391"/>
      <c r="M4" s="391"/>
      <c r="N4" s="391"/>
      <c r="O4" s="391"/>
      <c r="P4" s="391"/>
      <c r="Q4" s="391"/>
      <c r="R4" s="391"/>
      <c r="S4" s="391"/>
      <c r="T4" s="395"/>
      <c r="U4" s="396"/>
      <c r="V4" s="397"/>
      <c r="W4" s="420"/>
      <c r="X4" s="421"/>
      <c r="Y4" s="422"/>
      <c r="Z4" s="391" t="s">
        <v>135</v>
      </c>
      <c r="AA4" s="391"/>
      <c r="AB4" s="391"/>
      <c r="AC4" s="416" t="s">
        <v>136</v>
      </c>
      <c r="AD4" s="416"/>
      <c r="AE4" s="416"/>
      <c r="AF4" s="416" t="s">
        <v>137</v>
      </c>
      <c r="AG4" s="416"/>
      <c r="AH4" s="416"/>
      <c r="AI4" s="399"/>
    </row>
    <row r="5" spans="1:35" s="5" customFormat="1" ht="29.25" customHeight="1">
      <c r="A5" s="406"/>
      <c r="B5" s="407"/>
      <c r="C5" s="407"/>
      <c r="D5" s="415"/>
      <c r="E5" s="415"/>
      <c r="F5" s="410"/>
      <c r="G5" s="410"/>
      <c r="H5" s="7" t="s">
        <v>10</v>
      </c>
      <c r="I5" s="7" t="s">
        <v>4</v>
      </c>
      <c r="J5" s="7" t="s">
        <v>3</v>
      </c>
      <c r="K5" s="7" t="s">
        <v>10</v>
      </c>
      <c r="L5" s="7" t="s">
        <v>4</v>
      </c>
      <c r="M5" s="7" t="s">
        <v>3</v>
      </c>
      <c r="N5" s="7" t="s">
        <v>10</v>
      </c>
      <c r="O5" s="7" t="s">
        <v>4</v>
      </c>
      <c r="P5" s="7" t="s">
        <v>3</v>
      </c>
      <c r="Q5" s="7" t="s">
        <v>10</v>
      </c>
      <c r="R5" s="7" t="s">
        <v>4</v>
      </c>
      <c r="S5" s="7" t="s">
        <v>3</v>
      </c>
      <c r="T5" s="7" t="s">
        <v>10</v>
      </c>
      <c r="U5" s="7" t="s">
        <v>4</v>
      </c>
      <c r="V5" s="7" t="s">
        <v>3</v>
      </c>
      <c r="W5" s="7" t="s">
        <v>10</v>
      </c>
      <c r="X5" s="7" t="s">
        <v>4</v>
      </c>
      <c r="Y5" s="7" t="s">
        <v>3</v>
      </c>
      <c r="Z5" s="7" t="s">
        <v>10</v>
      </c>
      <c r="AA5" s="7" t="s">
        <v>4</v>
      </c>
      <c r="AB5" s="7" t="s">
        <v>3</v>
      </c>
      <c r="AC5" s="7" t="s">
        <v>10</v>
      </c>
      <c r="AD5" s="7" t="s">
        <v>4</v>
      </c>
      <c r="AE5" s="7" t="s">
        <v>3</v>
      </c>
      <c r="AF5" s="7" t="s">
        <v>10</v>
      </c>
      <c r="AG5" s="7" t="s">
        <v>4</v>
      </c>
      <c r="AH5" s="7" t="s">
        <v>3</v>
      </c>
      <c r="AI5" s="400"/>
    </row>
    <row r="6" spans="1:35" s="9" customFormat="1" ht="24" customHeight="1">
      <c r="A6" s="11" t="s">
        <v>7</v>
      </c>
      <c r="B6" s="11" t="s">
        <v>6</v>
      </c>
      <c r="C6" s="11" t="s">
        <v>77</v>
      </c>
      <c r="D6" s="12">
        <f t="shared" ref="D6:AH6" si="0">SUBTOTAL(9,D7:D51)</f>
        <v>3</v>
      </c>
      <c r="E6" s="12">
        <f t="shared" si="0"/>
        <v>47</v>
      </c>
      <c r="F6" s="14">
        <f t="shared" si="0"/>
        <v>85405170</v>
      </c>
      <c r="G6" s="14">
        <f t="shared" si="0"/>
        <v>54805319</v>
      </c>
      <c r="H6" s="14">
        <f t="shared" si="0"/>
        <v>4</v>
      </c>
      <c r="I6" s="14">
        <f t="shared" si="0"/>
        <v>3779951</v>
      </c>
      <c r="J6" s="14">
        <f t="shared" si="0"/>
        <v>2900756</v>
      </c>
      <c r="K6" s="14">
        <f t="shared" si="0"/>
        <v>1</v>
      </c>
      <c r="L6" s="14">
        <f t="shared" si="0"/>
        <v>504350</v>
      </c>
      <c r="M6" s="14">
        <f t="shared" si="0"/>
        <v>504350</v>
      </c>
      <c r="N6" s="14">
        <f t="shared" si="0"/>
        <v>2</v>
      </c>
      <c r="O6" s="14">
        <f t="shared" si="0"/>
        <v>189000</v>
      </c>
      <c r="P6" s="14">
        <f t="shared" si="0"/>
        <v>141000</v>
      </c>
      <c r="Q6" s="14">
        <f t="shared" si="0"/>
        <v>0</v>
      </c>
      <c r="R6" s="14">
        <f t="shared" si="0"/>
        <v>0</v>
      </c>
      <c r="S6" s="14">
        <f t="shared" si="0"/>
        <v>0</v>
      </c>
      <c r="T6" s="14">
        <f t="shared" si="0"/>
        <v>4</v>
      </c>
      <c r="U6" s="14">
        <f t="shared" si="0"/>
        <v>15776520</v>
      </c>
      <c r="V6" s="14">
        <f t="shared" si="0"/>
        <v>15776520</v>
      </c>
      <c r="W6" s="14">
        <f t="shared" si="0"/>
        <v>1</v>
      </c>
      <c r="X6" s="14">
        <f t="shared" si="0"/>
        <v>326397</v>
      </c>
      <c r="Y6" s="14">
        <f t="shared" si="0"/>
        <v>108799</v>
      </c>
      <c r="Z6" s="14">
        <f t="shared" si="0"/>
        <v>7</v>
      </c>
      <c r="AA6" s="14">
        <f t="shared" si="0"/>
        <v>3648000</v>
      </c>
      <c r="AB6" s="14">
        <f t="shared" si="0"/>
        <v>1964645</v>
      </c>
      <c r="AC6" s="14">
        <f t="shared" si="0"/>
        <v>31</v>
      </c>
      <c r="AD6" s="14">
        <f t="shared" si="0"/>
        <v>61180952</v>
      </c>
      <c r="AE6" s="14">
        <f t="shared" si="0"/>
        <v>33409249</v>
      </c>
      <c r="AF6" s="14">
        <f t="shared" si="0"/>
        <v>0</v>
      </c>
      <c r="AG6" s="14">
        <f t="shared" si="0"/>
        <v>0</v>
      </c>
      <c r="AH6" s="14">
        <f t="shared" si="0"/>
        <v>0</v>
      </c>
      <c r="AI6" s="15">
        <v>127391</v>
      </c>
    </row>
    <row r="7" spans="1:35" s="10" customFormat="1" ht="15.75" customHeight="1">
      <c r="A7" s="1">
        <v>1</v>
      </c>
      <c r="B7" s="1" t="s">
        <v>134</v>
      </c>
      <c r="C7" s="1" t="s">
        <v>12</v>
      </c>
      <c r="D7" s="1">
        <v>3</v>
      </c>
      <c r="E7" s="1"/>
      <c r="F7" s="16">
        <f t="shared" ref="F7:F11" si="1">I7+L7+O7+R7+U7+X7+AA7+AD7+AG7</f>
        <v>1707747</v>
      </c>
      <c r="G7" s="16">
        <f t="shared" ref="G7:G11" si="2">J7+M7+P7+S7+V7+Y7+AB7+AE7+AH7</f>
        <v>1490149</v>
      </c>
      <c r="H7" s="17">
        <v>1</v>
      </c>
      <c r="I7" s="17">
        <v>877000</v>
      </c>
      <c r="J7" s="17">
        <v>877000</v>
      </c>
      <c r="K7" s="17">
        <v>1</v>
      </c>
      <c r="L7" s="17">
        <v>504350</v>
      </c>
      <c r="M7" s="17">
        <v>504350</v>
      </c>
      <c r="N7" s="17"/>
      <c r="O7" s="17"/>
      <c r="P7" s="17"/>
      <c r="Q7" s="17"/>
      <c r="R7" s="17"/>
      <c r="S7" s="17"/>
      <c r="T7" s="17"/>
      <c r="U7" s="17"/>
      <c r="V7" s="17"/>
      <c r="W7" s="17">
        <v>1</v>
      </c>
      <c r="X7" s="17">
        <v>326397</v>
      </c>
      <c r="Y7" s="17">
        <v>108799</v>
      </c>
      <c r="Z7" s="17"/>
      <c r="AA7" s="17"/>
      <c r="AB7" s="17"/>
      <c r="AC7" s="17"/>
      <c r="AD7" s="17"/>
      <c r="AE7" s="17"/>
      <c r="AF7" s="17"/>
      <c r="AG7" s="17"/>
      <c r="AH7" s="17"/>
      <c r="AI7" s="17">
        <v>127391</v>
      </c>
    </row>
    <row r="8" spans="1:35" s="10" customFormat="1" ht="15.75" customHeight="1">
      <c r="A8" s="1">
        <v>2</v>
      </c>
      <c r="B8" s="1" t="s">
        <v>134</v>
      </c>
      <c r="C8" s="1" t="s">
        <v>252</v>
      </c>
      <c r="D8" s="1"/>
      <c r="E8" s="1">
        <v>1</v>
      </c>
      <c r="F8" s="16">
        <f t="shared" si="1"/>
        <v>8421269</v>
      </c>
      <c r="G8" s="16">
        <f t="shared" si="2"/>
        <v>8421269</v>
      </c>
      <c r="H8" s="17"/>
      <c r="I8" s="17"/>
      <c r="J8" s="17"/>
      <c r="K8" s="17"/>
      <c r="L8" s="17"/>
      <c r="M8" s="17"/>
      <c r="N8" s="17"/>
      <c r="O8" s="17"/>
      <c r="P8" s="17"/>
      <c r="Q8" s="17"/>
      <c r="R8" s="17"/>
      <c r="S8" s="17"/>
      <c r="T8" s="17"/>
      <c r="U8" s="17"/>
      <c r="V8" s="17"/>
      <c r="W8" s="17"/>
      <c r="X8" s="17"/>
      <c r="Y8" s="17"/>
      <c r="Z8" s="17"/>
      <c r="AA8" s="17"/>
      <c r="AB8" s="17"/>
      <c r="AC8" s="17">
        <v>1</v>
      </c>
      <c r="AD8" s="17">
        <v>8421269</v>
      </c>
      <c r="AE8" s="17">
        <v>8421269</v>
      </c>
      <c r="AF8" s="17"/>
      <c r="AG8" s="17"/>
      <c r="AH8" s="17"/>
      <c r="AI8" s="17">
        <v>29058</v>
      </c>
    </row>
    <row r="9" spans="1:35" s="10" customFormat="1" ht="15.75" customHeight="1">
      <c r="A9" s="1">
        <v>3</v>
      </c>
      <c r="B9" s="1" t="s">
        <v>134</v>
      </c>
      <c r="C9" s="1" t="s">
        <v>420</v>
      </c>
      <c r="D9" s="1"/>
      <c r="E9" s="1">
        <v>1</v>
      </c>
      <c r="F9" s="16">
        <f t="shared" si="1"/>
        <v>2604100</v>
      </c>
      <c r="G9" s="16">
        <f t="shared" si="2"/>
        <v>2536462</v>
      </c>
      <c r="H9" s="17"/>
      <c r="I9" s="17"/>
      <c r="J9" s="17"/>
      <c r="K9" s="17"/>
      <c r="L9" s="17"/>
      <c r="M9" s="17"/>
      <c r="N9" s="17"/>
      <c r="O9" s="17"/>
      <c r="P9" s="17"/>
      <c r="Q9" s="17"/>
      <c r="R9" s="17"/>
      <c r="S9" s="17"/>
      <c r="T9" s="17"/>
      <c r="U9" s="17"/>
      <c r="V9" s="17"/>
      <c r="W9" s="17"/>
      <c r="X9" s="17"/>
      <c r="Y9" s="17"/>
      <c r="Z9" s="17"/>
      <c r="AA9" s="17"/>
      <c r="AB9" s="17"/>
      <c r="AC9" s="17">
        <v>1</v>
      </c>
      <c r="AD9" s="17">
        <v>2604100</v>
      </c>
      <c r="AE9" s="17">
        <v>2536462</v>
      </c>
      <c r="AF9" s="17"/>
      <c r="AG9" s="17"/>
      <c r="AH9" s="17"/>
      <c r="AI9" s="17">
        <v>6742</v>
      </c>
    </row>
    <row r="10" spans="1:35" s="10" customFormat="1" ht="15.75" customHeight="1">
      <c r="A10" s="1">
        <v>4</v>
      </c>
      <c r="B10" s="1" t="s">
        <v>134</v>
      </c>
      <c r="C10" s="1" t="s">
        <v>208</v>
      </c>
      <c r="D10" s="1"/>
      <c r="E10" s="1">
        <v>1</v>
      </c>
      <c r="F10" s="16">
        <f t="shared" si="1"/>
        <v>1300000</v>
      </c>
      <c r="G10" s="16">
        <f t="shared" si="2"/>
        <v>1300000</v>
      </c>
      <c r="H10" s="17"/>
      <c r="I10" s="17"/>
      <c r="J10" s="17"/>
      <c r="K10" s="17"/>
      <c r="L10" s="17"/>
      <c r="M10" s="17"/>
      <c r="N10" s="17"/>
      <c r="O10" s="17"/>
      <c r="P10" s="17"/>
      <c r="Q10" s="17"/>
      <c r="R10" s="17"/>
      <c r="S10" s="17"/>
      <c r="T10" s="17"/>
      <c r="U10" s="17"/>
      <c r="V10" s="17"/>
      <c r="W10" s="17"/>
      <c r="X10" s="17"/>
      <c r="Y10" s="17"/>
      <c r="Z10" s="17"/>
      <c r="AA10" s="17"/>
      <c r="AB10" s="17"/>
      <c r="AC10" s="17">
        <v>1</v>
      </c>
      <c r="AD10" s="17">
        <v>1300000</v>
      </c>
      <c r="AE10" s="17">
        <v>1300000</v>
      </c>
      <c r="AF10" s="17"/>
      <c r="AG10" s="17"/>
      <c r="AH10" s="17"/>
      <c r="AI10" s="17">
        <v>4395</v>
      </c>
    </row>
    <row r="11" spans="1:35" s="10" customFormat="1" ht="15.75" customHeight="1">
      <c r="A11" s="1">
        <v>5</v>
      </c>
      <c r="B11" s="1" t="s">
        <v>134</v>
      </c>
      <c r="C11" s="1" t="s">
        <v>484</v>
      </c>
      <c r="D11" s="1"/>
      <c r="E11" s="1">
        <v>1</v>
      </c>
      <c r="F11" s="16">
        <f t="shared" si="1"/>
        <v>5690300</v>
      </c>
      <c r="G11" s="16">
        <f t="shared" si="2"/>
        <v>2880325</v>
      </c>
      <c r="H11" s="17"/>
      <c r="I11" s="17"/>
      <c r="J11" s="17"/>
      <c r="K11" s="17"/>
      <c r="L11" s="17"/>
      <c r="M11" s="17"/>
      <c r="N11" s="17"/>
      <c r="O11" s="17"/>
      <c r="P11" s="17"/>
      <c r="Q11" s="17"/>
      <c r="R11" s="17"/>
      <c r="S11" s="17"/>
      <c r="T11" s="17"/>
      <c r="U11" s="17"/>
      <c r="V11" s="17"/>
      <c r="W11" s="17"/>
      <c r="X11" s="17"/>
      <c r="Y11" s="17"/>
      <c r="Z11" s="17"/>
      <c r="AA11" s="17"/>
      <c r="AB11" s="17"/>
      <c r="AC11" s="17">
        <v>1</v>
      </c>
      <c r="AD11" s="17">
        <v>5690300</v>
      </c>
      <c r="AE11" s="17">
        <v>2880325</v>
      </c>
      <c r="AF11" s="17"/>
      <c r="AG11" s="17"/>
      <c r="AH11" s="17"/>
      <c r="AI11" s="17">
        <v>7656</v>
      </c>
    </row>
    <row r="12" spans="1:35" s="10" customFormat="1" ht="15.75" customHeight="1">
      <c r="A12" s="1">
        <v>6</v>
      </c>
      <c r="B12" s="1" t="s">
        <v>134</v>
      </c>
      <c r="C12" s="1" t="s">
        <v>373</v>
      </c>
      <c r="D12" s="1"/>
      <c r="E12" s="1">
        <v>1</v>
      </c>
      <c r="F12" s="16">
        <f t="shared" ref="F12:F15" si="3">I12+L12+O12+R12+U12+X12+AA12+AD12+AG12</f>
        <v>6123251</v>
      </c>
      <c r="G12" s="16">
        <f t="shared" ref="G12:G15" si="4">J12+M12+P12+S12+V12+Y12+AB12+AE12+AH12</f>
        <v>2037973</v>
      </c>
      <c r="H12" s="17"/>
      <c r="I12" s="17"/>
      <c r="J12" s="17"/>
      <c r="K12" s="17"/>
      <c r="L12" s="17"/>
      <c r="M12" s="17"/>
      <c r="N12" s="17"/>
      <c r="O12" s="17"/>
      <c r="P12" s="17"/>
      <c r="Q12" s="17"/>
      <c r="R12" s="17"/>
      <c r="S12" s="17"/>
      <c r="T12" s="17"/>
      <c r="U12" s="17"/>
      <c r="V12" s="17"/>
      <c r="W12" s="17"/>
      <c r="X12" s="17"/>
      <c r="Y12" s="17"/>
      <c r="Z12" s="17"/>
      <c r="AA12" s="17"/>
      <c r="AB12" s="17"/>
      <c r="AC12" s="17">
        <v>1</v>
      </c>
      <c r="AD12" s="17">
        <v>6123251</v>
      </c>
      <c r="AE12" s="17">
        <v>2037973</v>
      </c>
      <c r="AF12" s="17"/>
      <c r="AG12" s="17"/>
      <c r="AH12" s="17"/>
      <c r="AI12" s="17">
        <v>5417</v>
      </c>
    </row>
    <row r="13" spans="1:35" s="10" customFormat="1" ht="15.75" customHeight="1">
      <c r="A13" s="1">
        <v>7</v>
      </c>
      <c r="B13" s="1" t="s">
        <v>134</v>
      </c>
      <c r="C13" s="1" t="s">
        <v>376</v>
      </c>
      <c r="D13" s="1"/>
      <c r="E13" s="1">
        <v>1</v>
      </c>
      <c r="F13" s="16">
        <f t="shared" si="3"/>
        <v>2298591</v>
      </c>
      <c r="G13" s="16">
        <f t="shared" si="4"/>
        <v>1824657</v>
      </c>
      <c r="H13" s="17">
        <v>1</v>
      </c>
      <c r="I13" s="17">
        <v>2298591</v>
      </c>
      <c r="J13" s="17">
        <v>1824657</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v>4850</v>
      </c>
    </row>
    <row r="14" spans="1:35" s="10" customFormat="1" ht="15.75" customHeight="1">
      <c r="A14" s="1">
        <v>8</v>
      </c>
      <c r="B14" s="1" t="s">
        <v>134</v>
      </c>
      <c r="C14" s="1" t="s">
        <v>253</v>
      </c>
      <c r="D14" s="1"/>
      <c r="E14" s="1">
        <v>3</v>
      </c>
      <c r="F14" s="16">
        <f t="shared" si="3"/>
        <v>9100000</v>
      </c>
      <c r="G14" s="16">
        <f t="shared" si="4"/>
        <v>9100000</v>
      </c>
      <c r="H14" s="17"/>
      <c r="I14" s="17"/>
      <c r="J14" s="17"/>
      <c r="K14" s="17"/>
      <c r="L14" s="17"/>
      <c r="M14" s="17"/>
      <c r="N14" s="17"/>
      <c r="O14" s="17"/>
      <c r="P14" s="17"/>
      <c r="Q14" s="17"/>
      <c r="R14" s="17"/>
      <c r="S14" s="17"/>
      <c r="T14" s="17">
        <v>1</v>
      </c>
      <c r="U14" s="17">
        <v>6175000</v>
      </c>
      <c r="V14" s="17">
        <v>6175000</v>
      </c>
      <c r="W14" s="17"/>
      <c r="X14" s="17"/>
      <c r="Y14" s="17"/>
      <c r="Z14" s="17">
        <v>1</v>
      </c>
      <c r="AA14" s="17">
        <v>900000</v>
      </c>
      <c r="AB14" s="17">
        <v>900000</v>
      </c>
      <c r="AC14" s="17">
        <v>1</v>
      </c>
      <c r="AD14" s="17">
        <v>2025000</v>
      </c>
      <c r="AE14" s="17">
        <v>2025000</v>
      </c>
      <c r="AF14" s="17"/>
      <c r="AG14" s="17"/>
      <c r="AH14" s="17"/>
      <c r="AI14" s="17">
        <v>10454</v>
      </c>
    </row>
    <row r="15" spans="1:35" s="10" customFormat="1" ht="15.75" customHeight="1">
      <c r="A15" s="1">
        <v>9</v>
      </c>
      <c r="B15" s="1" t="s">
        <v>134</v>
      </c>
      <c r="C15" s="1" t="s">
        <v>458</v>
      </c>
      <c r="D15" s="1"/>
      <c r="E15" s="1">
        <v>1</v>
      </c>
      <c r="F15" s="16">
        <f t="shared" si="3"/>
        <v>8860525</v>
      </c>
      <c r="G15" s="16">
        <f t="shared" si="4"/>
        <v>1455587</v>
      </c>
      <c r="H15" s="17"/>
      <c r="I15" s="17"/>
      <c r="J15" s="17"/>
      <c r="K15" s="17"/>
      <c r="L15" s="17"/>
      <c r="M15" s="17"/>
      <c r="N15" s="17"/>
      <c r="O15" s="17"/>
      <c r="P15" s="17"/>
      <c r="Q15" s="17"/>
      <c r="R15" s="17"/>
      <c r="S15" s="17"/>
      <c r="T15" s="17"/>
      <c r="U15" s="17"/>
      <c r="V15" s="17"/>
      <c r="W15" s="17"/>
      <c r="X15" s="17"/>
      <c r="Y15" s="17"/>
      <c r="Z15" s="17"/>
      <c r="AA15" s="17"/>
      <c r="AB15" s="17"/>
      <c r="AC15" s="17">
        <v>1</v>
      </c>
      <c r="AD15" s="17">
        <v>8860525</v>
      </c>
      <c r="AE15" s="17">
        <v>1455587</v>
      </c>
      <c r="AF15" s="17"/>
      <c r="AG15" s="17"/>
      <c r="AH15" s="17"/>
      <c r="AI15" s="17">
        <v>3869</v>
      </c>
    </row>
    <row r="16" spans="1:35" s="10" customFormat="1" ht="15.75" customHeight="1">
      <c r="A16" s="1">
        <v>10</v>
      </c>
      <c r="B16" s="1" t="s">
        <v>134</v>
      </c>
      <c r="C16" s="1" t="s">
        <v>557</v>
      </c>
      <c r="D16" s="1"/>
      <c r="E16" s="1">
        <v>2</v>
      </c>
      <c r="F16" s="16">
        <f t="shared" ref="F16" si="5">I16+L16+O16+R16+U16+X16+AA16+AD16+AG16</f>
        <v>10065000</v>
      </c>
      <c r="G16" s="16">
        <f t="shared" ref="G16" si="6">J16+M16+P16+S16+V16+Y16+AB16+AE16+AH16</f>
        <v>10065000</v>
      </c>
      <c r="H16" s="17"/>
      <c r="I16" s="17"/>
      <c r="J16" s="17"/>
      <c r="K16" s="17"/>
      <c r="L16" s="17"/>
      <c r="M16" s="17"/>
      <c r="N16" s="17"/>
      <c r="O16" s="17"/>
      <c r="P16" s="17"/>
      <c r="Q16" s="17"/>
      <c r="R16" s="17"/>
      <c r="S16" s="17"/>
      <c r="T16" s="17">
        <v>1</v>
      </c>
      <c r="U16" s="17">
        <v>7515000</v>
      </c>
      <c r="V16" s="17">
        <v>7515000</v>
      </c>
      <c r="W16" s="17"/>
      <c r="X16" s="17"/>
      <c r="Y16" s="17"/>
      <c r="Z16" s="17"/>
      <c r="AA16" s="17"/>
      <c r="AB16" s="17"/>
      <c r="AC16" s="17">
        <v>1</v>
      </c>
      <c r="AD16" s="17">
        <v>2550000</v>
      </c>
      <c r="AE16" s="17">
        <v>2550000</v>
      </c>
      <c r="AF16" s="17"/>
      <c r="AG16" s="17"/>
      <c r="AH16" s="17"/>
      <c r="AI16" s="17">
        <v>11014</v>
      </c>
    </row>
    <row r="17" spans="1:35" s="10" customFormat="1" ht="15.75" customHeight="1">
      <c r="A17" s="1">
        <v>11</v>
      </c>
      <c r="B17" s="1" t="s">
        <v>134</v>
      </c>
      <c r="C17" s="1" t="s">
        <v>328</v>
      </c>
      <c r="D17" s="1"/>
      <c r="E17" s="1">
        <v>2</v>
      </c>
      <c r="F17" s="16">
        <f t="shared" ref="F17:F24" si="7">I17+L17+O17+R17+U17+X17+AA17+AD17+AG17</f>
        <v>3576855</v>
      </c>
      <c r="G17" s="16">
        <f t="shared" ref="G17:G24" si="8">J17+M17+P17+S17+V17+Y17+AB17+AE17+AH17</f>
        <v>1747533</v>
      </c>
      <c r="H17" s="17"/>
      <c r="I17" s="17"/>
      <c r="J17" s="17"/>
      <c r="K17" s="17"/>
      <c r="L17" s="17"/>
      <c r="M17" s="17"/>
      <c r="N17" s="17"/>
      <c r="O17" s="17"/>
      <c r="P17" s="17"/>
      <c r="Q17" s="17"/>
      <c r="R17" s="17"/>
      <c r="S17" s="17"/>
      <c r="T17" s="17"/>
      <c r="U17" s="17"/>
      <c r="V17" s="17"/>
      <c r="W17" s="17"/>
      <c r="X17" s="17"/>
      <c r="Y17" s="17"/>
      <c r="Z17" s="17">
        <v>1</v>
      </c>
      <c r="AA17" s="17">
        <v>1152000</v>
      </c>
      <c r="AB17" s="17">
        <v>247533</v>
      </c>
      <c r="AC17" s="17">
        <v>1</v>
      </c>
      <c r="AD17" s="17">
        <v>2424855</v>
      </c>
      <c r="AE17" s="17">
        <v>1500000</v>
      </c>
      <c r="AF17" s="17"/>
      <c r="AG17" s="17"/>
      <c r="AH17" s="17"/>
      <c r="AI17" s="17">
        <v>4645</v>
      </c>
    </row>
    <row r="18" spans="1:35" s="10" customFormat="1" ht="15.75" customHeight="1">
      <c r="A18" s="1">
        <v>12</v>
      </c>
      <c r="B18" s="1" t="s">
        <v>134</v>
      </c>
      <c r="C18" s="1" t="s">
        <v>444</v>
      </c>
      <c r="D18" s="1"/>
      <c r="E18" s="1">
        <v>1</v>
      </c>
      <c r="F18" s="16">
        <f t="shared" si="7"/>
        <v>1200000</v>
      </c>
      <c r="G18" s="16">
        <f t="shared" si="8"/>
        <v>352892</v>
      </c>
      <c r="H18" s="17"/>
      <c r="I18" s="17"/>
      <c r="J18" s="17"/>
      <c r="K18" s="17"/>
      <c r="L18" s="17"/>
      <c r="M18" s="17"/>
      <c r="N18" s="17"/>
      <c r="O18" s="17"/>
      <c r="P18" s="17"/>
      <c r="Q18" s="17"/>
      <c r="R18" s="17"/>
      <c r="S18" s="17"/>
      <c r="T18" s="17"/>
      <c r="U18" s="17"/>
      <c r="V18" s="17"/>
      <c r="W18" s="17"/>
      <c r="X18" s="17"/>
      <c r="Y18" s="17"/>
      <c r="Z18" s="17"/>
      <c r="AA18" s="17"/>
      <c r="AB18" s="17"/>
      <c r="AC18" s="17">
        <v>1</v>
      </c>
      <c r="AD18" s="17">
        <v>1200000</v>
      </c>
      <c r="AE18" s="17">
        <v>352892</v>
      </c>
      <c r="AF18" s="17"/>
      <c r="AG18" s="17"/>
      <c r="AH18" s="17"/>
      <c r="AI18" s="17">
        <v>938</v>
      </c>
    </row>
    <row r="19" spans="1:35" s="10" customFormat="1" ht="15.75" customHeight="1">
      <c r="A19" s="1">
        <v>13</v>
      </c>
      <c r="B19" s="1" t="s">
        <v>134</v>
      </c>
      <c r="C19" s="1" t="s">
        <v>295</v>
      </c>
      <c r="D19" s="1"/>
      <c r="E19" s="1">
        <v>2</v>
      </c>
      <c r="F19" s="16">
        <f t="shared" si="7"/>
        <v>176000</v>
      </c>
      <c r="G19" s="16">
        <f t="shared" si="8"/>
        <v>114746</v>
      </c>
      <c r="H19" s="17"/>
      <c r="I19" s="17"/>
      <c r="J19" s="17"/>
      <c r="K19" s="17"/>
      <c r="L19" s="17"/>
      <c r="M19" s="17"/>
      <c r="N19" s="17">
        <v>1</v>
      </c>
      <c r="O19" s="17">
        <v>96000</v>
      </c>
      <c r="P19" s="17">
        <v>48000</v>
      </c>
      <c r="Q19" s="17"/>
      <c r="R19" s="17"/>
      <c r="S19" s="17"/>
      <c r="T19" s="17"/>
      <c r="U19" s="17"/>
      <c r="V19" s="17"/>
      <c r="W19" s="17"/>
      <c r="X19" s="17"/>
      <c r="Y19" s="17"/>
      <c r="Z19" s="17"/>
      <c r="AA19" s="17"/>
      <c r="AB19" s="17"/>
      <c r="AC19" s="17">
        <v>1</v>
      </c>
      <c r="AD19" s="17">
        <v>80000</v>
      </c>
      <c r="AE19" s="17">
        <v>66746</v>
      </c>
      <c r="AF19" s="17"/>
      <c r="AG19" s="17"/>
      <c r="AH19" s="17"/>
      <c r="AI19" s="17">
        <v>305</v>
      </c>
    </row>
    <row r="20" spans="1:35" s="10" customFormat="1" ht="15.75" customHeight="1">
      <c r="A20" s="1">
        <v>14</v>
      </c>
      <c r="B20" s="1" t="s">
        <v>134</v>
      </c>
      <c r="C20" s="1" t="s">
        <v>545</v>
      </c>
      <c r="D20" s="1"/>
      <c r="E20" s="1">
        <v>2</v>
      </c>
      <c r="F20" s="16">
        <f t="shared" si="7"/>
        <v>521954</v>
      </c>
      <c r="G20" s="16">
        <f t="shared" si="8"/>
        <v>521954</v>
      </c>
      <c r="H20" s="17"/>
      <c r="I20" s="17"/>
      <c r="J20" s="17"/>
      <c r="K20" s="17"/>
      <c r="L20" s="17"/>
      <c r="M20" s="17"/>
      <c r="N20" s="17">
        <v>1</v>
      </c>
      <c r="O20" s="17">
        <v>93000</v>
      </c>
      <c r="P20" s="17">
        <v>93000</v>
      </c>
      <c r="Q20" s="17"/>
      <c r="R20" s="17"/>
      <c r="S20" s="17"/>
      <c r="T20" s="17"/>
      <c r="U20" s="17"/>
      <c r="V20" s="17"/>
      <c r="W20" s="17"/>
      <c r="X20" s="17"/>
      <c r="Y20" s="17"/>
      <c r="Z20" s="17"/>
      <c r="AA20" s="17"/>
      <c r="AB20" s="17"/>
      <c r="AC20" s="17">
        <v>1</v>
      </c>
      <c r="AD20" s="17">
        <v>428954</v>
      </c>
      <c r="AE20" s="17">
        <v>428954</v>
      </c>
      <c r="AF20" s="17"/>
      <c r="AG20" s="17"/>
      <c r="AH20" s="17"/>
      <c r="AI20" s="17">
        <v>1465</v>
      </c>
    </row>
    <row r="21" spans="1:35" s="10" customFormat="1" ht="15.75" customHeight="1">
      <c r="A21" s="1">
        <v>15</v>
      </c>
      <c r="B21" s="1" t="s">
        <v>134</v>
      </c>
      <c r="C21" s="1" t="s">
        <v>473</v>
      </c>
      <c r="D21" s="1"/>
      <c r="E21" s="1">
        <v>1</v>
      </c>
      <c r="F21" s="16">
        <f t="shared" si="7"/>
        <v>600000</v>
      </c>
      <c r="G21" s="16">
        <f t="shared" si="8"/>
        <v>600000</v>
      </c>
      <c r="H21" s="17"/>
      <c r="I21" s="17"/>
      <c r="J21" s="17"/>
      <c r="K21" s="17"/>
      <c r="L21" s="17"/>
      <c r="M21" s="17"/>
      <c r="N21" s="17"/>
      <c r="O21" s="17"/>
      <c r="P21" s="17"/>
      <c r="Q21" s="17"/>
      <c r="R21" s="17"/>
      <c r="S21" s="17"/>
      <c r="T21" s="17"/>
      <c r="U21" s="17"/>
      <c r="V21" s="17"/>
      <c r="W21" s="17"/>
      <c r="X21" s="17"/>
      <c r="Y21" s="17"/>
      <c r="Z21" s="17"/>
      <c r="AA21" s="17"/>
      <c r="AB21" s="17"/>
      <c r="AC21" s="17">
        <v>1</v>
      </c>
      <c r="AD21" s="17">
        <v>600000</v>
      </c>
      <c r="AE21" s="17">
        <v>600000</v>
      </c>
      <c r="AF21" s="17"/>
      <c r="AG21" s="17"/>
      <c r="AH21" s="17"/>
      <c r="AI21" s="17">
        <v>2051</v>
      </c>
    </row>
    <row r="22" spans="1:35" s="10" customFormat="1" ht="15.75" customHeight="1">
      <c r="A22" s="1">
        <v>16</v>
      </c>
      <c r="B22" s="1" t="s">
        <v>134</v>
      </c>
      <c r="C22" s="1" t="s">
        <v>506</v>
      </c>
      <c r="D22" s="1"/>
      <c r="E22" s="1">
        <v>1</v>
      </c>
      <c r="F22" s="16">
        <f t="shared" si="7"/>
        <v>2277000</v>
      </c>
      <c r="G22" s="16">
        <f t="shared" si="8"/>
        <v>474035</v>
      </c>
      <c r="H22" s="17"/>
      <c r="I22" s="17"/>
      <c r="J22" s="17"/>
      <c r="K22" s="17"/>
      <c r="L22" s="17"/>
      <c r="M22" s="17"/>
      <c r="N22" s="17"/>
      <c r="O22" s="17"/>
      <c r="P22" s="17"/>
      <c r="Q22" s="17"/>
      <c r="R22" s="17"/>
      <c r="S22" s="17"/>
      <c r="T22" s="17"/>
      <c r="U22" s="17"/>
      <c r="V22" s="17"/>
      <c r="W22" s="17"/>
      <c r="X22" s="17"/>
      <c r="Y22" s="17"/>
      <c r="Z22" s="17"/>
      <c r="AA22" s="17"/>
      <c r="AB22" s="17"/>
      <c r="AC22" s="17">
        <v>1</v>
      </c>
      <c r="AD22" s="17">
        <v>2277000</v>
      </c>
      <c r="AE22" s="17">
        <v>474035</v>
      </c>
      <c r="AF22" s="17"/>
      <c r="AG22" s="17"/>
      <c r="AH22" s="17"/>
      <c r="AI22" s="17">
        <v>1260</v>
      </c>
    </row>
    <row r="23" spans="1:35" s="10" customFormat="1" ht="15.75" customHeight="1">
      <c r="A23" s="1">
        <v>17</v>
      </c>
      <c r="B23" s="1" t="s">
        <v>134</v>
      </c>
      <c r="C23" s="1" t="s">
        <v>512</v>
      </c>
      <c r="D23" s="1"/>
      <c r="E23" s="1">
        <v>1</v>
      </c>
      <c r="F23" s="16">
        <f t="shared" si="7"/>
        <v>203500</v>
      </c>
      <c r="G23" s="16">
        <f t="shared" si="8"/>
        <v>203500</v>
      </c>
      <c r="H23" s="17"/>
      <c r="I23" s="17"/>
      <c r="J23" s="17"/>
      <c r="K23" s="17"/>
      <c r="L23" s="17"/>
      <c r="M23" s="17"/>
      <c r="N23" s="17"/>
      <c r="O23" s="17"/>
      <c r="P23" s="17"/>
      <c r="Q23" s="17"/>
      <c r="R23" s="17"/>
      <c r="S23" s="17"/>
      <c r="T23" s="17"/>
      <c r="U23" s="17"/>
      <c r="V23" s="17"/>
      <c r="W23" s="17"/>
      <c r="X23" s="17"/>
      <c r="Y23" s="17"/>
      <c r="Z23" s="17"/>
      <c r="AA23" s="17"/>
      <c r="AB23" s="17"/>
      <c r="AC23" s="17">
        <v>1</v>
      </c>
      <c r="AD23" s="17">
        <v>203500</v>
      </c>
      <c r="AE23" s="17">
        <v>203500</v>
      </c>
      <c r="AF23" s="17"/>
      <c r="AG23" s="17"/>
      <c r="AH23" s="17"/>
      <c r="AI23" s="17">
        <v>1324</v>
      </c>
    </row>
    <row r="24" spans="1:35" s="10" customFormat="1" ht="15.75" customHeight="1">
      <c r="A24" s="1">
        <v>18</v>
      </c>
      <c r="B24" s="1" t="s">
        <v>134</v>
      </c>
      <c r="C24" s="1" t="s">
        <v>580</v>
      </c>
      <c r="D24" s="1"/>
      <c r="E24" s="1">
        <v>3</v>
      </c>
      <c r="F24" s="16">
        <f t="shared" si="7"/>
        <v>3474785</v>
      </c>
      <c r="G24" s="16">
        <f t="shared" si="8"/>
        <v>2600525</v>
      </c>
      <c r="H24" s="17"/>
      <c r="I24" s="17"/>
      <c r="J24" s="17"/>
      <c r="K24" s="17"/>
      <c r="L24" s="17"/>
      <c r="M24" s="17"/>
      <c r="N24" s="17"/>
      <c r="O24" s="17"/>
      <c r="P24" s="17"/>
      <c r="Q24" s="17"/>
      <c r="R24" s="17"/>
      <c r="S24" s="17"/>
      <c r="T24" s="17">
        <v>1</v>
      </c>
      <c r="U24" s="17">
        <v>1280000</v>
      </c>
      <c r="V24" s="17">
        <v>1280000</v>
      </c>
      <c r="W24" s="17"/>
      <c r="X24" s="17"/>
      <c r="Y24" s="17"/>
      <c r="Z24" s="17">
        <v>1</v>
      </c>
      <c r="AA24" s="17">
        <v>216000</v>
      </c>
      <c r="AB24" s="17">
        <v>108000</v>
      </c>
      <c r="AC24" s="17">
        <v>1</v>
      </c>
      <c r="AD24" s="17">
        <v>1978785</v>
      </c>
      <c r="AE24" s="17">
        <v>1212525</v>
      </c>
      <c r="AF24" s="17"/>
      <c r="AG24" s="17"/>
      <c r="AH24" s="17"/>
      <c r="AI24" s="17">
        <v>3510</v>
      </c>
    </row>
    <row r="25" spans="1:35" s="10" customFormat="1" ht="15.75" customHeight="1">
      <c r="A25" s="1">
        <v>19</v>
      </c>
      <c r="B25" s="1" t="s">
        <v>134</v>
      </c>
      <c r="C25" s="1" t="s">
        <v>133</v>
      </c>
      <c r="D25" s="1"/>
      <c r="E25" s="1">
        <v>2</v>
      </c>
      <c r="F25" s="16">
        <f t="shared" ref="F25:F33" si="9">I25+L25+O25+R25+U25+X25+AA25+AD25+AG25</f>
        <v>747301</v>
      </c>
      <c r="G25" s="16">
        <f t="shared" ref="G25:G33" si="10">J25+M25+P25+S25+V25+Y25+AB25+AE25+AH25</f>
        <v>586148</v>
      </c>
      <c r="H25" s="17"/>
      <c r="I25" s="17"/>
      <c r="J25" s="17"/>
      <c r="K25" s="17"/>
      <c r="L25" s="17"/>
      <c r="M25" s="17"/>
      <c r="N25" s="17"/>
      <c r="O25" s="17"/>
      <c r="P25" s="17"/>
      <c r="Q25" s="17"/>
      <c r="R25" s="17"/>
      <c r="S25" s="17"/>
      <c r="T25" s="17"/>
      <c r="U25" s="17"/>
      <c r="V25" s="17"/>
      <c r="W25" s="17"/>
      <c r="X25" s="17"/>
      <c r="Y25" s="17"/>
      <c r="Z25" s="17">
        <v>1</v>
      </c>
      <c r="AA25" s="17">
        <v>96000</v>
      </c>
      <c r="AB25" s="17">
        <v>48000</v>
      </c>
      <c r="AC25" s="17">
        <v>1</v>
      </c>
      <c r="AD25" s="17">
        <v>651301</v>
      </c>
      <c r="AE25" s="17">
        <v>538148</v>
      </c>
      <c r="AF25" s="17"/>
      <c r="AG25" s="17"/>
      <c r="AH25" s="17"/>
      <c r="AI25" s="17">
        <v>1558</v>
      </c>
    </row>
    <row r="26" spans="1:35" s="10" customFormat="1" ht="15.75" customHeight="1">
      <c r="A26" s="1">
        <v>20</v>
      </c>
      <c r="B26" s="1" t="s">
        <v>134</v>
      </c>
      <c r="C26" s="1" t="s">
        <v>260</v>
      </c>
      <c r="D26" s="1"/>
      <c r="E26" s="1">
        <v>1</v>
      </c>
      <c r="F26" s="16">
        <f t="shared" si="9"/>
        <v>4592005</v>
      </c>
      <c r="G26" s="16">
        <f t="shared" si="10"/>
        <v>820155</v>
      </c>
      <c r="H26" s="17"/>
      <c r="I26" s="17"/>
      <c r="J26" s="17"/>
      <c r="K26" s="17"/>
      <c r="L26" s="17"/>
      <c r="M26" s="17"/>
      <c r="N26" s="17"/>
      <c r="O26" s="17"/>
      <c r="P26" s="17"/>
      <c r="Q26" s="17"/>
      <c r="R26" s="17"/>
      <c r="S26" s="17"/>
      <c r="T26" s="17"/>
      <c r="U26" s="17"/>
      <c r="V26" s="17"/>
      <c r="W26" s="17"/>
      <c r="X26" s="17"/>
      <c r="Y26" s="17"/>
      <c r="Z26" s="17"/>
      <c r="AA26" s="17"/>
      <c r="AB26" s="17"/>
      <c r="AC26" s="17">
        <v>1</v>
      </c>
      <c r="AD26" s="17">
        <v>4592005</v>
      </c>
      <c r="AE26" s="17">
        <v>820155</v>
      </c>
      <c r="AF26" s="17"/>
      <c r="AG26" s="17"/>
      <c r="AH26" s="17"/>
      <c r="AI26" s="17">
        <v>2180</v>
      </c>
    </row>
    <row r="27" spans="1:35" s="10" customFormat="1" ht="15.75" customHeight="1">
      <c r="A27" s="1">
        <v>21</v>
      </c>
      <c r="B27" s="1" t="s">
        <v>134</v>
      </c>
      <c r="C27" s="1" t="s">
        <v>572</v>
      </c>
      <c r="D27" s="1"/>
      <c r="E27" s="1">
        <v>1</v>
      </c>
      <c r="F27" s="16">
        <f t="shared" si="9"/>
        <v>1200000</v>
      </c>
      <c r="G27" s="16">
        <f t="shared" si="10"/>
        <v>588029</v>
      </c>
      <c r="H27" s="17"/>
      <c r="I27" s="17"/>
      <c r="J27" s="17"/>
      <c r="K27" s="17"/>
      <c r="L27" s="17"/>
      <c r="M27" s="17"/>
      <c r="N27" s="17"/>
      <c r="O27" s="17"/>
      <c r="P27" s="17"/>
      <c r="Q27" s="17"/>
      <c r="R27" s="17"/>
      <c r="S27" s="17"/>
      <c r="T27" s="17"/>
      <c r="U27" s="17"/>
      <c r="V27" s="17"/>
      <c r="W27" s="17"/>
      <c r="X27" s="17"/>
      <c r="Y27" s="17"/>
      <c r="Z27" s="17"/>
      <c r="AA27" s="17"/>
      <c r="AB27" s="17"/>
      <c r="AC27" s="17">
        <v>1</v>
      </c>
      <c r="AD27" s="17">
        <v>1200000</v>
      </c>
      <c r="AE27" s="17">
        <v>588029</v>
      </c>
      <c r="AF27" s="17"/>
      <c r="AG27" s="17"/>
      <c r="AH27" s="17"/>
      <c r="AI27" s="17">
        <v>1563</v>
      </c>
    </row>
    <row r="28" spans="1:35" s="10" customFormat="1" ht="15.75" customHeight="1">
      <c r="A28" s="1">
        <v>22</v>
      </c>
      <c r="B28" s="1" t="s">
        <v>134</v>
      </c>
      <c r="C28" s="1" t="s">
        <v>192</v>
      </c>
      <c r="D28" s="1"/>
      <c r="E28" s="1">
        <v>3</v>
      </c>
      <c r="F28" s="16">
        <f t="shared" si="9"/>
        <v>1166520</v>
      </c>
      <c r="G28" s="16">
        <f t="shared" si="10"/>
        <v>1166520</v>
      </c>
      <c r="H28" s="17"/>
      <c r="I28" s="17"/>
      <c r="J28" s="17"/>
      <c r="K28" s="17"/>
      <c r="L28" s="17"/>
      <c r="M28" s="17"/>
      <c r="N28" s="17"/>
      <c r="O28" s="17"/>
      <c r="P28" s="17"/>
      <c r="Q28" s="17"/>
      <c r="R28" s="17"/>
      <c r="S28" s="17"/>
      <c r="T28" s="17">
        <v>1</v>
      </c>
      <c r="U28" s="17">
        <v>806520</v>
      </c>
      <c r="V28" s="17">
        <v>806520</v>
      </c>
      <c r="W28" s="17"/>
      <c r="X28" s="17"/>
      <c r="Y28" s="17"/>
      <c r="Z28" s="17">
        <v>1</v>
      </c>
      <c r="AA28" s="17">
        <v>60000</v>
      </c>
      <c r="AB28" s="17">
        <v>60000</v>
      </c>
      <c r="AC28" s="17">
        <v>1</v>
      </c>
      <c r="AD28" s="17">
        <v>300000</v>
      </c>
      <c r="AE28" s="17">
        <v>300000</v>
      </c>
      <c r="AF28" s="17"/>
      <c r="AG28" s="17"/>
      <c r="AH28" s="17"/>
      <c r="AI28" s="17">
        <v>1676</v>
      </c>
    </row>
    <row r="29" spans="1:35" s="10" customFormat="1" ht="15.75" customHeight="1">
      <c r="A29" s="1">
        <v>23</v>
      </c>
      <c r="B29" s="1" t="s">
        <v>134</v>
      </c>
      <c r="C29" s="1" t="s">
        <v>193</v>
      </c>
      <c r="D29" s="1"/>
      <c r="E29" s="1">
        <v>2</v>
      </c>
      <c r="F29" s="16">
        <f t="shared" si="9"/>
        <v>1279137</v>
      </c>
      <c r="G29" s="16">
        <f t="shared" si="10"/>
        <v>884112</v>
      </c>
      <c r="H29" s="17"/>
      <c r="I29" s="17"/>
      <c r="J29" s="17"/>
      <c r="K29" s="17"/>
      <c r="L29" s="17"/>
      <c r="M29" s="17"/>
      <c r="N29" s="17"/>
      <c r="O29" s="17"/>
      <c r="P29" s="17"/>
      <c r="Q29" s="17"/>
      <c r="R29" s="17"/>
      <c r="S29" s="17"/>
      <c r="T29" s="17"/>
      <c r="U29" s="17"/>
      <c r="V29" s="17"/>
      <c r="W29" s="17"/>
      <c r="X29" s="17"/>
      <c r="Y29" s="17"/>
      <c r="Z29" s="17">
        <v>1</v>
      </c>
      <c r="AA29" s="17">
        <v>864000</v>
      </c>
      <c r="AB29" s="17">
        <v>529112</v>
      </c>
      <c r="AC29" s="17">
        <v>1</v>
      </c>
      <c r="AD29" s="17">
        <v>415137</v>
      </c>
      <c r="AE29" s="17">
        <v>355000</v>
      </c>
      <c r="AF29" s="17"/>
      <c r="AG29" s="17"/>
      <c r="AH29" s="17"/>
      <c r="AI29" s="17">
        <v>2350</v>
      </c>
    </row>
    <row r="30" spans="1:35" s="10" customFormat="1" ht="15.75" customHeight="1">
      <c r="A30" s="1">
        <v>24</v>
      </c>
      <c r="B30" s="1" t="s">
        <v>134</v>
      </c>
      <c r="C30" s="1" t="s">
        <v>500</v>
      </c>
      <c r="D30" s="1"/>
      <c r="E30" s="1">
        <v>3</v>
      </c>
      <c r="F30" s="16">
        <f t="shared" si="9"/>
        <v>1290000</v>
      </c>
      <c r="G30" s="16">
        <f t="shared" si="10"/>
        <v>515795</v>
      </c>
      <c r="H30" s="17">
        <v>1</v>
      </c>
      <c r="I30" s="17">
        <v>480000</v>
      </c>
      <c r="J30" s="17">
        <v>143795</v>
      </c>
      <c r="K30" s="17"/>
      <c r="L30" s="17"/>
      <c r="M30" s="17"/>
      <c r="N30" s="17"/>
      <c r="O30" s="17"/>
      <c r="P30" s="17"/>
      <c r="Q30" s="17"/>
      <c r="R30" s="17"/>
      <c r="S30" s="17"/>
      <c r="T30" s="17"/>
      <c r="U30" s="17"/>
      <c r="V30" s="17"/>
      <c r="W30" s="17"/>
      <c r="X30" s="17"/>
      <c r="Y30" s="17"/>
      <c r="Z30" s="17">
        <v>1</v>
      </c>
      <c r="AA30" s="17">
        <v>360000</v>
      </c>
      <c r="AB30" s="17">
        <v>72000</v>
      </c>
      <c r="AC30" s="17">
        <v>1</v>
      </c>
      <c r="AD30" s="17">
        <v>450000</v>
      </c>
      <c r="AE30" s="17">
        <v>300000</v>
      </c>
      <c r="AF30" s="17"/>
      <c r="AG30" s="17"/>
      <c r="AH30" s="17"/>
      <c r="AI30" s="17">
        <v>1371</v>
      </c>
    </row>
    <row r="31" spans="1:35" s="10" customFormat="1" ht="15.75" customHeight="1">
      <c r="A31" s="1">
        <v>25</v>
      </c>
      <c r="B31" s="1" t="s">
        <v>134</v>
      </c>
      <c r="C31" s="1" t="s">
        <v>341</v>
      </c>
      <c r="D31" s="1"/>
      <c r="E31" s="1">
        <v>1</v>
      </c>
      <c r="F31" s="16">
        <f t="shared" si="9"/>
        <v>3660000</v>
      </c>
      <c r="G31" s="16">
        <f t="shared" si="10"/>
        <v>917596</v>
      </c>
      <c r="H31" s="17"/>
      <c r="I31" s="17"/>
      <c r="J31" s="17"/>
      <c r="K31" s="17"/>
      <c r="L31" s="17"/>
      <c r="M31" s="17"/>
      <c r="N31" s="17"/>
      <c r="O31" s="17"/>
      <c r="P31" s="17"/>
      <c r="Q31" s="17"/>
      <c r="R31" s="17"/>
      <c r="S31" s="17"/>
      <c r="T31" s="17"/>
      <c r="U31" s="17"/>
      <c r="V31" s="17"/>
      <c r="W31" s="17"/>
      <c r="X31" s="17"/>
      <c r="Y31" s="17"/>
      <c r="Z31" s="17"/>
      <c r="AA31" s="17"/>
      <c r="AB31" s="17"/>
      <c r="AC31" s="17">
        <v>1</v>
      </c>
      <c r="AD31" s="17">
        <v>3660000</v>
      </c>
      <c r="AE31" s="17">
        <v>917596</v>
      </c>
      <c r="AF31" s="17"/>
      <c r="AG31" s="17"/>
      <c r="AH31" s="17"/>
      <c r="AI31" s="17">
        <v>2439</v>
      </c>
    </row>
    <row r="32" spans="1:35" s="10" customFormat="1" ht="15.75" customHeight="1">
      <c r="A32" s="1">
        <v>26</v>
      </c>
      <c r="B32" s="1" t="s">
        <v>134</v>
      </c>
      <c r="C32" s="1" t="s">
        <v>278</v>
      </c>
      <c r="D32" s="1"/>
      <c r="E32" s="1">
        <v>1</v>
      </c>
      <c r="F32" s="16">
        <f t="shared" si="9"/>
        <v>296970</v>
      </c>
      <c r="G32" s="16">
        <f t="shared" si="10"/>
        <v>41008</v>
      </c>
      <c r="H32" s="17"/>
      <c r="I32" s="17"/>
      <c r="J32" s="17"/>
      <c r="K32" s="17"/>
      <c r="L32" s="17"/>
      <c r="M32" s="17"/>
      <c r="N32" s="17"/>
      <c r="O32" s="17"/>
      <c r="P32" s="17"/>
      <c r="Q32" s="17"/>
      <c r="R32" s="17"/>
      <c r="S32" s="17"/>
      <c r="T32" s="17"/>
      <c r="U32" s="17"/>
      <c r="V32" s="17"/>
      <c r="W32" s="17"/>
      <c r="X32" s="17"/>
      <c r="Y32" s="17"/>
      <c r="Z32" s="17"/>
      <c r="AA32" s="17"/>
      <c r="AB32" s="17"/>
      <c r="AC32" s="17">
        <v>1</v>
      </c>
      <c r="AD32" s="17">
        <v>296970</v>
      </c>
      <c r="AE32" s="17">
        <v>41008</v>
      </c>
      <c r="AF32" s="17"/>
      <c r="AG32" s="17"/>
      <c r="AH32" s="17"/>
      <c r="AI32" s="17">
        <v>109</v>
      </c>
    </row>
    <row r="33" spans="1:35" s="10" customFormat="1" ht="15.75" customHeight="1">
      <c r="A33" s="1">
        <v>27</v>
      </c>
      <c r="B33" s="1" t="s">
        <v>134</v>
      </c>
      <c r="C33" s="1" t="s">
        <v>620</v>
      </c>
      <c r="D33" s="1"/>
      <c r="E33" s="1">
        <v>1</v>
      </c>
      <c r="F33" s="16">
        <f t="shared" si="9"/>
        <v>66000</v>
      </c>
      <c r="G33" s="16">
        <f t="shared" si="10"/>
        <v>52294</v>
      </c>
      <c r="H33" s="17"/>
      <c r="I33" s="17"/>
      <c r="J33" s="17"/>
      <c r="K33" s="17"/>
      <c r="L33" s="17"/>
      <c r="M33" s="17"/>
      <c r="N33" s="17"/>
      <c r="O33" s="17"/>
      <c r="P33" s="17"/>
      <c r="Q33" s="17"/>
      <c r="R33" s="17"/>
      <c r="S33" s="17"/>
      <c r="T33" s="17"/>
      <c r="U33" s="17"/>
      <c r="V33" s="17"/>
      <c r="W33" s="17"/>
      <c r="X33" s="17"/>
      <c r="Y33" s="17"/>
      <c r="Z33" s="17"/>
      <c r="AA33" s="17"/>
      <c r="AB33" s="17"/>
      <c r="AC33" s="17">
        <v>1</v>
      </c>
      <c r="AD33" s="17">
        <v>66000</v>
      </c>
      <c r="AE33" s="17">
        <v>52294</v>
      </c>
      <c r="AF33" s="17"/>
      <c r="AG33" s="17"/>
      <c r="AH33" s="17"/>
      <c r="AI33" s="17">
        <v>139</v>
      </c>
    </row>
    <row r="34" spans="1:35" s="10" customFormat="1" ht="15.75" customHeight="1">
      <c r="A34" s="1">
        <v>28</v>
      </c>
      <c r="B34" s="1" t="s">
        <v>134</v>
      </c>
      <c r="C34" s="1" t="s">
        <v>194</v>
      </c>
      <c r="D34" s="1"/>
      <c r="E34" s="1">
        <v>1</v>
      </c>
      <c r="F34" s="16">
        <f t="shared" ref="F34:F40" si="11">I34+L34+O34+R34+U34+X34+AA34+AD34+AG34</f>
        <v>40000</v>
      </c>
      <c r="G34" s="16">
        <f t="shared" ref="G34:G40" si="12">J34+M34+P34+S34+V34+Y34+AB34+AE34+AH34</f>
        <v>40000</v>
      </c>
      <c r="H34" s="17"/>
      <c r="I34" s="17"/>
      <c r="J34" s="17"/>
      <c r="K34" s="17"/>
      <c r="L34" s="17"/>
      <c r="M34" s="17"/>
      <c r="N34" s="17"/>
      <c r="O34" s="17"/>
      <c r="P34" s="17"/>
      <c r="Q34" s="17"/>
      <c r="R34" s="17"/>
      <c r="S34" s="17"/>
      <c r="T34" s="17"/>
      <c r="U34" s="17"/>
      <c r="V34" s="17"/>
      <c r="W34" s="17"/>
      <c r="X34" s="17"/>
      <c r="Y34" s="17"/>
      <c r="Z34" s="17"/>
      <c r="AA34" s="17"/>
      <c r="AB34" s="17"/>
      <c r="AC34" s="17">
        <v>1</v>
      </c>
      <c r="AD34" s="17">
        <v>40000</v>
      </c>
      <c r="AE34" s="17">
        <v>40000</v>
      </c>
      <c r="AF34" s="17"/>
      <c r="AG34" s="17"/>
      <c r="AH34" s="17"/>
      <c r="AI34" s="17">
        <v>186</v>
      </c>
    </row>
    <row r="35" spans="1:35" s="10" customFormat="1" ht="15.75" customHeight="1">
      <c r="A35" s="1">
        <v>29</v>
      </c>
      <c r="B35" s="1" t="s">
        <v>134</v>
      </c>
      <c r="C35" s="1" t="s">
        <v>436</v>
      </c>
      <c r="D35" s="1"/>
      <c r="E35" s="1">
        <v>1</v>
      </c>
      <c r="F35" s="16">
        <f t="shared" si="11"/>
        <v>124360</v>
      </c>
      <c r="G35" s="16">
        <f t="shared" si="12"/>
        <v>55304</v>
      </c>
      <c r="H35" s="17">
        <v>1</v>
      </c>
      <c r="I35" s="17">
        <v>124360</v>
      </c>
      <c r="J35" s="17">
        <v>55304</v>
      </c>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v>147</v>
      </c>
    </row>
    <row r="36" spans="1:35" s="10" customFormat="1" ht="15.75" customHeight="1">
      <c r="A36" s="1">
        <v>30</v>
      </c>
      <c r="B36" s="1" t="s">
        <v>134</v>
      </c>
      <c r="C36" s="1" t="s">
        <v>609</v>
      </c>
      <c r="D36" s="1"/>
      <c r="E36" s="1">
        <v>1</v>
      </c>
      <c r="F36" s="16">
        <f t="shared" si="11"/>
        <v>230000</v>
      </c>
      <c r="G36" s="16">
        <f t="shared" si="12"/>
        <v>81263</v>
      </c>
      <c r="H36" s="17"/>
      <c r="I36" s="17"/>
      <c r="J36" s="17"/>
      <c r="K36" s="17"/>
      <c r="L36" s="17"/>
      <c r="M36" s="17"/>
      <c r="N36" s="17"/>
      <c r="O36" s="17"/>
      <c r="P36" s="17"/>
      <c r="Q36" s="17"/>
      <c r="R36" s="17"/>
      <c r="S36" s="17"/>
      <c r="T36" s="17"/>
      <c r="U36" s="17"/>
      <c r="V36" s="17"/>
      <c r="W36" s="17"/>
      <c r="X36" s="17"/>
      <c r="Y36" s="17"/>
      <c r="Z36" s="17"/>
      <c r="AA36" s="17"/>
      <c r="AB36" s="17"/>
      <c r="AC36" s="17">
        <v>1</v>
      </c>
      <c r="AD36" s="17">
        <v>230000</v>
      </c>
      <c r="AE36" s="17">
        <v>81263</v>
      </c>
      <c r="AF36" s="17"/>
      <c r="AG36" s="17"/>
      <c r="AH36" s="17"/>
      <c r="AI36" s="17">
        <v>216</v>
      </c>
    </row>
    <row r="37" spans="1:35" s="10" customFormat="1" ht="15.75" customHeight="1">
      <c r="A37" s="1">
        <v>31</v>
      </c>
      <c r="B37" s="1" t="s">
        <v>134</v>
      </c>
      <c r="C37" s="1" t="s">
        <v>279</v>
      </c>
      <c r="D37" s="1"/>
      <c r="E37" s="1">
        <v>1</v>
      </c>
      <c r="F37" s="16">
        <f t="shared" si="11"/>
        <v>60000</v>
      </c>
      <c r="G37" s="16">
        <f t="shared" si="12"/>
        <v>60000</v>
      </c>
      <c r="H37" s="17"/>
      <c r="I37" s="17"/>
      <c r="J37" s="17"/>
      <c r="K37" s="17"/>
      <c r="L37" s="17"/>
      <c r="M37" s="17"/>
      <c r="N37" s="17"/>
      <c r="O37" s="17"/>
      <c r="P37" s="17"/>
      <c r="Q37" s="17"/>
      <c r="R37" s="17"/>
      <c r="S37" s="17"/>
      <c r="T37" s="17"/>
      <c r="U37" s="17"/>
      <c r="V37" s="17"/>
      <c r="W37" s="17"/>
      <c r="X37" s="17"/>
      <c r="Y37" s="17"/>
      <c r="Z37" s="17"/>
      <c r="AA37" s="17"/>
      <c r="AB37" s="17"/>
      <c r="AC37" s="17">
        <v>1</v>
      </c>
      <c r="AD37" s="17">
        <v>60000</v>
      </c>
      <c r="AE37" s="17">
        <v>60000</v>
      </c>
      <c r="AF37" s="17"/>
      <c r="AG37" s="17"/>
      <c r="AH37" s="17"/>
      <c r="AI37" s="17">
        <v>1337</v>
      </c>
    </row>
    <row r="38" spans="1:35" s="10" customFormat="1" ht="15.75" customHeight="1">
      <c r="A38" s="1">
        <v>32</v>
      </c>
      <c r="B38" s="1" t="s">
        <v>134</v>
      </c>
      <c r="C38" s="1" t="s">
        <v>221</v>
      </c>
      <c r="D38" s="1"/>
      <c r="E38" s="1">
        <v>1</v>
      </c>
      <c r="F38" s="16">
        <f t="shared" si="11"/>
        <v>2000000</v>
      </c>
      <c r="G38" s="16">
        <f t="shared" si="12"/>
        <v>1003373</v>
      </c>
      <c r="H38" s="17"/>
      <c r="I38" s="17"/>
      <c r="J38" s="17"/>
      <c r="K38" s="17"/>
      <c r="L38" s="17"/>
      <c r="M38" s="17"/>
      <c r="N38" s="17"/>
      <c r="O38" s="17"/>
      <c r="P38" s="17"/>
      <c r="Q38" s="17"/>
      <c r="R38" s="17"/>
      <c r="S38" s="17"/>
      <c r="T38" s="17"/>
      <c r="U38" s="17"/>
      <c r="V38" s="17"/>
      <c r="W38" s="17"/>
      <c r="X38" s="17"/>
      <c r="Y38" s="17"/>
      <c r="Z38" s="17"/>
      <c r="AA38" s="17"/>
      <c r="AB38" s="17"/>
      <c r="AC38" s="17">
        <v>1</v>
      </c>
      <c r="AD38" s="17">
        <v>2000000</v>
      </c>
      <c r="AE38" s="17">
        <v>1003373</v>
      </c>
      <c r="AF38" s="17"/>
      <c r="AG38" s="17"/>
      <c r="AH38" s="17"/>
      <c r="AI38" s="17">
        <v>2667</v>
      </c>
    </row>
    <row r="39" spans="1:35" s="10" customFormat="1" ht="15.75" customHeight="1">
      <c r="A39" s="1">
        <v>33</v>
      </c>
      <c r="B39" s="1" t="s">
        <v>134</v>
      </c>
      <c r="C39" s="1" t="s">
        <v>401</v>
      </c>
      <c r="D39" s="1"/>
      <c r="E39" s="1">
        <v>1</v>
      </c>
      <c r="F39" s="16">
        <f t="shared" si="11"/>
        <v>140000</v>
      </c>
      <c r="G39" s="16">
        <f t="shared" si="12"/>
        <v>70353</v>
      </c>
      <c r="H39" s="17"/>
      <c r="I39" s="17"/>
      <c r="J39" s="17"/>
      <c r="K39" s="17"/>
      <c r="L39" s="17"/>
      <c r="M39" s="17"/>
      <c r="N39" s="17"/>
      <c r="O39" s="17"/>
      <c r="P39" s="17"/>
      <c r="Q39" s="17"/>
      <c r="R39" s="17"/>
      <c r="S39" s="17"/>
      <c r="T39" s="17"/>
      <c r="U39" s="17"/>
      <c r="V39" s="17"/>
      <c r="W39" s="17"/>
      <c r="X39" s="17"/>
      <c r="Y39" s="17"/>
      <c r="Z39" s="17"/>
      <c r="AA39" s="17"/>
      <c r="AB39" s="17"/>
      <c r="AC39" s="17">
        <v>1</v>
      </c>
      <c r="AD39" s="17">
        <v>140000</v>
      </c>
      <c r="AE39" s="17">
        <v>70353</v>
      </c>
      <c r="AF39" s="17"/>
      <c r="AG39" s="17"/>
      <c r="AH39" s="17"/>
      <c r="AI39" s="17">
        <v>187</v>
      </c>
    </row>
    <row r="40" spans="1:35" s="10" customFormat="1" ht="15.75" customHeight="1">
      <c r="A40" s="1">
        <v>34</v>
      </c>
      <c r="B40" s="1" t="s">
        <v>134</v>
      </c>
      <c r="C40" s="1" t="s">
        <v>587</v>
      </c>
      <c r="D40" s="1"/>
      <c r="E40" s="1">
        <v>1</v>
      </c>
      <c r="F40" s="16">
        <f t="shared" si="11"/>
        <v>312000</v>
      </c>
      <c r="G40" s="16">
        <f t="shared" si="12"/>
        <v>196762</v>
      </c>
      <c r="H40" s="17"/>
      <c r="I40" s="17"/>
      <c r="J40" s="17"/>
      <c r="K40" s="17"/>
      <c r="L40" s="17"/>
      <c r="M40" s="17"/>
      <c r="N40" s="17"/>
      <c r="O40" s="17"/>
      <c r="P40" s="17"/>
      <c r="Q40" s="17"/>
      <c r="R40" s="17"/>
      <c r="S40" s="17"/>
      <c r="T40" s="17"/>
      <c r="U40" s="17"/>
      <c r="V40" s="17"/>
      <c r="W40" s="17"/>
      <c r="X40" s="17"/>
      <c r="Y40" s="17"/>
      <c r="Z40" s="17"/>
      <c r="AA40" s="17"/>
      <c r="AB40" s="17"/>
      <c r="AC40" s="17">
        <v>1</v>
      </c>
      <c r="AD40" s="17">
        <v>312000</v>
      </c>
      <c r="AE40" s="17">
        <v>196762</v>
      </c>
      <c r="AF40" s="17"/>
      <c r="AG40" s="17"/>
      <c r="AH40" s="17"/>
      <c r="AI40" s="17">
        <v>523</v>
      </c>
    </row>
    <row r="41" spans="1:35" s="10" customFormat="1" ht="15.75" customHeight="1">
      <c r="A41" s="1">
        <v>35</v>
      </c>
      <c r="B41" s="1" t="s">
        <v>134</v>
      </c>
      <c r="C41" s="1"/>
      <c r="D41" s="1"/>
      <c r="E41" s="1"/>
      <c r="F41" s="16"/>
      <c r="G41" s="16"/>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row>
    <row r="42" spans="1:35" s="10" customFormat="1" ht="15.75" customHeight="1">
      <c r="A42" s="1">
        <v>36</v>
      </c>
      <c r="B42" s="1" t="s">
        <v>134</v>
      </c>
      <c r="C42" s="1"/>
      <c r="D42" s="1"/>
      <c r="E42" s="1"/>
      <c r="F42" s="16"/>
      <c r="G42" s="16"/>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row>
    <row r="43" spans="1:35" s="10" customFormat="1" ht="15.75" customHeight="1">
      <c r="A43" s="1">
        <v>37</v>
      </c>
      <c r="B43" s="1" t="s">
        <v>134</v>
      </c>
      <c r="C43" s="1"/>
      <c r="D43" s="1"/>
      <c r="E43" s="1"/>
      <c r="F43" s="16"/>
      <c r="G43" s="16"/>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s="10" customFormat="1" ht="15.75" customHeight="1">
      <c r="A44" s="1">
        <v>38</v>
      </c>
      <c r="B44" s="1" t="s">
        <v>134</v>
      </c>
      <c r="C44" s="1"/>
      <c r="D44" s="1"/>
      <c r="E44" s="1"/>
      <c r="F44" s="16"/>
      <c r="G44" s="16"/>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s="10" customFormat="1" ht="15.75" customHeight="1">
      <c r="A45" s="1">
        <v>39</v>
      </c>
      <c r="B45" s="1" t="s">
        <v>134</v>
      </c>
      <c r="C45" s="1"/>
      <c r="D45" s="1"/>
      <c r="E45" s="1"/>
      <c r="F45" s="16"/>
      <c r="G45" s="16"/>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s="10" customFormat="1" ht="15.75" customHeight="1">
      <c r="A46" s="1">
        <v>40</v>
      </c>
      <c r="B46" s="1" t="s">
        <v>134</v>
      </c>
      <c r="C46" s="1"/>
      <c r="D46" s="1"/>
      <c r="E46" s="1"/>
      <c r="F46" s="16"/>
      <c r="G46" s="16"/>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s="10" customFormat="1" ht="15.75" customHeight="1">
      <c r="A47" s="1">
        <v>41</v>
      </c>
      <c r="B47" s="1" t="s">
        <v>134</v>
      </c>
      <c r="C47" s="1"/>
      <c r="D47" s="1"/>
      <c r="E47" s="1"/>
      <c r="F47" s="16"/>
      <c r="G47" s="16"/>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s="10" customFormat="1" ht="15.75" customHeight="1">
      <c r="A48" s="1">
        <v>42</v>
      </c>
      <c r="B48" s="1" t="s">
        <v>134</v>
      </c>
      <c r="C48" s="1"/>
      <c r="D48" s="1"/>
      <c r="E48" s="1"/>
      <c r="F48" s="16"/>
      <c r="G48" s="16"/>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row>
    <row r="49" spans="1:35" s="10" customFormat="1" ht="15.75" customHeight="1">
      <c r="A49" s="1">
        <v>43</v>
      </c>
      <c r="B49" s="1" t="s">
        <v>134</v>
      </c>
      <c r="C49" s="1"/>
      <c r="D49" s="1"/>
      <c r="E49" s="1"/>
      <c r="F49" s="16"/>
      <c r="G49" s="16"/>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s="10" customFormat="1" ht="15.75" customHeight="1">
      <c r="A50" s="1">
        <v>44</v>
      </c>
      <c r="B50" s="1" t="s">
        <v>134</v>
      </c>
      <c r="C50" s="1"/>
      <c r="D50" s="1"/>
      <c r="E50" s="1"/>
      <c r="F50" s="16">
        <f t="shared" ref="F50:F51" si="13">I50+L50+O50+R50+U50+X50+AA50+AD50+AG50</f>
        <v>0</v>
      </c>
      <c r="G50" s="16">
        <f t="shared" ref="G50:G51" si="14">J50+M50+P50+S50+V50+Y50+AB50+AE50+AH50</f>
        <v>0</v>
      </c>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s="10" customFormat="1" ht="15.75" customHeight="1">
      <c r="A51" s="1">
        <v>45</v>
      </c>
      <c r="B51" s="1" t="s">
        <v>134</v>
      </c>
      <c r="C51" s="1"/>
      <c r="D51" s="1"/>
      <c r="E51" s="1"/>
      <c r="F51" s="16">
        <f t="shared" si="13"/>
        <v>0</v>
      </c>
      <c r="G51" s="16">
        <f t="shared" si="14"/>
        <v>0</v>
      </c>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sheetData>
  <mergeCells count="17">
    <mergeCell ref="N3:P4"/>
    <mergeCell ref="Q3:S4"/>
    <mergeCell ref="T3:V4"/>
    <mergeCell ref="AI3:AI5"/>
    <mergeCell ref="A1:G1"/>
    <mergeCell ref="A3:C5"/>
    <mergeCell ref="G3:G5"/>
    <mergeCell ref="F3:F5"/>
    <mergeCell ref="Z3:AH3"/>
    <mergeCell ref="Z4:AB4"/>
    <mergeCell ref="D4:D5"/>
    <mergeCell ref="E4:E5"/>
    <mergeCell ref="AC4:AE4"/>
    <mergeCell ref="AF4:AH4"/>
    <mergeCell ref="W3:Y4"/>
    <mergeCell ref="H3:J4"/>
    <mergeCell ref="K3:M4"/>
  </mergeCells>
  <phoneticPr fontId="3"/>
  <printOptions horizontalCentered="1"/>
  <pageMargins left="0.51181102362204722" right="0.51181102362204722" top="0.55118110236220474" bottom="0.35433070866141736" header="0.31496062992125984" footer="0.31496062992125984"/>
  <pageSetup paperSize="8" scale="58" orientation="landscape" verticalDpi="300" r:id="rId1"/>
  <headerFooter>
    <oddHeader>&amp;R&amp;"HGPｺﾞｼｯｸM,ﾒﾃﾞｨｳﾑ"様式第１（総括表）</oddHeader>
  </headerFooter>
  <drawing r:id="rId2"/>
  <legacyDrawing r:id="rId3"/>
</worksheet>
</file>

<file path=xl/worksheets/sheet10.xml><?xml version="1.0" encoding="utf-8"?>
<worksheet xmlns="http://schemas.openxmlformats.org/spreadsheetml/2006/main" xmlns:r="http://schemas.openxmlformats.org/officeDocument/2006/relationships">
  <dimension ref="A1:P54"/>
  <sheetViews>
    <sheetView view="pageBreakPreview" topLeftCell="A16" zoomScale="75" zoomScaleNormal="100" zoomScaleSheetLayoutView="75" workbookViewId="0">
      <selection activeCell="B35" sqref="B35:P40"/>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671</v>
      </c>
    </row>
    <row r="3" spans="1:16" ht="29.25" customHeight="1">
      <c r="A3" s="195" t="s">
        <v>104</v>
      </c>
      <c r="B3" s="439" t="s">
        <v>74</v>
      </c>
      <c r="C3" s="439"/>
      <c r="D3" s="439"/>
      <c r="E3" s="439"/>
      <c r="F3" s="439"/>
      <c r="G3" s="439"/>
      <c r="H3" s="439"/>
      <c r="I3" s="439"/>
      <c r="J3" s="439"/>
      <c r="K3" s="439"/>
      <c r="L3" s="439"/>
      <c r="M3" s="439"/>
      <c r="N3" s="439"/>
      <c r="O3" s="439"/>
      <c r="P3" s="440"/>
    </row>
    <row r="4" spans="1:16" ht="29.25" customHeight="1">
      <c r="A4" s="196" t="s">
        <v>105</v>
      </c>
      <c r="B4" s="439" t="s">
        <v>238</v>
      </c>
      <c r="C4" s="439"/>
      <c r="D4" s="439"/>
      <c r="E4" s="439"/>
      <c r="F4" s="439"/>
      <c r="G4" s="439"/>
      <c r="H4" s="439"/>
      <c r="I4" s="439"/>
      <c r="J4" s="439"/>
      <c r="K4" s="439"/>
      <c r="L4" s="439"/>
      <c r="M4" s="439"/>
      <c r="N4" s="439"/>
      <c r="O4" s="439"/>
      <c r="P4" s="440"/>
    </row>
    <row r="5" spans="1:16" ht="166.5" customHeight="1">
      <c r="A5" s="195" t="s">
        <v>107</v>
      </c>
      <c r="B5" s="441" t="s">
        <v>239</v>
      </c>
      <c r="C5" s="441"/>
      <c r="D5" s="441"/>
      <c r="E5" s="441"/>
      <c r="F5" s="441"/>
      <c r="G5" s="441"/>
      <c r="H5" s="441"/>
      <c r="I5" s="441"/>
      <c r="J5" s="441"/>
      <c r="K5" s="441"/>
      <c r="L5" s="441"/>
      <c r="M5" s="441"/>
      <c r="N5" s="441"/>
      <c r="O5" s="441"/>
      <c r="P5" s="440"/>
    </row>
    <row r="6" spans="1:16" ht="40.5" customHeight="1">
      <c r="A6" s="195" t="s">
        <v>108</v>
      </c>
      <c r="B6" s="442" t="s">
        <v>126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144"/>
      <c r="E9" s="135"/>
      <c r="F9" s="136"/>
      <c r="G9" s="135"/>
      <c r="H9" s="135"/>
      <c r="I9" s="135"/>
      <c r="J9" s="135"/>
      <c r="K9" s="136"/>
      <c r="L9" s="136"/>
      <c r="M9" s="135"/>
      <c r="N9" s="135"/>
      <c r="O9" s="135"/>
      <c r="P9" s="137"/>
    </row>
    <row r="10" spans="1:16" ht="17.25" customHeight="1">
      <c r="A10" s="447">
        <v>8421269</v>
      </c>
      <c r="B10" s="448"/>
      <c r="C10" s="143"/>
      <c r="D10" s="506" t="s">
        <v>240</v>
      </c>
      <c r="E10" s="508"/>
      <c r="F10" s="199"/>
      <c r="G10" s="199"/>
      <c r="H10" s="199"/>
      <c r="I10" s="199"/>
      <c r="P10" s="140"/>
    </row>
    <row r="11" spans="1:16" ht="17.25" customHeight="1">
      <c r="A11" s="447"/>
      <c r="B11" s="448"/>
      <c r="C11" s="143"/>
      <c r="D11" s="199" t="s">
        <v>241</v>
      </c>
      <c r="E11" s="199"/>
      <c r="F11" s="199"/>
      <c r="G11" s="199"/>
      <c r="H11" s="199"/>
      <c r="I11" s="199"/>
      <c r="J11" s="138"/>
      <c r="K11" s="200"/>
      <c r="O11" s="200"/>
      <c r="P11" s="140"/>
    </row>
    <row r="12" spans="1:16" ht="17.25" customHeight="1">
      <c r="A12" s="197"/>
      <c r="B12" s="198"/>
      <c r="C12" s="143"/>
      <c r="D12" s="199" t="s">
        <v>242</v>
      </c>
      <c r="E12" s="199"/>
      <c r="F12" s="199"/>
      <c r="G12" s="199"/>
      <c r="H12" s="199"/>
      <c r="I12" s="199"/>
      <c r="J12" s="138"/>
      <c r="K12" s="200"/>
      <c r="O12" s="200"/>
      <c r="P12" s="140"/>
    </row>
    <row r="13" spans="1:16" ht="17.25" customHeight="1">
      <c r="A13" s="447"/>
      <c r="B13" s="448"/>
      <c r="C13" s="143"/>
      <c r="D13" s="199"/>
      <c r="E13" s="199"/>
      <c r="F13" s="199"/>
      <c r="G13" s="199"/>
      <c r="H13" s="199"/>
      <c r="I13" s="199"/>
      <c r="J13" s="138"/>
      <c r="K13" s="200"/>
      <c r="O13" s="200"/>
      <c r="P13" s="140"/>
    </row>
    <row r="14" spans="1:16" ht="17.25" customHeight="1">
      <c r="A14" s="447"/>
      <c r="B14" s="448"/>
      <c r="C14" s="143"/>
      <c r="D14" s="506" t="s">
        <v>243</v>
      </c>
      <c r="E14" s="508"/>
      <c r="F14" s="199"/>
      <c r="G14" s="199"/>
      <c r="H14" s="199"/>
      <c r="I14" s="199"/>
      <c r="P14" s="140"/>
    </row>
    <row r="15" spans="1:16" ht="17.25" customHeight="1">
      <c r="A15" s="447"/>
      <c r="B15" s="448"/>
      <c r="C15" s="143"/>
      <c r="D15" s="199" t="s">
        <v>244</v>
      </c>
      <c r="E15" s="199"/>
      <c r="F15" s="199"/>
      <c r="G15" s="199"/>
      <c r="H15" s="199"/>
      <c r="I15" s="199"/>
      <c r="J15" s="138"/>
      <c r="K15" s="200"/>
      <c r="O15" s="200"/>
      <c r="P15" s="140"/>
    </row>
    <row r="16" spans="1:16" ht="17.25" customHeight="1">
      <c r="A16" s="197"/>
      <c r="B16" s="198"/>
      <c r="C16" s="143"/>
      <c r="D16" s="199" t="s">
        <v>245</v>
      </c>
      <c r="E16" s="199"/>
      <c r="F16" s="199"/>
      <c r="G16" s="199"/>
      <c r="H16" s="199"/>
      <c r="I16" s="199"/>
      <c r="J16" s="138"/>
      <c r="K16" s="200"/>
      <c r="O16" s="200"/>
      <c r="P16" s="140"/>
    </row>
    <row r="17" spans="1:16" ht="17.25" customHeight="1">
      <c r="A17" s="447"/>
      <c r="B17" s="448"/>
      <c r="C17" s="143"/>
      <c r="D17" s="199"/>
      <c r="E17" s="199"/>
      <c r="F17" s="199"/>
      <c r="G17" s="199"/>
      <c r="H17" s="199"/>
      <c r="I17" s="199"/>
      <c r="J17" s="138"/>
      <c r="K17" s="200"/>
      <c r="O17" s="200"/>
      <c r="P17" s="140"/>
    </row>
    <row r="18" spans="1:16" ht="17.25" customHeight="1">
      <c r="A18" s="447"/>
      <c r="B18" s="448"/>
      <c r="C18" s="143"/>
      <c r="D18" s="506" t="s">
        <v>246</v>
      </c>
      <c r="E18" s="508"/>
      <c r="F18" s="199"/>
      <c r="G18" s="199"/>
      <c r="H18" s="199"/>
      <c r="I18" s="199"/>
      <c r="J18" s="199"/>
      <c r="K18" s="199"/>
      <c r="L18" s="199"/>
      <c r="M18" s="199"/>
      <c r="P18" s="140"/>
    </row>
    <row r="19" spans="1:16" ht="17.25" customHeight="1">
      <c r="A19" s="447"/>
      <c r="B19" s="448"/>
      <c r="C19" s="143"/>
      <c r="D19" s="199" t="s">
        <v>247</v>
      </c>
      <c r="E19" s="199"/>
      <c r="F19" s="199"/>
      <c r="G19" s="199"/>
      <c r="H19" s="199"/>
      <c r="I19" s="199"/>
      <c r="J19" s="199"/>
      <c r="K19" s="199"/>
      <c r="L19" s="199"/>
      <c r="M19" s="199"/>
      <c r="O19" s="200"/>
      <c r="P19" s="140"/>
    </row>
    <row r="20" spans="1:16" ht="17.25" customHeight="1">
      <c r="A20" s="447"/>
      <c r="B20" s="448"/>
      <c r="C20" s="143"/>
      <c r="D20" s="199" t="s">
        <v>248</v>
      </c>
      <c r="E20" s="199"/>
      <c r="F20" s="199"/>
      <c r="G20" s="199"/>
      <c r="H20" s="199"/>
      <c r="I20" s="199"/>
      <c r="J20" s="199"/>
      <c r="K20" s="199"/>
      <c r="L20" s="199"/>
      <c r="M20" s="199"/>
      <c r="O20" s="200"/>
      <c r="P20" s="140"/>
    </row>
    <row r="21" spans="1:16" ht="17.25" customHeight="1">
      <c r="A21" s="447"/>
      <c r="B21" s="448"/>
      <c r="C21" s="143"/>
      <c r="D21" s="145"/>
      <c r="E21" s="138"/>
      <c r="F21" s="200"/>
      <c r="G21" s="138"/>
      <c r="J21" s="141"/>
      <c r="K21" s="200"/>
      <c r="O21" s="200"/>
      <c r="P21" s="140"/>
    </row>
    <row r="22" spans="1:16" ht="17.25" customHeight="1">
      <c r="A22" s="447"/>
      <c r="B22" s="448"/>
      <c r="C22" s="143"/>
      <c r="D22" s="145" t="s">
        <v>249</v>
      </c>
      <c r="E22" s="138"/>
      <c r="F22" s="200"/>
      <c r="G22" s="138"/>
      <c r="H22" s="138"/>
      <c r="I22" s="138"/>
      <c r="J22" s="200"/>
      <c r="K22" s="200"/>
      <c r="L22" s="200"/>
      <c r="M22" s="138"/>
      <c r="N22" s="200"/>
      <c r="O22" s="200"/>
      <c r="P22" s="140"/>
    </row>
    <row r="23" spans="1:16" ht="17.25" customHeight="1">
      <c r="A23" s="447"/>
      <c r="B23" s="448"/>
      <c r="C23" s="143"/>
      <c r="D23" s="145" t="s">
        <v>250</v>
      </c>
      <c r="E23" s="138"/>
      <c r="F23" s="200"/>
      <c r="G23" s="138"/>
      <c r="H23" s="138"/>
      <c r="I23" s="138"/>
      <c r="J23" s="200"/>
      <c r="K23" s="200"/>
      <c r="L23" s="200"/>
      <c r="M23" s="138"/>
      <c r="N23" s="200"/>
      <c r="O23" s="200"/>
      <c r="P23" s="140"/>
    </row>
    <row r="24" spans="1:16" ht="17.25" customHeight="1">
      <c r="A24" s="447"/>
      <c r="B24" s="448"/>
      <c r="C24" s="143"/>
      <c r="D24" s="145"/>
      <c r="E24" s="138"/>
      <c r="F24" s="200"/>
      <c r="G24" s="138"/>
      <c r="H24" s="138"/>
      <c r="I24" s="138"/>
      <c r="J24" s="200"/>
      <c r="K24" s="200"/>
      <c r="L24" s="200"/>
      <c r="M24" s="138"/>
      <c r="N24" s="200"/>
      <c r="O24" s="200"/>
      <c r="P24" s="140"/>
    </row>
    <row r="25" spans="1:16" ht="17.25" customHeight="1">
      <c r="A25" s="447"/>
      <c r="B25" s="448"/>
      <c r="C25" s="143"/>
      <c r="D25" s="145"/>
      <c r="E25" s="138"/>
      <c r="F25" s="200"/>
      <c r="G25" s="138"/>
      <c r="H25" s="138"/>
      <c r="I25" s="138"/>
      <c r="J25" s="200"/>
      <c r="K25" s="200"/>
      <c r="L25" s="200"/>
      <c r="M25" s="138"/>
      <c r="N25" s="200"/>
      <c r="O25" s="200"/>
      <c r="P25" s="140"/>
    </row>
    <row r="26" spans="1:16" ht="17.25" customHeight="1">
      <c r="A26" s="447"/>
      <c r="B26" s="448"/>
      <c r="C26" s="143"/>
      <c r="D26" s="145"/>
      <c r="E26" s="138"/>
      <c r="F26" s="200"/>
      <c r="G26" s="138"/>
      <c r="H26" s="138"/>
      <c r="I26" s="138"/>
      <c r="J26" s="200"/>
      <c r="K26" s="200"/>
      <c r="L26" s="200"/>
      <c r="M26" s="138"/>
      <c r="N26" s="200"/>
      <c r="O26" s="200"/>
      <c r="P26" s="140"/>
    </row>
    <row r="27" spans="1:16" ht="17.25" customHeight="1">
      <c r="A27" s="447"/>
      <c r="B27" s="448"/>
      <c r="C27" s="143"/>
      <c r="D27" s="145"/>
      <c r="E27" s="138"/>
      <c r="F27" s="200"/>
      <c r="G27" s="138"/>
      <c r="H27" s="138"/>
      <c r="I27" s="138"/>
      <c r="J27" s="200"/>
      <c r="K27" s="200"/>
      <c r="L27" s="200"/>
      <c r="M27" s="138"/>
      <c r="N27" s="200"/>
      <c r="O27" s="200"/>
      <c r="P27" s="140"/>
    </row>
    <row r="28" spans="1:16" ht="17.25" customHeight="1">
      <c r="A28" s="447"/>
      <c r="B28" s="448"/>
      <c r="C28" s="143"/>
      <c r="D28" s="145"/>
      <c r="E28" s="138"/>
      <c r="F28" s="200"/>
      <c r="G28" s="138"/>
      <c r="H28" s="138"/>
      <c r="I28" s="138"/>
      <c r="J28" s="200"/>
      <c r="K28" s="200"/>
      <c r="L28" s="200"/>
      <c r="M28" s="138"/>
      <c r="N28" s="200"/>
      <c r="O28" s="200"/>
      <c r="P28" s="140"/>
    </row>
    <row r="29" spans="1:16" ht="17.25" customHeight="1">
      <c r="A29" s="447"/>
      <c r="B29" s="448"/>
      <c r="C29" s="143"/>
      <c r="D29" s="145"/>
      <c r="E29" s="138"/>
      <c r="F29" s="200"/>
      <c r="G29" s="138"/>
      <c r="H29" s="138"/>
      <c r="I29" s="138"/>
      <c r="J29" s="200"/>
      <c r="K29" s="200"/>
      <c r="L29" s="200"/>
      <c r="M29" s="138"/>
      <c r="N29" s="200"/>
      <c r="O29" s="200"/>
      <c r="P29" s="140"/>
    </row>
    <row r="30" spans="1:16" ht="17.25" customHeight="1">
      <c r="A30" s="447"/>
      <c r="B30" s="448"/>
      <c r="C30" s="143"/>
      <c r="D30" s="145"/>
      <c r="E30" s="138"/>
      <c r="F30" s="200"/>
      <c r="G30" s="138"/>
      <c r="H30" s="138"/>
      <c r="I30" s="138"/>
      <c r="J30" s="200"/>
      <c r="K30" s="200"/>
      <c r="L30" s="200"/>
      <c r="M30" s="138"/>
      <c r="N30" s="200"/>
      <c r="O30" s="200"/>
      <c r="P30" s="140"/>
    </row>
    <row r="31" spans="1:16" ht="17.25" customHeight="1">
      <c r="A31" s="447"/>
      <c r="B31" s="448"/>
      <c r="C31" s="143"/>
      <c r="D31" s="145"/>
      <c r="E31" s="138"/>
      <c r="F31" s="200"/>
      <c r="G31" s="138"/>
      <c r="H31" s="138"/>
      <c r="I31" s="138"/>
      <c r="J31" s="200"/>
      <c r="L31" s="200"/>
      <c r="M31" s="138"/>
      <c r="N31" s="200"/>
      <c r="O31" s="200"/>
      <c r="P31" s="148" t="s">
        <v>94</v>
      </c>
    </row>
    <row r="32" spans="1:16" ht="17.25" customHeight="1">
      <c r="A32" s="447"/>
      <c r="B32" s="448"/>
      <c r="C32" s="143"/>
      <c r="D32" s="145"/>
      <c r="E32" s="138"/>
      <c r="F32" s="200"/>
      <c r="G32" s="138"/>
      <c r="H32" s="138"/>
      <c r="I32" s="138"/>
      <c r="J32" s="200"/>
      <c r="K32" s="467" t="s">
        <v>91</v>
      </c>
      <c r="L32" s="468"/>
      <c r="M32" s="468"/>
      <c r="N32" s="469"/>
      <c r="O32" s="147" t="s">
        <v>251</v>
      </c>
      <c r="P32" s="140"/>
    </row>
    <row r="33" spans="1:16" ht="17.25" customHeight="1">
      <c r="A33" s="447"/>
      <c r="B33" s="448"/>
      <c r="C33" s="143"/>
      <c r="D33" s="145"/>
      <c r="E33" s="138"/>
      <c r="F33" s="200"/>
      <c r="G33" s="138"/>
      <c r="H33" s="138"/>
      <c r="I33" s="138"/>
      <c r="J33" s="200"/>
      <c r="K33" s="467" t="s">
        <v>92</v>
      </c>
      <c r="L33" s="468"/>
      <c r="M33" s="468"/>
      <c r="N33" s="469"/>
      <c r="O33" s="147" t="s">
        <v>173</v>
      </c>
      <c r="P33" s="140"/>
    </row>
    <row r="34" spans="1:16" ht="17.25" customHeight="1" thickBot="1">
      <c r="A34" s="447"/>
      <c r="B34" s="448"/>
      <c r="C34" s="143"/>
      <c r="D34" s="145"/>
      <c r="E34" s="138"/>
      <c r="F34" s="200"/>
      <c r="G34" s="138"/>
      <c r="H34" s="138"/>
      <c r="I34" s="138"/>
      <c r="J34" s="200"/>
      <c r="K34" s="470" t="s">
        <v>93</v>
      </c>
      <c r="L34" s="471"/>
      <c r="M34" s="471"/>
      <c r="N34" s="472"/>
      <c r="O34" s="152" t="s">
        <v>251</v>
      </c>
      <c r="P34" s="140"/>
    </row>
    <row r="35" spans="1:16" ht="17.25" customHeight="1" thickTop="1">
      <c r="A35" s="455" t="s">
        <v>101</v>
      </c>
      <c r="B35" s="458"/>
      <c r="C35" s="459"/>
      <c r="D35" s="459"/>
      <c r="E35" s="459"/>
      <c r="F35" s="459"/>
      <c r="G35" s="459"/>
      <c r="H35" s="459"/>
      <c r="I35" s="459"/>
      <c r="J35" s="459"/>
      <c r="K35" s="459"/>
      <c r="L35" s="459"/>
      <c r="M35" s="459"/>
      <c r="N35" s="459"/>
      <c r="O35" s="459"/>
      <c r="P35" s="460"/>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6"/>
      <c r="B39" s="461"/>
      <c r="C39" s="462"/>
      <c r="D39" s="462"/>
      <c r="E39" s="462"/>
      <c r="F39" s="462"/>
      <c r="G39" s="462"/>
      <c r="H39" s="462"/>
      <c r="I39" s="462"/>
      <c r="J39" s="462"/>
      <c r="K39" s="462"/>
      <c r="L39" s="462"/>
      <c r="M39" s="462"/>
      <c r="N39" s="462"/>
      <c r="O39" s="462"/>
      <c r="P39" s="463"/>
    </row>
    <row r="40" spans="1:16" ht="17.25" customHeight="1">
      <c r="A40" s="457"/>
      <c r="B40" s="464"/>
      <c r="C40" s="465"/>
      <c r="D40" s="465"/>
      <c r="E40" s="465"/>
      <c r="F40" s="465"/>
      <c r="G40" s="465"/>
      <c r="H40" s="465"/>
      <c r="I40" s="465"/>
      <c r="J40" s="465"/>
      <c r="K40" s="465"/>
      <c r="L40" s="465"/>
      <c r="M40" s="465"/>
      <c r="N40" s="465"/>
      <c r="O40" s="465"/>
      <c r="P40" s="466"/>
    </row>
    <row r="41" spans="1:16">
      <c r="A41" s="29" t="s">
        <v>116</v>
      </c>
      <c r="C41" s="194"/>
      <c r="D41" s="194"/>
      <c r="E41" s="194"/>
      <c r="F41" s="194"/>
      <c r="G41" s="194"/>
      <c r="H41" s="194"/>
      <c r="I41" s="194"/>
      <c r="J41" s="194"/>
      <c r="K41" s="194"/>
      <c r="L41" s="194"/>
      <c r="M41" s="194"/>
      <c r="N41" s="194"/>
      <c r="O41" s="194"/>
    </row>
    <row r="42" spans="1:16">
      <c r="A42" s="32" t="s">
        <v>117</v>
      </c>
      <c r="B42" s="32"/>
    </row>
    <row r="43" spans="1:16">
      <c r="A43" s="32" t="s">
        <v>118</v>
      </c>
      <c r="B43" s="32"/>
      <c r="C43" s="194"/>
      <c r="D43" s="194"/>
      <c r="E43" s="194"/>
      <c r="F43" s="194"/>
      <c r="G43" s="194"/>
      <c r="H43" s="194"/>
      <c r="I43" s="194"/>
      <c r="J43" s="194"/>
      <c r="K43" s="194"/>
      <c r="L43" s="194"/>
      <c r="M43" s="194"/>
      <c r="N43" s="194"/>
      <c r="O43" s="194"/>
    </row>
    <row r="44" spans="1:16">
      <c r="A44" s="438" t="s">
        <v>119</v>
      </c>
      <c r="B44" s="438"/>
      <c r="C44" s="438"/>
      <c r="D44" s="438"/>
      <c r="E44" s="438"/>
      <c r="F44" s="438"/>
      <c r="G44" s="438"/>
      <c r="H44" s="438"/>
      <c r="I44" s="438"/>
      <c r="J44" s="438"/>
      <c r="K44" s="438"/>
      <c r="L44" s="438"/>
      <c r="M44" s="438"/>
      <c r="N44" s="438"/>
      <c r="O44" s="438"/>
      <c r="P44" s="438"/>
    </row>
    <row r="45" spans="1:16">
      <c r="A45" s="32" t="s">
        <v>120</v>
      </c>
      <c r="B45" s="32" t="s">
        <v>120</v>
      </c>
    </row>
    <row r="47" spans="1:16">
      <c r="B47" s="423" t="s">
        <v>23</v>
      </c>
      <c r="C47" s="440"/>
      <c r="D47" s="451" t="s">
        <v>62</v>
      </c>
      <c r="E47" s="440"/>
      <c r="F47" s="440"/>
    </row>
    <row r="48" spans="1:16">
      <c r="B48" s="440"/>
      <c r="C48" s="440"/>
      <c r="D48" s="451" t="s">
        <v>65</v>
      </c>
      <c r="E48" s="440"/>
      <c r="F48" s="440"/>
    </row>
    <row r="49" spans="2:6">
      <c r="B49" s="440"/>
      <c r="C49" s="440"/>
      <c r="D49" s="452" t="s">
        <v>99</v>
      </c>
      <c r="E49" s="453"/>
      <c r="F49" s="454"/>
    </row>
    <row r="50" spans="2:6">
      <c r="B50" s="440"/>
      <c r="C50" s="440"/>
      <c r="D50" s="452" t="s">
        <v>100</v>
      </c>
      <c r="E50" s="453"/>
      <c r="F50" s="454"/>
    </row>
    <row r="51" spans="2:6">
      <c r="B51" s="440"/>
      <c r="C51" s="440"/>
      <c r="D51" s="452" t="s">
        <v>69</v>
      </c>
      <c r="E51" s="453"/>
      <c r="F51" s="454"/>
    </row>
    <row r="52" spans="2:6">
      <c r="B52" s="440"/>
      <c r="C52" s="440"/>
      <c r="D52" s="452" t="s">
        <v>71</v>
      </c>
      <c r="E52" s="453"/>
      <c r="F52" s="454"/>
    </row>
    <row r="53" spans="2:6">
      <c r="B53" s="440"/>
      <c r="C53" s="440"/>
      <c r="D53" s="452" t="s">
        <v>73</v>
      </c>
      <c r="E53" s="453"/>
      <c r="F53" s="454"/>
    </row>
    <row r="54" spans="2:6">
      <c r="B54" s="440"/>
      <c r="C54" s="440"/>
      <c r="D54" s="452" t="s">
        <v>74</v>
      </c>
      <c r="E54" s="453"/>
      <c r="F54" s="454"/>
    </row>
  </sheetData>
  <mergeCells count="49">
    <mergeCell ref="A14:B14"/>
    <mergeCell ref="D14:E14"/>
    <mergeCell ref="B3:P3"/>
    <mergeCell ref="B4:P4"/>
    <mergeCell ref="B5:P5"/>
    <mergeCell ref="B6:P6"/>
    <mergeCell ref="A7:P7"/>
    <mergeCell ref="A8:B8"/>
    <mergeCell ref="C8:P8"/>
    <mergeCell ref="A9:B9"/>
    <mergeCell ref="A10:B10"/>
    <mergeCell ref="D10:E10"/>
    <mergeCell ref="A11:B11"/>
    <mergeCell ref="A13:B13"/>
    <mergeCell ref="A26:B26"/>
    <mergeCell ref="A15:B15"/>
    <mergeCell ref="A17:B17"/>
    <mergeCell ref="A18:B18"/>
    <mergeCell ref="D18:E18"/>
    <mergeCell ref="A19:B19"/>
    <mergeCell ref="A20:B20"/>
    <mergeCell ref="A21:B21"/>
    <mergeCell ref="A22:B22"/>
    <mergeCell ref="A23:B23"/>
    <mergeCell ref="A24:B24"/>
    <mergeCell ref="A25:B25"/>
    <mergeCell ref="A35:A40"/>
    <mergeCell ref="B35:P40"/>
    <mergeCell ref="A27:B27"/>
    <mergeCell ref="A28:B28"/>
    <mergeCell ref="A29:B29"/>
    <mergeCell ref="A30:B30"/>
    <mergeCell ref="A31:B31"/>
    <mergeCell ref="A32:B32"/>
    <mergeCell ref="K32:N32"/>
    <mergeCell ref="A33:B33"/>
    <mergeCell ref="K33:N33"/>
    <mergeCell ref="A34:B34"/>
    <mergeCell ref="K34:N34"/>
    <mergeCell ref="A44:P44"/>
    <mergeCell ref="B47:C54"/>
    <mergeCell ref="D47:F47"/>
    <mergeCell ref="D48:F48"/>
    <mergeCell ref="D49:F49"/>
    <mergeCell ref="D50:F50"/>
    <mergeCell ref="D51:F51"/>
    <mergeCell ref="D52:F52"/>
    <mergeCell ref="D53:F53"/>
    <mergeCell ref="D54:F54"/>
  </mergeCells>
  <phoneticPr fontId="23"/>
  <dataValidations count="1">
    <dataValidation type="list" allowBlank="1" showInputMessage="1" showErrorMessage="1" sqref="B3:P3">
      <formula1>$D$47:$D$54</formula1>
    </dataValidation>
  </dataValidations>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worksheet>
</file>

<file path=xl/worksheets/sheet11.xml><?xml version="1.0" encoding="utf-8"?>
<worksheet xmlns="http://schemas.openxmlformats.org/spreadsheetml/2006/main" xmlns:r="http://schemas.openxmlformats.org/officeDocument/2006/relationships">
  <dimension ref="A1:P53"/>
  <sheetViews>
    <sheetView view="pageBreakPreview" topLeftCell="A22" zoomScale="75" zoomScaleNormal="100" zoomScaleSheetLayoutView="75" workbookViewId="0">
      <selection activeCell="B4" sqref="B4:P4"/>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672</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404</v>
      </c>
      <c r="C4" s="439"/>
      <c r="D4" s="439"/>
      <c r="E4" s="439"/>
      <c r="F4" s="439"/>
      <c r="G4" s="439"/>
      <c r="H4" s="439"/>
      <c r="I4" s="439"/>
      <c r="J4" s="439"/>
      <c r="K4" s="439"/>
      <c r="L4" s="439"/>
      <c r="M4" s="439"/>
      <c r="N4" s="439"/>
      <c r="O4" s="439"/>
      <c r="P4" s="440"/>
    </row>
    <row r="5" spans="1:16" ht="166.5" customHeight="1">
      <c r="A5" s="236" t="s">
        <v>107</v>
      </c>
      <c r="B5" s="441" t="s">
        <v>710</v>
      </c>
      <c r="C5" s="441"/>
      <c r="D5" s="441"/>
      <c r="E5" s="441"/>
      <c r="F5" s="441"/>
      <c r="G5" s="441"/>
      <c r="H5" s="441"/>
      <c r="I5" s="441"/>
      <c r="J5" s="441"/>
      <c r="K5" s="441"/>
      <c r="L5" s="441"/>
      <c r="M5" s="441"/>
      <c r="N5" s="441"/>
      <c r="O5" s="441"/>
      <c r="P5" s="440"/>
    </row>
    <row r="6" spans="1:16" ht="40.5" customHeight="1">
      <c r="A6" s="236" t="s">
        <v>108</v>
      </c>
      <c r="B6" s="442" t="s">
        <v>405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c r="B10" s="448"/>
      <c r="C10" s="243"/>
      <c r="D10" s="244" t="s">
        <v>406</v>
      </c>
      <c r="E10" s="29" t="s">
        <v>407</v>
      </c>
      <c r="P10" s="140"/>
    </row>
    <row r="11" spans="1:16" ht="17.25" customHeight="1">
      <c r="A11" s="447"/>
      <c r="B11" s="448"/>
      <c r="C11" s="243"/>
      <c r="D11" s="244" t="s">
        <v>408</v>
      </c>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244" t="s">
        <v>409</v>
      </c>
      <c r="E13" s="146" t="s">
        <v>410</v>
      </c>
      <c r="P13" s="140"/>
    </row>
    <row r="14" spans="1:16" ht="17.25" customHeight="1">
      <c r="A14" s="447"/>
      <c r="B14" s="448"/>
      <c r="C14" s="243"/>
      <c r="D14" s="244" t="s">
        <v>411</v>
      </c>
      <c r="E14" s="138"/>
      <c r="F14" s="245"/>
      <c r="G14" s="245"/>
      <c r="H14" s="245"/>
      <c r="I14" s="245"/>
      <c r="J14" s="138"/>
      <c r="K14" s="245"/>
      <c r="O14" s="245"/>
      <c r="P14" s="140"/>
    </row>
    <row r="15" spans="1:16" ht="17.25" customHeight="1">
      <c r="A15" s="447"/>
      <c r="B15" s="448"/>
      <c r="C15" s="243"/>
      <c r="D15" s="244"/>
      <c r="O15" s="245"/>
      <c r="P15" s="140"/>
    </row>
    <row r="16" spans="1:16" ht="17.25" customHeight="1">
      <c r="A16" s="447"/>
      <c r="B16" s="448"/>
      <c r="C16" s="243"/>
      <c r="D16" s="244" t="s">
        <v>412</v>
      </c>
      <c r="E16" s="138" t="s">
        <v>413</v>
      </c>
      <c r="F16" s="245"/>
      <c r="G16" s="138"/>
      <c r="J16" s="141"/>
      <c r="K16" s="245"/>
      <c r="O16" s="245"/>
      <c r="P16" s="140"/>
    </row>
    <row r="17" spans="1:16" ht="17.25" customHeight="1">
      <c r="A17" s="447" t="s">
        <v>414</v>
      </c>
      <c r="B17" s="448"/>
      <c r="C17" s="243"/>
      <c r="D17" s="244" t="s">
        <v>415</v>
      </c>
      <c r="E17" s="258" t="s">
        <v>416</v>
      </c>
      <c r="F17" s="245"/>
      <c r="G17" s="138"/>
      <c r="H17" s="138"/>
      <c r="I17" s="138"/>
      <c r="J17" s="245"/>
      <c r="K17" s="245"/>
      <c r="L17" s="245"/>
      <c r="M17" s="138"/>
      <c r="N17" s="245"/>
      <c r="O17" s="245"/>
      <c r="P17" s="140"/>
    </row>
    <row r="18" spans="1:16" ht="17.25" customHeight="1">
      <c r="A18" s="447"/>
      <c r="B18" s="448"/>
      <c r="C18" s="243"/>
      <c r="D18" s="244" t="s">
        <v>417</v>
      </c>
      <c r="E18" s="258" t="s">
        <v>418</v>
      </c>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t="s">
        <v>419</v>
      </c>
      <c r="P31" s="140"/>
    </row>
    <row r="32" spans="1:16" ht="17.25" customHeight="1">
      <c r="A32" s="447"/>
      <c r="B32" s="448"/>
      <c r="C32" s="243"/>
      <c r="D32" s="244"/>
      <c r="E32" s="138"/>
      <c r="F32" s="245"/>
      <c r="G32" s="138"/>
      <c r="H32" s="138"/>
      <c r="I32" s="138"/>
      <c r="J32" s="245"/>
      <c r="K32" s="467" t="s">
        <v>92</v>
      </c>
      <c r="L32" s="468"/>
      <c r="M32" s="468"/>
      <c r="N32" s="469"/>
      <c r="O32" s="147">
        <v>1</v>
      </c>
      <c r="P32" s="140"/>
    </row>
    <row r="33" spans="1:16" ht="17.25" customHeight="1" thickBot="1">
      <c r="A33" s="447"/>
      <c r="B33" s="448"/>
      <c r="C33" s="243"/>
      <c r="D33" s="244"/>
      <c r="E33" s="138"/>
      <c r="F33" s="245"/>
      <c r="G33" s="138"/>
      <c r="H33" s="138"/>
      <c r="I33" s="138"/>
      <c r="J33" s="245"/>
      <c r="K33" s="470" t="s">
        <v>93</v>
      </c>
      <c r="L33" s="471"/>
      <c r="M33" s="471"/>
      <c r="N33" s="472"/>
      <c r="O33" s="152" t="s">
        <v>419</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2.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P2" sqref="P2"/>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747</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201</v>
      </c>
      <c r="C4" s="439"/>
      <c r="D4" s="439"/>
      <c r="E4" s="439"/>
      <c r="F4" s="439"/>
      <c r="G4" s="439"/>
      <c r="H4" s="439"/>
      <c r="I4" s="439"/>
      <c r="J4" s="439"/>
      <c r="K4" s="439"/>
      <c r="L4" s="439"/>
      <c r="M4" s="439"/>
      <c r="N4" s="439"/>
      <c r="O4" s="439"/>
      <c r="P4" s="440"/>
    </row>
    <row r="5" spans="1:16" ht="166.5" customHeight="1">
      <c r="A5" s="343" t="s">
        <v>107</v>
      </c>
      <c r="B5" s="441" t="s">
        <v>790</v>
      </c>
      <c r="C5" s="441"/>
      <c r="D5" s="441"/>
      <c r="E5" s="441"/>
      <c r="F5" s="441"/>
      <c r="G5" s="441"/>
      <c r="H5" s="441"/>
      <c r="I5" s="441"/>
      <c r="J5" s="441"/>
      <c r="K5" s="441"/>
      <c r="L5" s="441"/>
      <c r="M5" s="441"/>
      <c r="N5" s="441"/>
      <c r="O5" s="441"/>
      <c r="P5" s="440"/>
    </row>
    <row r="6" spans="1:16" ht="40.5" customHeight="1">
      <c r="A6" s="343" t="s">
        <v>108</v>
      </c>
      <c r="B6" s="442" t="s">
        <v>202</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t="s">
        <v>203</v>
      </c>
      <c r="E9" s="296"/>
      <c r="F9" s="348"/>
      <c r="G9" s="296"/>
      <c r="H9" s="296"/>
      <c r="I9" s="296"/>
      <c r="J9" s="296"/>
      <c r="K9" s="348"/>
      <c r="L9" s="348"/>
      <c r="M9" s="296"/>
      <c r="N9" s="296"/>
      <c r="O9" s="296"/>
      <c r="P9" s="137"/>
    </row>
    <row r="10" spans="1:16" ht="17.25" customHeight="1">
      <c r="A10" s="447"/>
      <c r="B10" s="448"/>
      <c r="C10" s="356"/>
      <c r="D10" s="354" t="s">
        <v>204</v>
      </c>
      <c r="P10" s="140"/>
    </row>
    <row r="11" spans="1:16" ht="17.25" customHeight="1">
      <c r="A11" s="447"/>
      <c r="B11" s="448"/>
      <c r="C11" s="356"/>
      <c r="D11" s="353"/>
      <c r="E11" s="379"/>
      <c r="O11" s="347"/>
      <c r="P11" s="140"/>
    </row>
    <row r="12" spans="1:16" ht="17.25" customHeight="1">
      <c r="A12" s="447"/>
      <c r="B12" s="448"/>
      <c r="C12" s="356"/>
      <c r="D12" s="354"/>
      <c r="E12" s="350">
        <v>4000</v>
      </c>
      <c r="F12" s="347" t="s">
        <v>181</v>
      </c>
      <c r="G12" s="347">
        <v>325</v>
      </c>
      <c r="H12" s="347" t="s">
        <v>205</v>
      </c>
      <c r="I12" s="347" t="s">
        <v>206</v>
      </c>
      <c r="J12" s="350">
        <f>E12*G12</f>
        <v>1300000</v>
      </c>
      <c r="K12" s="347" t="s">
        <v>207</v>
      </c>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v>1300000</v>
      </c>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4000</v>
      </c>
      <c r="P31" s="140"/>
    </row>
    <row r="32" spans="1:16" ht="17.25" customHeight="1">
      <c r="A32" s="447"/>
      <c r="B32" s="448"/>
      <c r="C32" s="356"/>
      <c r="D32" s="354"/>
      <c r="E32" s="350"/>
      <c r="F32" s="347"/>
      <c r="G32" s="350"/>
      <c r="H32" s="350"/>
      <c r="I32" s="350"/>
      <c r="J32" s="347"/>
      <c r="K32" s="467" t="s">
        <v>92</v>
      </c>
      <c r="L32" s="468"/>
      <c r="M32" s="468"/>
      <c r="N32" s="469"/>
      <c r="O32" s="349">
        <v>1</v>
      </c>
      <c r="P32" s="140"/>
    </row>
    <row r="33" spans="1:16" ht="17.25" customHeight="1" thickBot="1">
      <c r="A33" s="447"/>
      <c r="B33" s="448"/>
      <c r="C33" s="356"/>
      <c r="D33" s="354"/>
      <c r="E33" s="350"/>
      <c r="F33" s="347"/>
      <c r="G33" s="350"/>
      <c r="H33" s="350"/>
      <c r="I33" s="350"/>
      <c r="J33" s="347"/>
      <c r="K33" s="470" t="s">
        <v>93</v>
      </c>
      <c r="L33" s="471"/>
      <c r="M33" s="471"/>
      <c r="N33" s="472"/>
      <c r="O33" s="152">
        <v>4000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3.xml><?xml version="1.0" encoding="utf-8"?>
<worksheet xmlns="http://schemas.openxmlformats.org/spreadsheetml/2006/main" xmlns:r="http://schemas.openxmlformats.org/officeDocument/2006/relationships">
  <dimension ref="A1:P53"/>
  <sheetViews>
    <sheetView view="pageBreakPreview" topLeftCell="A4" zoomScale="75" zoomScaleNormal="100" zoomScaleSheetLayoutView="75" workbookViewId="0">
      <selection activeCell="C22" sqref="C22:M2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673</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212</v>
      </c>
      <c r="C4" s="439"/>
      <c r="D4" s="439"/>
      <c r="E4" s="439"/>
      <c r="F4" s="439"/>
      <c r="G4" s="439"/>
      <c r="H4" s="439"/>
      <c r="I4" s="439"/>
      <c r="J4" s="439"/>
      <c r="K4" s="439"/>
      <c r="L4" s="439"/>
      <c r="M4" s="439"/>
      <c r="N4" s="439"/>
      <c r="O4" s="439"/>
      <c r="P4" s="440"/>
    </row>
    <row r="5" spans="1:16" ht="170.25" customHeight="1">
      <c r="A5" s="236" t="s">
        <v>107</v>
      </c>
      <c r="B5" s="441" t="s">
        <v>711</v>
      </c>
      <c r="C5" s="441"/>
      <c r="D5" s="441"/>
      <c r="E5" s="441"/>
      <c r="F5" s="441"/>
      <c r="G5" s="441"/>
      <c r="H5" s="441"/>
      <c r="I5" s="441"/>
      <c r="J5" s="441"/>
      <c r="K5" s="441"/>
      <c r="L5" s="441"/>
      <c r="M5" s="441"/>
      <c r="N5" s="441"/>
      <c r="O5" s="441"/>
      <c r="P5" s="440"/>
    </row>
    <row r="6" spans="1:16" ht="40.5" customHeight="1">
      <c r="A6" s="236" t="s">
        <v>108</v>
      </c>
      <c r="B6" s="442" t="s">
        <v>475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31.5" customHeight="1">
      <c r="A9" s="449">
        <v>5690300</v>
      </c>
      <c r="B9" s="450"/>
      <c r="C9" s="573" t="s">
        <v>476</v>
      </c>
      <c r="D9" s="574"/>
      <c r="E9" s="574"/>
      <c r="F9" s="574"/>
      <c r="G9" s="574"/>
      <c r="H9" s="574"/>
      <c r="I9" s="574"/>
      <c r="J9" s="574"/>
      <c r="K9" s="574"/>
      <c r="L9" s="574"/>
      <c r="M9" s="574"/>
      <c r="N9" s="574"/>
      <c r="O9" s="574"/>
      <c r="P9" s="575"/>
    </row>
    <row r="10" spans="1:16" ht="17.25" customHeight="1">
      <c r="A10" s="473"/>
      <c r="B10" s="474"/>
      <c r="C10" s="567" t="s">
        <v>477</v>
      </c>
      <c r="D10" s="568"/>
      <c r="E10" s="568"/>
      <c r="F10" s="568"/>
      <c r="G10" s="568"/>
      <c r="H10" s="568"/>
      <c r="I10" s="568"/>
      <c r="J10" s="568"/>
      <c r="K10" s="568"/>
      <c r="L10" s="568"/>
      <c r="M10" s="568"/>
      <c r="N10" s="576" t="s">
        <v>478</v>
      </c>
      <c r="O10" s="576"/>
      <c r="P10" s="577"/>
    </row>
    <row r="11" spans="1:16" ht="17.25" customHeight="1">
      <c r="A11" s="473"/>
      <c r="B11" s="474"/>
      <c r="C11" s="567"/>
      <c r="D11" s="568"/>
      <c r="E11" s="568"/>
      <c r="F11" s="568"/>
      <c r="G11" s="568"/>
      <c r="H11" s="568"/>
      <c r="I11" s="568"/>
      <c r="J11" s="568"/>
      <c r="K11" s="568"/>
      <c r="L11" s="568"/>
      <c r="M11" s="568"/>
      <c r="N11" s="576"/>
      <c r="O11" s="576"/>
      <c r="P11" s="577"/>
    </row>
    <row r="12" spans="1:16" ht="17.25" customHeight="1">
      <c r="A12" s="473"/>
      <c r="B12" s="474"/>
      <c r="C12" s="567"/>
      <c r="D12" s="568"/>
      <c r="E12" s="568"/>
      <c r="F12" s="568"/>
      <c r="G12" s="568"/>
      <c r="H12" s="568"/>
      <c r="I12" s="568"/>
      <c r="J12" s="568"/>
      <c r="K12" s="568"/>
      <c r="L12" s="568"/>
      <c r="M12" s="568"/>
      <c r="N12" s="576"/>
      <c r="O12" s="576"/>
      <c r="P12" s="577"/>
    </row>
    <row r="13" spans="1:16" ht="22.5" customHeight="1">
      <c r="A13" s="473"/>
      <c r="B13" s="474"/>
      <c r="C13" s="567"/>
      <c r="D13" s="568"/>
      <c r="E13" s="568"/>
      <c r="F13" s="568"/>
      <c r="G13" s="568"/>
      <c r="H13" s="568"/>
      <c r="I13" s="568"/>
      <c r="J13" s="568"/>
      <c r="K13" s="568"/>
      <c r="L13" s="568"/>
      <c r="M13" s="568"/>
      <c r="N13" s="576"/>
      <c r="O13" s="576"/>
      <c r="P13" s="577"/>
    </row>
    <row r="14" spans="1:16" ht="17.25" customHeight="1">
      <c r="A14" s="473"/>
      <c r="B14" s="474"/>
      <c r="C14" s="567" t="s">
        <v>479</v>
      </c>
      <c r="D14" s="568"/>
      <c r="E14" s="568"/>
      <c r="F14" s="568"/>
      <c r="G14" s="568"/>
      <c r="H14" s="568"/>
      <c r="I14" s="568"/>
      <c r="J14" s="568"/>
      <c r="K14" s="568"/>
      <c r="L14" s="568"/>
      <c r="M14" s="568"/>
      <c r="N14" s="506" t="s">
        <v>480</v>
      </c>
      <c r="O14" s="506"/>
      <c r="P14" s="572"/>
    </row>
    <row r="15" spans="1:16" ht="17.25" customHeight="1">
      <c r="A15" s="473"/>
      <c r="B15" s="474"/>
      <c r="C15" s="567"/>
      <c r="D15" s="568"/>
      <c r="E15" s="568"/>
      <c r="F15" s="568"/>
      <c r="G15" s="568"/>
      <c r="H15" s="568"/>
      <c r="I15" s="568"/>
      <c r="J15" s="568"/>
      <c r="K15" s="568"/>
      <c r="L15" s="568"/>
      <c r="M15" s="568"/>
      <c r="N15" s="506"/>
      <c r="O15" s="506"/>
      <c r="P15" s="572"/>
    </row>
    <row r="16" spans="1:16" ht="17.25" customHeight="1">
      <c r="A16" s="473"/>
      <c r="B16" s="474"/>
      <c r="C16" s="567"/>
      <c r="D16" s="568"/>
      <c r="E16" s="568"/>
      <c r="F16" s="568"/>
      <c r="G16" s="568"/>
      <c r="H16" s="568"/>
      <c r="I16" s="568"/>
      <c r="J16" s="568"/>
      <c r="K16" s="568"/>
      <c r="L16" s="568"/>
      <c r="M16" s="568"/>
      <c r="N16" s="506"/>
      <c r="O16" s="506"/>
      <c r="P16" s="572"/>
    </row>
    <row r="17" spans="1:16" ht="7.5" customHeight="1">
      <c r="A17" s="473"/>
      <c r="B17" s="474"/>
      <c r="C17" s="567"/>
      <c r="D17" s="568"/>
      <c r="E17" s="568"/>
      <c r="F17" s="568"/>
      <c r="G17" s="568"/>
      <c r="H17" s="568"/>
      <c r="I17" s="568"/>
      <c r="J17" s="568"/>
      <c r="K17" s="568"/>
      <c r="L17" s="568"/>
      <c r="M17" s="568"/>
      <c r="N17" s="506"/>
      <c r="O17" s="506"/>
      <c r="P17" s="572"/>
    </row>
    <row r="18" spans="1:16" ht="17.25" customHeight="1">
      <c r="A18" s="473"/>
      <c r="B18" s="474"/>
      <c r="C18" s="567" t="s">
        <v>481</v>
      </c>
      <c r="D18" s="568"/>
      <c r="E18" s="568"/>
      <c r="F18" s="568"/>
      <c r="G18" s="568"/>
      <c r="H18" s="568"/>
      <c r="I18" s="568"/>
      <c r="J18" s="568"/>
      <c r="K18" s="568"/>
      <c r="L18" s="568"/>
      <c r="M18" s="568"/>
      <c r="N18" s="506" t="s">
        <v>482</v>
      </c>
      <c r="O18" s="506"/>
      <c r="P18" s="572"/>
    </row>
    <row r="19" spans="1:16" ht="17.25" customHeight="1">
      <c r="A19" s="473"/>
      <c r="B19" s="474"/>
      <c r="C19" s="567"/>
      <c r="D19" s="568"/>
      <c r="E19" s="568"/>
      <c r="F19" s="568"/>
      <c r="G19" s="568"/>
      <c r="H19" s="568"/>
      <c r="I19" s="568"/>
      <c r="J19" s="568"/>
      <c r="K19" s="568"/>
      <c r="L19" s="568"/>
      <c r="M19" s="568"/>
      <c r="N19" s="506"/>
      <c r="O19" s="506"/>
      <c r="P19" s="572"/>
    </row>
    <row r="20" spans="1:16" ht="17.25" customHeight="1">
      <c r="A20" s="473"/>
      <c r="B20" s="474"/>
      <c r="C20" s="567"/>
      <c r="D20" s="568"/>
      <c r="E20" s="568"/>
      <c r="F20" s="568"/>
      <c r="G20" s="568"/>
      <c r="H20" s="568"/>
      <c r="I20" s="568"/>
      <c r="J20" s="568"/>
      <c r="K20" s="568"/>
      <c r="L20" s="568"/>
      <c r="M20" s="568"/>
      <c r="N20" s="506"/>
      <c r="O20" s="506"/>
      <c r="P20" s="572"/>
    </row>
    <row r="21" spans="1:16" ht="9" customHeight="1">
      <c r="A21" s="473"/>
      <c r="B21" s="474"/>
      <c r="C21" s="567"/>
      <c r="D21" s="568"/>
      <c r="E21" s="568"/>
      <c r="F21" s="568"/>
      <c r="G21" s="568"/>
      <c r="H21" s="568"/>
      <c r="I21" s="568"/>
      <c r="J21" s="568"/>
      <c r="K21" s="568"/>
      <c r="L21" s="568"/>
      <c r="M21" s="568"/>
      <c r="N21" s="506"/>
      <c r="O21" s="506"/>
      <c r="P21" s="572"/>
    </row>
    <row r="22" spans="1:16" ht="17.25" customHeight="1">
      <c r="A22" s="473"/>
      <c r="B22" s="474"/>
      <c r="C22" s="567" t="s">
        <v>735</v>
      </c>
      <c r="D22" s="568"/>
      <c r="E22" s="568"/>
      <c r="F22" s="568"/>
      <c r="G22" s="568"/>
      <c r="H22" s="568"/>
      <c r="I22" s="568"/>
      <c r="J22" s="568"/>
      <c r="K22" s="568"/>
      <c r="L22" s="568"/>
      <c r="M22" s="568"/>
      <c r="N22" s="569">
        <v>5121200</v>
      </c>
      <c r="O22" s="570"/>
      <c r="P22" s="571"/>
    </row>
    <row r="23" spans="1:16" ht="17.25" customHeight="1">
      <c r="A23" s="473"/>
      <c r="B23" s="474"/>
      <c r="C23" s="567"/>
      <c r="D23" s="568"/>
      <c r="E23" s="568"/>
      <c r="F23" s="568"/>
      <c r="G23" s="568"/>
      <c r="H23" s="568"/>
      <c r="I23" s="568"/>
      <c r="J23" s="568"/>
      <c r="K23" s="568"/>
      <c r="L23" s="568"/>
      <c r="M23" s="568"/>
      <c r="N23" s="570"/>
      <c r="O23" s="570"/>
      <c r="P23" s="571"/>
    </row>
    <row r="24" spans="1:16" ht="17.25" customHeight="1">
      <c r="A24" s="473"/>
      <c r="B24" s="474"/>
      <c r="C24" s="567"/>
      <c r="D24" s="568"/>
      <c r="E24" s="568"/>
      <c r="F24" s="568"/>
      <c r="G24" s="568"/>
      <c r="H24" s="568"/>
      <c r="I24" s="568"/>
      <c r="J24" s="568"/>
      <c r="K24" s="568"/>
      <c r="L24" s="568"/>
      <c r="M24" s="568"/>
      <c r="N24" s="570"/>
      <c r="O24" s="570"/>
      <c r="P24" s="571"/>
    </row>
    <row r="25" spans="1:16" ht="24" customHeight="1">
      <c r="A25" s="473"/>
      <c r="B25" s="474"/>
      <c r="C25" s="567"/>
      <c r="D25" s="568"/>
      <c r="E25" s="568"/>
      <c r="F25" s="568"/>
      <c r="G25" s="568"/>
      <c r="H25" s="568"/>
      <c r="I25" s="568"/>
      <c r="J25" s="568"/>
      <c r="K25" s="568"/>
      <c r="L25" s="568"/>
      <c r="M25" s="568"/>
      <c r="N25" s="570"/>
      <c r="O25" s="570"/>
      <c r="P25" s="571"/>
    </row>
    <row r="26" spans="1:16" ht="17.25" customHeight="1">
      <c r="A26" s="473"/>
      <c r="B26" s="474"/>
      <c r="C26" s="567"/>
      <c r="D26" s="568"/>
      <c r="E26" s="568"/>
      <c r="F26" s="568"/>
      <c r="G26" s="568"/>
      <c r="H26" s="568"/>
      <c r="I26" s="568"/>
      <c r="J26" s="568"/>
      <c r="K26" s="568"/>
      <c r="L26" s="568"/>
      <c r="M26" s="568"/>
      <c r="N26" s="506"/>
      <c r="O26" s="506"/>
      <c r="P26" s="572"/>
    </row>
    <row r="27" spans="1:16" ht="17.25" customHeight="1">
      <c r="A27" s="473"/>
      <c r="B27" s="474"/>
      <c r="C27" s="567"/>
      <c r="D27" s="568"/>
      <c r="E27" s="568"/>
      <c r="F27" s="568"/>
      <c r="G27" s="568"/>
      <c r="H27" s="568"/>
      <c r="I27" s="568"/>
      <c r="J27" s="568"/>
      <c r="K27" s="568"/>
      <c r="L27" s="568"/>
      <c r="M27" s="568"/>
      <c r="N27" s="506"/>
      <c r="O27" s="506"/>
      <c r="P27" s="572"/>
    </row>
    <row r="28" spans="1:16" ht="17.25" customHeight="1">
      <c r="A28" s="473"/>
      <c r="B28" s="474"/>
      <c r="C28" s="567"/>
      <c r="D28" s="568"/>
      <c r="E28" s="568"/>
      <c r="F28" s="568"/>
      <c r="G28" s="568"/>
      <c r="H28" s="568"/>
      <c r="I28" s="568"/>
      <c r="J28" s="568"/>
      <c r="K28" s="568"/>
      <c r="L28" s="568"/>
      <c r="M28" s="568"/>
      <c r="N28" s="506"/>
      <c r="O28" s="506"/>
      <c r="P28" s="572"/>
    </row>
    <row r="29" spans="1:16" ht="17.25" customHeight="1">
      <c r="A29" s="473"/>
      <c r="B29" s="474"/>
      <c r="C29" s="567"/>
      <c r="D29" s="568"/>
      <c r="E29" s="568"/>
      <c r="F29" s="568"/>
      <c r="G29" s="568"/>
      <c r="H29" s="568"/>
      <c r="I29" s="568"/>
      <c r="J29" s="568"/>
      <c r="K29" s="568"/>
      <c r="L29" s="568"/>
      <c r="M29" s="568"/>
      <c r="N29" s="506"/>
      <c r="O29" s="506"/>
      <c r="P29" s="572"/>
    </row>
    <row r="30" spans="1:16" ht="17.25" customHeight="1">
      <c r="A30" s="473"/>
      <c r="B30" s="474"/>
      <c r="C30" s="243"/>
      <c r="D30" s="244"/>
      <c r="E30" s="138"/>
      <c r="F30" s="245"/>
      <c r="G30" s="138"/>
      <c r="H30" s="138"/>
      <c r="I30" s="138"/>
      <c r="J30" s="245"/>
      <c r="K30" s="265"/>
      <c r="L30" s="245"/>
      <c r="M30" s="138"/>
      <c r="N30" s="245"/>
      <c r="O30" s="245"/>
      <c r="P30" s="148" t="s">
        <v>94</v>
      </c>
    </row>
    <row r="31" spans="1:16" ht="17.25" customHeight="1">
      <c r="A31" s="473"/>
      <c r="B31" s="474"/>
      <c r="C31" s="243"/>
      <c r="D31" s="244"/>
      <c r="E31" s="138"/>
      <c r="F31" s="245"/>
      <c r="G31" s="138"/>
      <c r="H31" s="138"/>
      <c r="I31" s="138"/>
      <c r="J31" s="245"/>
      <c r="K31" s="467" t="s">
        <v>91</v>
      </c>
      <c r="L31" s="468"/>
      <c r="M31" s="468"/>
      <c r="N31" s="469"/>
      <c r="O31" s="147" t="s">
        <v>483</v>
      </c>
      <c r="P31" s="140"/>
    </row>
    <row r="32" spans="1:16" ht="17.25" customHeight="1">
      <c r="A32" s="473"/>
      <c r="B32" s="474"/>
      <c r="C32" s="243"/>
      <c r="D32" s="244"/>
      <c r="E32" s="138"/>
      <c r="F32" s="245"/>
      <c r="G32" s="138"/>
      <c r="H32" s="138"/>
      <c r="I32" s="138"/>
      <c r="J32" s="245"/>
      <c r="K32" s="467" t="s">
        <v>92</v>
      </c>
      <c r="L32" s="468"/>
      <c r="M32" s="468"/>
      <c r="N32" s="469"/>
      <c r="O32" s="147" t="s">
        <v>173</v>
      </c>
      <c r="P32" s="140"/>
    </row>
    <row r="33" spans="1:16" ht="17.25" customHeight="1">
      <c r="A33" s="475"/>
      <c r="B33" s="477"/>
      <c r="C33" s="266"/>
      <c r="D33" s="267"/>
      <c r="E33" s="268"/>
      <c r="F33" s="269"/>
      <c r="G33" s="268"/>
      <c r="H33" s="268"/>
      <c r="I33" s="268"/>
      <c r="J33" s="269"/>
      <c r="K33" s="467" t="s">
        <v>93</v>
      </c>
      <c r="L33" s="468"/>
      <c r="M33" s="468"/>
      <c r="N33" s="469"/>
      <c r="O33" s="147" t="s">
        <v>483</v>
      </c>
      <c r="P33" s="270"/>
    </row>
    <row r="34" spans="1:16" ht="17.25" customHeight="1">
      <c r="A34" s="564" t="s">
        <v>101</v>
      </c>
      <c r="B34" s="565"/>
      <c r="C34" s="566"/>
      <c r="D34" s="566"/>
      <c r="E34" s="566"/>
      <c r="F34" s="566"/>
      <c r="G34" s="566"/>
      <c r="H34" s="566"/>
      <c r="I34" s="566"/>
      <c r="J34" s="566"/>
      <c r="K34" s="566"/>
      <c r="L34" s="566"/>
      <c r="M34" s="566"/>
      <c r="N34" s="566"/>
      <c r="O34" s="566"/>
      <c r="P34" s="463"/>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34">
    <mergeCell ref="A8:B8"/>
    <mergeCell ref="C8:P8"/>
    <mergeCell ref="B3:P3"/>
    <mergeCell ref="B4:P4"/>
    <mergeCell ref="B5:P5"/>
    <mergeCell ref="B6:P6"/>
    <mergeCell ref="A7:P7"/>
    <mergeCell ref="A9:B33"/>
    <mergeCell ref="C22:M25"/>
    <mergeCell ref="N22:P25"/>
    <mergeCell ref="C18:M21"/>
    <mergeCell ref="N18:P21"/>
    <mergeCell ref="C14:M17"/>
    <mergeCell ref="N14:P17"/>
    <mergeCell ref="C9:P9"/>
    <mergeCell ref="C10:M13"/>
    <mergeCell ref="N10:P13"/>
    <mergeCell ref="K33:N33"/>
    <mergeCell ref="C26:M29"/>
    <mergeCell ref="N26:P29"/>
    <mergeCell ref="K31:N31"/>
    <mergeCell ref="K32:N32"/>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75" orientation="portrait" r:id="rId1"/>
  <headerFooter differentOddEven="1" alignWithMargins="0"/>
  <drawing r:id="rId2"/>
  <legacyDrawing r:id="rId3"/>
</worksheet>
</file>

<file path=xl/worksheets/sheet14.xml><?xml version="1.0" encoding="utf-8"?>
<worksheet xmlns="http://schemas.openxmlformats.org/spreadsheetml/2006/main" xmlns:r="http://schemas.openxmlformats.org/officeDocument/2006/relationships">
  <dimension ref="A1:P55"/>
  <sheetViews>
    <sheetView view="pageBreakPreview" zoomScale="90" zoomScaleNormal="100" zoomScaleSheetLayoutView="90"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674</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344</v>
      </c>
      <c r="C4" s="439"/>
      <c r="D4" s="439"/>
      <c r="E4" s="439"/>
      <c r="F4" s="439"/>
      <c r="G4" s="439"/>
      <c r="H4" s="439"/>
      <c r="I4" s="439"/>
      <c r="J4" s="439"/>
      <c r="K4" s="439"/>
      <c r="L4" s="439"/>
      <c r="M4" s="439"/>
      <c r="N4" s="439"/>
      <c r="O4" s="439"/>
      <c r="P4" s="440"/>
    </row>
    <row r="5" spans="1:16" ht="150" customHeight="1">
      <c r="A5" s="343" t="s">
        <v>107</v>
      </c>
      <c r="B5" s="441" t="s">
        <v>791</v>
      </c>
      <c r="C5" s="441"/>
      <c r="D5" s="441"/>
      <c r="E5" s="441"/>
      <c r="F5" s="441"/>
      <c r="G5" s="441"/>
      <c r="H5" s="441"/>
      <c r="I5" s="441"/>
      <c r="J5" s="441"/>
      <c r="K5" s="441"/>
      <c r="L5" s="441"/>
      <c r="M5" s="441"/>
      <c r="N5" s="441"/>
      <c r="O5" s="441"/>
      <c r="P5" s="440"/>
    </row>
    <row r="6" spans="1:16" ht="40.5" customHeight="1">
      <c r="A6" s="343" t="s">
        <v>108</v>
      </c>
      <c r="B6" s="442" t="s">
        <v>345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t="s">
        <v>346</v>
      </c>
      <c r="E9" s="296"/>
      <c r="F9" s="348"/>
      <c r="G9" s="296"/>
      <c r="H9" s="296"/>
      <c r="I9" s="296"/>
      <c r="J9" s="296"/>
      <c r="K9" s="348"/>
      <c r="L9" s="348"/>
      <c r="M9" s="296"/>
      <c r="N9" s="296"/>
      <c r="O9" s="296"/>
      <c r="P9" s="137"/>
    </row>
    <row r="10" spans="1:16" ht="17.25" customHeight="1">
      <c r="A10" s="447"/>
      <c r="B10" s="448"/>
      <c r="C10" s="356"/>
      <c r="D10" s="354" t="s">
        <v>347</v>
      </c>
      <c r="P10" s="140"/>
    </row>
    <row r="11" spans="1:16" ht="17.25" customHeight="1">
      <c r="A11" s="345"/>
      <c r="B11" s="346"/>
      <c r="C11" s="356" t="s">
        <v>348</v>
      </c>
      <c r="D11" s="354" t="s">
        <v>349</v>
      </c>
      <c r="M11" s="351">
        <v>894600</v>
      </c>
      <c r="N11" s="29" t="s">
        <v>207</v>
      </c>
      <c r="P11" s="140"/>
    </row>
    <row r="12" spans="1:16" ht="17.25" customHeight="1">
      <c r="A12" s="447"/>
      <c r="B12" s="448"/>
      <c r="C12" s="356"/>
      <c r="D12" s="354" t="s">
        <v>350</v>
      </c>
      <c r="E12" s="350"/>
      <c r="F12" s="347"/>
      <c r="G12" s="347"/>
      <c r="H12" s="347"/>
      <c r="I12" s="347"/>
      <c r="J12" s="350"/>
      <c r="K12" s="347"/>
      <c r="O12" s="347"/>
      <c r="P12" s="140"/>
    </row>
    <row r="13" spans="1:16" ht="17.25" customHeight="1">
      <c r="A13" s="447"/>
      <c r="B13" s="448"/>
      <c r="C13" s="356"/>
      <c r="D13" s="354" t="s">
        <v>351</v>
      </c>
      <c r="E13" s="350"/>
      <c r="F13" s="347"/>
      <c r="G13" s="347"/>
      <c r="H13" s="347"/>
      <c r="I13" s="347"/>
      <c r="J13" s="350"/>
      <c r="K13" s="347"/>
      <c r="O13" s="347"/>
      <c r="P13" s="140"/>
    </row>
    <row r="14" spans="1:16" ht="17.25" customHeight="1">
      <c r="A14" s="345"/>
      <c r="B14" s="346"/>
      <c r="C14" s="356" t="s">
        <v>348</v>
      </c>
      <c r="D14" s="354" t="s">
        <v>352</v>
      </c>
      <c r="E14" s="350"/>
      <c r="F14" s="347"/>
      <c r="G14" s="347"/>
      <c r="H14" s="347"/>
      <c r="I14" s="347"/>
      <c r="J14" s="350"/>
      <c r="K14" s="347"/>
      <c r="M14" s="351">
        <v>136271</v>
      </c>
      <c r="N14" s="29" t="s">
        <v>207</v>
      </c>
      <c r="O14" s="347"/>
      <c r="P14" s="140"/>
    </row>
    <row r="15" spans="1:16" ht="17.25" customHeight="1">
      <c r="A15" s="447"/>
      <c r="B15" s="448"/>
      <c r="C15" s="356"/>
      <c r="D15" s="354" t="s">
        <v>353</v>
      </c>
      <c r="E15" s="146"/>
      <c r="P15" s="140"/>
    </row>
    <row r="16" spans="1:16" ht="17.25" customHeight="1">
      <c r="A16" s="447"/>
      <c r="B16" s="448"/>
      <c r="C16" s="356"/>
      <c r="D16" s="354" t="s">
        <v>354</v>
      </c>
      <c r="E16" s="350"/>
      <c r="F16" s="347"/>
      <c r="G16" s="347"/>
      <c r="H16" s="347"/>
      <c r="I16" s="347"/>
      <c r="J16" s="350"/>
      <c r="K16" s="347"/>
      <c r="O16" s="347"/>
      <c r="P16" s="140"/>
    </row>
    <row r="17" spans="1:16" ht="17.25" customHeight="1">
      <c r="A17" s="447"/>
      <c r="B17" s="448"/>
      <c r="C17" s="356"/>
      <c r="D17" s="354" t="s">
        <v>355</v>
      </c>
      <c r="O17" s="347"/>
      <c r="P17" s="140"/>
    </row>
    <row r="18" spans="1:16" ht="17.25" customHeight="1">
      <c r="A18" s="447"/>
      <c r="B18" s="448"/>
      <c r="C18" s="356" t="s">
        <v>348</v>
      </c>
      <c r="D18" s="354" t="s">
        <v>356</v>
      </c>
      <c r="E18" s="350"/>
      <c r="F18" s="347"/>
      <c r="G18" s="350"/>
      <c r="J18" s="141"/>
      <c r="K18" s="347"/>
      <c r="M18" s="250">
        <v>244660</v>
      </c>
      <c r="N18" s="29" t="s">
        <v>207</v>
      </c>
      <c r="O18" s="347"/>
      <c r="P18" s="140"/>
    </row>
    <row r="19" spans="1:16" ht="17.25" customHeight="1">
      <c r="A19" s="447"/>
      <c r="B19" s="448"/>
      <c r="C19" s="356"/>
      <c r="D19" s="354" t="s">
        <v>357</v>
      </c>
      <c r="E19" s="350"/>
      <c r="F19" s="347"/>
      <c r="G19" s="350"/>
      <c r="H19" s="350"/>
      <c r="I19" s="350"/>
      <c r="J19" s="347"/>
      <c r="K19" s="347"/>
      <c r="L19" s="347"/>
      <c r="M19" s="350"/>
      <c r="N19" s="347"/>
      <c r="O19" s="347"/>
      <c r="P19" s="140"/>
    </row>
    <row r="20" spans="1:16" ht="17.25" customHeight="1">
      <c r="A20" s="447"/>
      <c r="B20" s="448"/>
      <c r="C20" s="356"/>
      <c r="D20" s="354" t="s">
        <v>358</v>
      </c>
      <c r="E20" s="350"/>
      <c r="F20" s="347"/>
      <c r="G20" s="350"/>
      <c r="H20" s="350"/>
      <c r="I20" s="350"/>
      <c r="J20" s="347"/>
      <c r="K20" s="347"/>
      <c r="L20" s="347"/>
      <c r="M20" s="350"/>
      <c r="N20" s="347"/>
      <c r="O20" s="347"/>
      <c r="P20" s="140"/>
    </row>
    <row r="21" spans="1:16" ht="17.25" customHeight="1">
      <c r="A21" s="447"/>
      <c r="B21" s="448"/>
      <c r="C21" s="356"/>
      <c r="D21" s="354" t="s">
        <v>359</v>
      </c>
      <c r="E21" s="350"/>
      <c r="F21" s="347"/>
      <c r="G21" s="350"/>
      <c r="H21" s="350"/>
      <c r="I21" s="350"/>
      <c r="J21" s="347"/>
      <c r="K21" s="347"/>
      <c r="L21" s="347"/>
      <c r="M21" s="350"/>
      <c r="N21" s="347"/>
      <c r="O21" s="347"/>
      <c r="P21" s="140"/>
    </row>
    <row r="22" spans="1:16" ht="17.25" customHeight="1">
      <c r="A22" s="447"/>
      <c r="B22" s="448"/>
      <c r="C22" s="356"/>
      <c r="D22" s="354" t="s">
        <v>360</v>
      </c>
      <c r="E22" s="350"/>
      <c r="F22" s="347"/>
      <c r="G22" s="350"/>
      <c r="H22" s="350"/>
      <c r="I22" s="350"/>
      <c r="J22" s="347"/>
      <c r="K22" s="347"/>
      <c r="L22" s="347"/>
      <c r="M22" s="350"/>
      <c r="N22" s="347"/>
      <c r="O22" s="347"/>
      <c r="P22" s="140"/>
    </row>
    <row r="23" spans="1:16" ht="17.25" customHeight="1">
      <c r="A23" s="447"/>
      <c r="B23" s="448"/>
      <c r="C23" s="356"/>
      <c r="D23" s="354" t="s">
        <v>361</v>
      </c>
      <c r="E23" s="350"/>
      <c r="F23" s="347"/>
      <c r="G23" s="350"/>
      <c r="H23" s="350"/>
      <c r="I23" s="350"/>
      <c r="J23" s="347"/>
      <c r="K23" s="347"/>
      <c r="L23" s="347"/>
      <c r="M23" s="350"/>
      <c r="N23" s="347"/>
      <c r="O23" s="347"/>
      <c r="P23" s="140"/>
    </row>
    <row r="24" spans="1:16" ht="17.25" customHeight="1">
      <c r="A24" s="447"/>
      <c r="B24" s="448"/>
      <c r="C24" s="356"/>
      <c r="D24" s="354" t="s">
        <v>362</v>
      </c>
      <c r="E24" s="350" t="s">
        <v>363</v>
      </c>
      <c r="F24" s="347"/>
      <c r="G24" s="350"/>
      <c r="H24" s="350"/>
      <c r="I24" s="350"/>
      <c r="J24" s="347"/>
      <c r="K24" s="347"/>
      <c r="L24" s="347"/>
      <c r="M24" s="350"/>
      <c r="N24" s="347"/>
      <c r="O24" s="347"/>
      <c r="P24" s="140"/>
    </row>
    <row r="25" spans="1:16" ht="17.25" customHeight="1">
      <c r="A25" s="447"/>
      <c r="B25" s="448"/>
      <c r="C25" s="356"/>
      <c r="D25" s="354" t="s">
        <v>364</v>
      </c>
      <c r="E25" s="350" t="s">
        <v>365</v>
      </c>
      <c r="F25" s="347"/>
      <c r="G25" s="350"/>
      <c r="H25" s="350"/>
      <c r="I25" s="350"/>
      <c r="J25" s="347"/>
      <c r="K25" s="347"/>
      <c r="L25" s="347"/>
      <c r="M25" s="350"/>
      <c r="N25" s="347"/>
      <c r="O25" s="347"/>
      <c r="P25" s="140"/>
    </row>
    <row r="26" spans="1:16" ht="17.25" customHeight="1">
      <c r="A26" s="447"/>
      <c r="B26" s="448"/>
      <c r="C26" s="356" t="s">
        <v>348</v>
      </c>
      <c r="D26" s="354" t="s">
        <v>366</v>
      </c>
      <c r="E26" s="350"/>
      <c r="F26" s="347"/>
      <c r="G26" s="350"/>
      <c r="H26" s="350"/>
      <c r="I26" s="350"/>
      <c r="J26" s="347"/>
      <c r="K26" s="347"/>
      <c r="L26" s="347"/>
      <c r="M26" s="350">
        <v>305920</v>
      </c>
      <c r="N26" s="347" t="s">
        <v>207</v>
      </c>
      <c r="O26" s="347"/>
      <c r="P26" s="140"/>
    </row>
    <row r="27" spans="1:16" ht="17.25" customHeight="1">
      <c r="A27" s="447"/>
      <c r="B27" s="448"/>
      <c r="C27" s="356"/>
      <c r="D27" s="354" t="s">
        <v>367</v>
      </c>
      <c r="E27" s="350"/>
      <c r="F27" s="347"/>
      <c r="G27" s="350"/>
      <c r="H27" s="350"/>
      <c r="I27" s="350"/>
      <c r="J27" s="347"/>
      <c r="K27" s="347"/>
      <c r="L27" s="347"/>
      <c r="M27" s="350"/>
      <c r="N27" s="347"/>
      <c r="O27" s="347"/>
      <c r="P27" s="140"/>
    </row>
    <row r="28" spans="1:16" ht="17.25" customHeight="1">
      <c r="A28" s="447">
        <f>SUM(M9:M31)</f>
        <v>6123251</v>
      </c>
      <c r="B28" s="448"/>
      <c r="C28" s="356"/>
      <c r="D28" s="354" t="s">
        <v>368</v>
      </c>
      <c r="E28" s="350"/>
      <c r="F28" s="347"/>
      <c r="G28" s="350"/>
      <c r="H28" s="350"/>
      <c r="I28" s="350"/>
      <c r="J28" s="347"/>
      <c r="K28" s="347"/>
      <c r="L28" s="347"/>
      <c r="M28" s="350"/>
      <c r="N28" s="347"/>
      <c r="O28" s="347"/>
      <c r="P28" s="140"/>
    </row>
    <row r="29" spans="1:16" ht="17.25" customHeight="1">
      <c r="A29" s="345"/>
      <c r="B29" s="346"/>
      <c r="C29" s="356" t="s">
        <v>348</v>
      </c>
      <c r="D29" s="354" t="s">
        <v>369</v>
      </c>
      <c r="E29" s="350"/>
      <c r="F29" s="347"/>
      <c r="G29" s="350"/>
      <c r="H29" s="350"/>
      <c r="I29" s="350"/>
      <c r="J29" s="347"/>
      <c r="K29" s="347"/>
      <c r="L29" s="347"/>
      <c r="M29" s="350">
        <v>4541800</v>
      </c>
      <c r="N29" s="347" t="s">
        <v>207</v>
      </c>
      <c r="O29" s="347"/>
      <c r="P29" s="140"/>
    </row>
    <row r="30" spans="1:16" ht="17.25" customHeight="1">
      <c r="A30" s="345"/>
      <c r="B30" s="346"/>
      <c r="C30" s="356"/>
      <c r="D30" s="354" t="s">
        <v>370</v>
      </c>
      <c r="E30" s="350"/>
      <c r="F30" s="347"/>
      <c r="G30" s="350"/>
      <c r="H30" s="350"/>
      <c r="I30" s="350"/>
      <c r="J30" s="347"/>
      <c r="K30" s="347"/>
      <c r="L30" s="347"/>
      <c r="M30" s="350"/>
      <c r="N30" s="347"/>
      <c r="O30" s="347"/>
      <c r="P30" s="140"/>
    </row>
    <row r="31" spans="1:16" ht="17.25" customHeight="1">
      <c r="A31" s="447"/>
      <c r="B31" s="448"/>
      <c r="C31" s="356"/>
      <c r="D31" s="354" t="s">
        <v>371</v>
      </c>
      <c r="E31" s="350"/>
      <c r="F31" s="347"/>
      <c r="G31" s="350"/>
      <c r="H31" s="350"/>
      <c r="I31" s="350"/>
      <c r="J31" s="347"/>
      <c r="K31" s="347"/>
      <c r="L31" s="347"/>
      <c r="M31" s="350"/>
      <c r="N31" s="347"/>
      <c r="O31" s="347"/>
      <c r="P31" s="140"/>
    </row>
    <row r="32" spans="1:16" ht="17.25" customHeight="1">
      <c r="A32" s="447"/>
      <c r="B32" s="448"/>
      <c r="C32" s="356"/>
      <c r="D32" s="29" t="s">
        <v>372</v>
      </c>
      <c r="E32" s="350"/>
      <c r="F32" s="347"/>
      <c r="G32" s="350"/>
      <c r="H32" s="350"/>
      <c r="I32" s="350"/>
      <c r="J32" s="347"/>
      <c r="L32" s="347"/>
      <c r="M32" s="350"/>
      <c r="N32" s="347"/>
      <c r="O32" s="347"/>
      <c r="P32" s="148" t="s">
        <v>94</v>
      </c>
    </row>
    <row r="33" spans="1:16" ht="17.25" customHeight="1">
      <c r="A33" s="447"/>
      <c r="B33" s="448"/>
      <c r="C33" s="356"/>
      <c r="E33" s="350"/>
      <c r="F33" s="347"/>
      <c r="G33" s="350"/>
      <c r="H33" s="350"/>
      <c r="I33" s="350"/>
      <c r="J33" s="347"/>
      <c r="K33" s="467" t="s">
        <v>91</v>
      </c>
      <c r="L33" s="468"/>
      <c r="M33" s="468"/>
      <c r="N33" s="469"/>
      <c r="O33" s="380">
        <v>4000</v>
      </c>
      <c r="P33" s="140"/>
    </row>
    <row r="34" spans="1:16" ht="17.25" customHeight="1">
      <c r="A34" s="447"/>
      <c r="B34" s="448"/>
      <c r="C34" s="356"/>
      <c r="D34" s="354"/>
      <c r="E34" s="350"/>
      <c r="F34" s="347"/>
      <c r="G34" s="350"/>
      <c r="H34" s="350"/>
      <c r="I34" s="350"/>
      <c r="J34" s="347"/>
      <c r="K34" s="467" t="s">
        <v>92</v>
      </c>
      <c r="L34" s="468"/>
      <c r="M34" s="468"/>
      <c r="N34" s="469"/>
      <c r="O34" s="349">
        <v>1</v>
      </c>
      <c r="P34" s="140"/>
    </row>
    <row r="35" spans="1:16" ht="17.25" customHeight="1" thickBot="1">
      <c r="A35" s="447"/>
      <c r="B35" s="448"/>
      <c r="C35" s="356"/>
      <c r="D35" s="354"/>
      <c r="E35" s="350"/>
      <c r="F35" s="347"/>
      <c r="G35" s="350"/>
      <c r="H35" s="350"/>
      <c r="I35" s="350"/>
      <c r="J35" s="347"/>
      <c r="K35" s="470" t="s">
        <v>93</v>
      </c>
      <c r="L35" s="471"/>
      <c r="M35" s="471"/>
      <c r="N35" s="472"/>
      <c r="O35" s="152">
        <v>4000</v>
      </c>
      <c r="P35" s="140"/>
    </row>
    <row r="36" spans="1:16" ht="17.25" customHeight="1" thickTop="1">
      <c r="A36" s="455" t="s">
        <v>101</v>
      </c>
      <c r="B36" s="578" t="s">
        <v>792</v>
      </c>
      <c r="C36" s="579"/>
      <c r="D36" s="579"/>
      <c r="E36" s="579"/>
      <c r="F36" s="579"/>
      <c r="G36" s="579"/>
      <c r="H36" s="579"/>
      <c r="I36" s="579"/>
      <c r="J36" s="579"/>
      <c r="K36" s="579"/>
      <c r="L36" s="579"/>
      <c r="M36" s="579"/>
      <c r="N36" s="579"/>
      <c r="O36" s="579"/>
      <c r="P36" s="580"/>
    </row>
    <row r="37" spans="1:16" ht="17.25" customHeight="1">
      <c r="A37" s="456"/>
      <c r="B37" s="581"/>
      <c r="C37" s="582"/>
      <c r="D37" s="582"/>
      <c r="E37" s="582"/>
      <c r="F37" s="582"/>
      <c r="G37" s="582"/>
      <c r="H37" s="582"/>
      <c r="I37" s="582"/>
      <c r="J37" s="582"/>
      <c r="K37" s="582"/>
      <c r="L37" s="582"/>
      <c r="M37" s="582"/>
      <c r="N37" s="582"/>
      <c r="O37" s="582"/>
      <c r="P37" s="583"/>
    </row>
    <row r="38" spans="1:16" ht="17.25" customHeight="1">
      <c r="A38" s="456"/>
      <c r="B38" s="581"/>
      <c r="C38" s="582"/>
      <c r="D38" s="582"/>
      <c r="E38" s="582"/>
      <c r="F38" s="582"/>
      <c r="G38" s="582"/>
      <c r="H38" s="582"/>
      <c r="I38" s="582"/>
      <c r="J38" s="582"/>
      <c r="K38" s="582"/>
      <c r="L38" s="582"/>
      <c r="M38" s="582"/>
      <c r="N38" s="582"/>
      <c r="O38" s="582"/>
      <c r="P38" s="583"/>
    </row>
    <row r="39" spans="1:16" ht="17.25" customHeight="1">
      <c r="A39" s="456"/>
      <c r="B39" s="581"/>
      <c r="C39" s="582"/>
      <c r="D39" s="582"/>
      <c r="E39" s="582"/>
      <c r="F39" s="582"/>
      <c r="G39" s="582"/>
      <c r="H39" s="582"/>
      <c r="I39" s="582"/>
      <c r="J39" s="582"/>
      <c r="K39" s="582"/>
      <c r="L39" s="582"/>
      <c r="M39" s="582"/>
      <c r="N39" s="582"/>
      <c r="O39" s="582"/>
      <c r="P39" s="583"/>
    </row>
    <row r="40" spans="1:16" ht="17.25" customHeight="1">
      <c r="A40" s="456"/>
      <c r="B40" s="581"/>
      <c r="C40" s="582"/>
      <c r="D40" s="582"/>
      <c r="E40" s="582"/>
      <c r="F40" s="582"/>
      <c r="G40" s="582"/>
      <c r="H40" s="582"/>
      <c r="I40" s="582"/>
      <c r="J40" s="582"/>
      <c r="K40" s="582"/>
      <c r="L40" s="582"/>
      <c r="M40" s="582"/>
      <c r="N40" s="582"/>
      <c r="O40" s="582"/>
      <c r="P40" s="583"/>
    </row>
    <row r="41" spans="1:16" ht="17.25" customHeight="1">
      <c r="A41" s="457"/>
      <c r="B41" s="584"/>
      <c r="C41" s="585"/>
      <c r="D41" s="585"/>
      <c r="E41" s="585"/>
      <c r="F41" s="585"/>
      <c r="G41" s="585"/>
      <c r="H41" s="585"/>
      <c r="I41" s="585"/>
      <c r="J41" s="585"/>
      <c r="K41" s="585"/>
      <c r="L41" s="585"/>
      <c r="M41" s="585"/>
      <c r="N41" s="585"/>
      <c r="O41" s="585"/>
      <c r="P41" s="586"/>
    </row>
    <row r="42" spans="1:16">
      <c r="A42" s="29" t="s">
        <v>116</v>
      </c>
      <c r="C42" s="342"/>
      <c r="D42" s="342"/>
      <c r="E42" s="342"/>
      <c r="F42" s="342"/>
      <c r="G42" s="342"/>
      <c r="H42" s="342"/>
      <c r="I42" s="342"/>
      <c r="J42" s="342"/>
      <c r="K42" s="342"/>
      <c r="L42" s="342"/>
      <c r="M42" s="342"/>
      <c r="N42" s="342"/>
      <c r="O42" s="342"/>
    </row>
    <row r="43" spans="1:16">
      <c r="A43" s="32" t="s">
        <v>117</v>
      </c>
      <c r="B43" s="32"/>
    </row>
    <row r="44" spans="1:16">
      <c r="A44" s="32" t="s">
        <v>118</v>
      </c>
      <c r="B44" s="32"/>
      <c r="C44" s="342"/>
      <c r="D44" s="342"/>
      <c r="E44" s="342"/>
      <c r="F44" s="342"/>
      <c r="G44" s="342"/>
      <c r="H44" s="342"/>
      <c r="I44" s="342"/>
      <c r="J44" s="342"/>
      <c r="K44" s="342"/>
      <c r="L44" s="342"/>
      <c r="M44" s="342"/>
      <c r="N44" s="342"/>
      <c r="O44" s="342"/>
    </row>
    <row r="45" spans="1:16">
      <c r="A45" s="438" t="s">
        <v>119</v>
      </c>
      <c r="B45" s="438"/>
      <c r="C45" s="438"/>
      <c r="D45" s="438"/>
      <c r="E45" s="438"/>
      <c r="F45" s="438"/>
      <c r="G45" s="438"/>
      <c r="H45" s="438"/>
      <c r="I45" s="438"/>
      <c r="J45" s="438"/>
      <c r="K45" s="438"/>
      <c r="L45" s="438"/>
      <c r="M45" s="438"/>
      <c r="N45" s="438"/>
      <c r="O45" s="438"/>
      <c r="P45" s="438"/>
    </row>
    <row r="46" spans="1:16">
      <c r="A46" s="32" t="s">
        <v>120</v>
      </c>
      <c r="B46" s="32" t="s">
        <v>120</v>
      </c>
    </row>
    <row r="48" spans="1:16">
      <c r="B48" s="423" t="s">
        <v>23</v>
      </c>
      <c r="C48" s="440"/>
      <c r="D48" s="451" t="s">
        <v>62</v>
      </c>
      <c r="E48" s="440"/>
      <c r="F48" s="440"/>
    </row>
    <row r="49" spans="2:6">
      <c r="B49" s="440"/>
      <c r="C49" s="440"/>
      <c r="D49" s="451" t="s">
        <v>65</v>
      </c>
      <c r="E49" s="440"/>
      <c r="F49" s="440"/>
    </row>
    <row r="50" spans="2:6">
      <c r="B50" s="440"/>
      <c r="C50" s="440"/>
      <c r="D50" s="452" t="s">
        <v>99</v>
      </c>
      <c r="E50" s="453"/>
      <c r="F50" s="454"/>
    </row>
    <row r="51" spans="2:6">
      <c r="B51" s="440"/>
      <c r="C51" s="440"/>
      <c r="D51" s="452" t="s">
        <v>100</v>
      </c>
      <c r="E51" s="453"/>
      <c r="F51" s="454"/>
    </row>
    <row r="52" spans="2:6">
      <c r="B52" s="440"/>
      <c r="C52" s="440"/>
      <c r="D52" s="452" t="s">
        <v>69</v>
      </c>
      <c r="E52" s="453"/>
      <c r="F52" s="454"/>
    </row>
    <row r="53" spans="2:6">
      <c r="B53" s="440"/>
      <c r="C53" s="440"/>
      <c r="D53" s="452" t="s">
        <v>71</v>
      </c>
      <c r="E53" s="453"/>
      <c r="F53" s="454"/>
    </row>
    <row r="54" spans="2:6">
      <c r="B54" s="440"/>
      <c r="C54" s="440"/>
      <c r="D54" s="452" t="s">
        <v>73</v>
      </c>
      <c r="E54" s="453"/>
      <c r="F54" s="454"/>
    </row>
    <row r="55" spans="2:6">
      <c r="B55" s="440"/>
      <c r="C55" s="440"/>
      <c r="D55" s="452" t="s">
        <v>74</v>
      </c>
      <c r="E55" s="453"/>
      <c r="F55" s="454"/>
    </row>
  </sheetData>
  <mergeCells count="45">
    <mergeCell ref="A16:B16"/>
    <mergeCell ref="B3:P3"/>
    <mergeCell ref="B4:P4"/>
    <mergeCell ref="B5:P5"/>
    <mergeCell ref="B6:P6"/>
    <mergeCell ref="A7:P7"/>
    <mergeCell ref="A8:B8"/>
    <mergeCell ref="C8:P8"/>
    <mergeCell ref="A9:B9"/>
    <mergeCell ref="A10:B10"/>
    <mergeCell ref="A12:B12"/>
    <mergeCell ref="A13:B13"/>
    <mergeCell ref="A15:B15"/>
    <mergeCell ref="A28:B28"/>
    <mergeCell ref="A17:B17"/>
    <mergeCell ref="A18:B18"/>
    <mergeCell ref="A19:B19"/>
    <mergeCell ref="A20:B20"/>
    <mergeCell ref="A21:B21"/>
    <mergeCell ref="A22:B22"/>
    <mergeCell ref="A23:B23"/>
    <mergeCell ref="A24:B24"/>
    <mergeCell ref="A25:B25"/>
    <mergeCell ref="A26:B26"/>
    <mergeCell ref="A27:B27"/>
    <mergeCell ref="A31:B31"/>
    <mergeCell ref="A32:B32"/>
    <mergeCell ref="A33:B33"/>
    <mergeCell ref="K33:N33"/>
    <mergeCell ref="A34:B34"/>
    <mergeCell ref="K34:N34"/>
    <mergeCell ref="K35:N35"/>
    <mergeCell ref="A36:A41"/>
    <mergeCell ref="B36:P41"/>
    <mergeCell ref="A45:P45"/>
    <mergeCell ref="B48:C55"/>
    <mergeCell ref="D48:F48"/>
    <mergeCell ref="D49:F49"/>
    <mergeCell ref="D50:F50"/>
    <mergeCell ref="D51:F51"/>
    <mergeCell ref="D52:F52"/>
    <mergeCell ref="D53:F53"/>
    <mergeCell ref="D54:F54"/>
    <mergeCell ref="D55:F55"/>
    <mergeCell ref="A35:B35"/>
  </mergeCells>
  <phoneticPr fontId="23"/>
  <dataValidations count="1">
    <dataValidation type="list" allowBlank="1" showInputMessage="1" showErrorMessage="1" sqref="B3:P3">
      <formula1>$D$48:$D$55</formula1>
    </dataValidation>
  </dataValidations>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worksheet>
</file>

<file path=xl/worksheets/sheet15.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K26" sqref="K2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20" t="s">
        <v>675</v>
      </c>
    </row>
    <row r="3" spans="1:16" ht="29.25" customHeight="1">
      <c r="A3" s="236" t="s">
        <v>104</v>
      </c>
      <c r="B3" s="439" t="s">
        <v>62</v>
      </c>
      <c r="C3" s="439"/>
      <c r="D3" s="439"/>
      <c r="E3" s="439"/>
      <c r="F3" s="439"/>
      <c r="G3" s="439"/>
      <c r="H3" s="439"/>
      <c r="I3" s="439"/>
      <c r="J3" s="439"/>
      <c r="K3" s="439"/>
      <c r="L3" s="439"/>
      <c r="M3" s="439"/>
      <c r="N3" s="439"/>
      <c r="O3" s="439"/>
      <c r="P3" s="440"/>
    </row>
    <row r="4" spans="1:16" ht="29.25" customHeight="1">
      <c r="A4" s="237" t="s">
        <v>105</v>
      </c>
      <c r="B4" s="439" t="s">
        <v>377</v>
      </c>
      <c r="C4" s="439"/>
      <c r="D4" s="439"/>
      <c r="E4" s="439"/>
      <c r="F4" s="439"/>
      <c r="G4" s="439"/>
      <c r="H4" s="439"/>
      <c r="I4" s="439"/>
      <c r="J4" s="439"/>
      <c r="K4" s="439"/>
      <c r="L4" s="439"/>
      <c r="M4" s="439"/>
      <c r="N4" s="439"/>
      <c r="O4" s="439"/>
      <c r="P4" s="440"/>
    </row>
    <row r="5" spans="1:16" ht="166.5" customHeight="1">
      <c r="A5" s="236" t="s">
        <v>107</v>
      </c>
      <c r="B5" s="441" t="s">
        <v>713</v>
      </c>
      <c r="C5" s="441"/>
      <c r="D5" s="441"/>
      <c r="E5" s="441"/>
      <c r="F5" s="441"/>
      <c r="G5" s="441"/>
      <c r="H5" s="441"/>
      <c r="I5" s="441"/>
      <c r="J5" s="441"/>
      <c r="K5" s="441"/>
      <c r="L5" s="441"/>
      <c r="M5" s="441"/>
      <c r="N5" s="441"/>
      <c r="O5" s="441"/>
      <c r="P5" s="440"/>
    </row>
    <row r="6" spans="1:16" ht="40.5" customHeight="1">
      <c r="A6" s="236" t="s">
        <v>108</v>
      </c>
      <c r="B6" s="442" t="s">
        <v>126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597">
        <v>2298591</v>
      </c>
      <c r="B10" s="598"/>
      <c r="C10" s="243"/>
      <c r="D10" s="251" t="s">
        <v>378</v>
      </c>
      <c r="E10" s="251"/>
      <c r="F10" s="251"/>
      <c r="J10" s="599" t="s">
        <v>379</v>
      </c>
      <c r="K10" s="599"/>
      <c r="P10" s="140"/>
    </row>
    <row r="11" spans="1:16" ht="17.25" customHeight="1">
      <c r="A11" s="447"/>
      <c r="B11" s="448"/>
      <c r="C11" s="243"/>
      <c r="D11" s="252" t="s">
        <v>380</v>
      </c>
      <c r="E11" s="252"/>
      <c r="F11" s="252"/>
      <c r="G11" s="253"/>
      <c r="H11" s="253"/>
      <c r="I11" s="245"/>
      <c r="J11" s="138"/>
      <c r="K11" s="245"/>
      <c r="O11" s="245"/>
      <c r="P11" s="140"/>
    </row>
    <row r="12" spans="1:16" ht="17.25" customHeight="1">
      <c r="A12" s="238"/>
      <c r="B12" s="239"/>
      <c r="C12" s="243"/>
      <c r="D12" s="252"/>
      <c r="E12" s="252"/>
      <c r="F12" s="252"/>
      <c r="G12" s="253"/>
      <c r="H12" s="253"/>
      <c r="I12" s="245"/>
      <c r="J12" s="138"/>
      <c r="K12" s="245"/>
      <c r="O12" s="245"/>
      <c r="P12" s="140"/>
    </row>
    <row r="13" spans="1:16" ht="17.25" customHeight="1">
      <c r="A13" s="447"/>
      <c r="B13" s="448"/>
      <c r="C13" s="243"/>
      <c r="D13" s="244"/>
      <c r="E13" s="138"/>
      <c r="F13" s="245"/>
      <c r="G13" s="245"/>
      <c r="H13" s="245"/>
      <c r="I13" s="245"/>
      <c r="J13" s="138"/>
      <c r="K13" s="245"/>
      <c r="O13" s="245"/>
      <c r="P13" s="140"/>
    </row>
    <row r="14" spans="1:16" ht="17.25" customHeight="1">
      <c r="A14" s="447"/>
      <c r="B14" s="448"/>
      <c r="C14" s="243"/>
      <c r="D14" s="251" t="s">
        <v>381</v>
      </c>
      <c r="E14" s="251"/>
      <c r="F14" s="251"/>
      <c r="J14" s="599" t="s">
        <v>382</v>
      </c>
      <c r="K14" s="599"/>
      <c r="P14" s="140"/>
    </row>
    <row r="15" spans="1:16" ht="17.25" customHeight="1">
      <c r="A15" s="447"/>
      <c r="B15" s="448"/>
      <c r="C15" s="243"/>
      <c r="D15" s="244" t="s">
        <v>383</v>
      </c>
      <c r="E15" s="138"/>
      <c r="F15" s="245"/>
      <c r="G15" s="245"/>
      <c r="J15" s="160">
        <v>102312</v>
      </c>
      <c r="K15" s="245"/>
      <c r="O15" s="245"/>
      <c r="P15" s="140"/>
    </row>
    <row r="16" spans="1:16" ht="17.25" customHeight="1">
      <c r="A16" s="447"/>
      <c r="B16" s="448"/>
      <c r="C16" s="243"/>
      <c r="D16" s="244" t="s">
        <v>384</v>
      </c>
      <c r="J16" s="254">
        <v>173124</v>
      </c>
      <c r="O16" s="245"/>
      <c r="P16" s="140"/>
    </row>
    <row r="17" spans="1:16" ht="17.25" customHeight="1">
      <c r="A17" s="238"/>
      <c r="B17" s="239"/>
      <c r="C17" s="243"/>
      <c r="D17" s="244" t="s">
        <v>385</v>
      </c>
      <c r="J17" s="254">
        <f>14252*5</f>
        <v>71260</v>
      </c>
      <c r="O17" s="245"/>
      <c r="P17" s="140"/>
    </row>
    <row r="18" spans="1:16" ht="17.25" customHeight="1">
      <c r="A18" s="238"/>
      <c r="B18" s="239"/>
      <c r="C18" s="243"/>
      <c r="D18" s="244" t="s">
        <v>386</v>
      </c>
      <c r="J18" s="254">
        <f>14552*7</f>
        <v>101864</v>
      </c>
      <c r="O18" s="245"/>
      <c r="P18" s="140"/>
    </row>
    <row r="19" spans="1:16" ht="17.25" customHeight="1">
      <c r="A19" s="447"/>
      <c r="B19" s="448"/>
      <c r="C19" s="243"/>
      <c r="D19" s="244" t="s">
        <v>387</v>
      </c>
      <c r="E19" s="138"/>
      <c r="F19" s="245"/>
      <c r="G19" s="138"/>
      <c r="J19" s="254">
        <v>3060</v>
      </c>
      <c r="O19" s="245"/>
      <c r="P19" s="140"/>
    </row>
    <row r="20" spans="1:16" ht="17.25" customHeight="1">
      <c r="A20" s="447"/>
      <c r="B20" s="448"/>
      <c r="C20" s="243"/>
      <c r="D20" s="244" t="s">
        <v>388</v>
      </c>
      <c r="E20" s="138"/>
      <c r="F20" s="245"/>
      <c r="G20" s="138"/>
      <c r="J20" s="160">
        <v>40095</v>
      </c>
      <c r="K20" s="138"/>
      <c r="L20" s="245"/>
      <c r="M20" s="138"/>
      <c r="N20" s="245"/>
      <c r="O20" s="245"/>
      <c r="P20" s="140"/>
    </row>
    <row r="21" spans="1:16" ht="17.25" customHeight="1">
      <c r="A21" s="447"/>
      <c r="B21" s="448"/>
      <c r="C21" s="243"/>
      <c r="D21" s="244" t="s">
        <v>389</v>
      </c>
      <c r="E21" s="138"/>
      <c r="F21" s="245"/>
      <c r="G21" s="138"/>
      <c r="J21" s="160">
        <v>13365</v>
      </c>
      <c r="K21" s="138"/>
      <c r="L21" s="245"/>
      <c r="M21" s="138"/>
      <c r="N21" s="245"/>
      <c r="O21" s="245"/>
      <c r="P21" s="140"/>
    </row>
    <row r="22" spans="1:16" ht="17.25" customHeight="1">
      <c r="A22" s="447"/>
      <c r="B22" s="448"/>
      <c r="C22" s="243"/>
      <c r="D22" s="244" t="s">
        <v>390</v>
      </c>
      <c r="E22" s="138"/>
      <c r="F22" s="245"/>
      <c r="G22" s="138"/>
      <c r="J22" s="160">
        <v>26730</v>
      </c>
      <c r="K22" s="138"/>
      <c r="L22" s="245"/>
      <c r="M22" s="138"/>
      <c r="N22" s="245"/>
      <c r="O22" s="245"/>
      <c r="P22" s="140"/>
    </row>
    <row r="23" spans="1:16" ht="17.25" customHeight="1">
      <c r="A23" s="447"/>
      <c r="B23" s="448"/>
      <c r="C23" s="243"/>
      <c r="D23" s="244" t="s">
        <v>391</v>
      </c>
      <c r="E23" s="138"/>
      <c r="F23" s="245"/>
      <c r="G23" s="138"/>
      <c r="J23" s="160">
        <v>318591</v>
      </c>
      <c r="K23" s="138"/>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55" t="s">
        <v>392</v>
      </c>
      <c r="E25" s="256"/>
      <c r="F25" s="257"/>
      <c r="G25" s="256"/>
      <c r="H25" s="256"/>
      <c r="I25" s="596">
        <f>1980000+318591</f>
        <v>2298591</v>
      </c>
      <c r="J25" s="596"/>
      <c r="K25" s="323" t="s">
        <v>714</v>
      </c>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c r="P31" s="140"/>
    </row>
    <row r="32" spans="1:16" ht="17.25" customHeight="1">
      <c r="A32" s="447"/>
      <c r="B32" s="448"/>
      <c r="C32" s="243"/>
      <c r="D32" s="244"/>
      <c r="E32" s="138"/>
      <c r="F32" s="245"/>
      <c r="G32" s="138"/>
      <c r="H32" s="138"/>
      <c r="I32" s="138"/>
      <c r="J32" s="245"/>
      <c r="K32" s="467" t="s">
        <v>92</v>
      </c>
      <c r="L32" s="468"/>
      <c r="M32" s="468"/>
      <c r="N32" s="469"/>
      <c r="O32" s="147"/>
      <c r="P32" s="140"/>
    </row>
    <row r="33" spans="1:16" ht="17.25" customHeight="1" thickBot="1">
      <c r="A33" s="447"/>
      <c r="B33" s="448"/>
      <c r="C33" s="243"/>
      <c r="D33" s="244"/>
      <c r="E33" s="138"/>
      <c r="F33" s="245"/>
      <c r="G33" s="138"/>
      <c r="H33" s="138"/>
      <c r="I33" s="138"/>
      <c r="J33" s="245"/>
      <c r="K33" s="470" t="s">
        <v>93</v>
      </c>
      <c r="L33" s="471"/>
      <c r="M33" s="471"/>
      <c r="N33" s="472"/>
      <c r="O33" s="152"/>
      <c r="P33" s="140"/>
    </row>
    <row r="34" spans="1:16" ht="17.25" customHeight="1" thickTop="1">
      <c r="A34" s="455" t="s">
        <v>101</v>
      </c>
      <c r="B34" s="587"/>
      <c r="C34" s="588"/>
      <c r="D34" s="588"/>
      <c r="E34" s="588"/>
      <c r="F34" s="588"/>
      <c r="G34" s="588"/>
      <c r="H34" s="588"/>
      <c r="I34" s="588"/>
      <c r="J34" s="588"/>
      <c r="K34" s="588"/>
      <c r="L34" s="588"/>
      <c r="M34" s="588"/>
      <c r="N34" s="588"/>
      <c r="O34" s="588"/>
      <c r="P34" s="589"/>
    </row>
    <row r="35" spans="1:16" ht="17.25" customHeight="1">
      <c r="A35" s="456"/>
      <c r="B35" s="590"/>
      <c r="C35" s="591"/>
      <c r="D35" s="591"/>
      <c r="E35" s="591"/>
      <c r="F35" s="591"/>
      <c r="G35" s="591"/>
      <c r="H35" s="591"/>
      <c r="I35" s="591"/>
      <c r="J35" s="591"/>
      <c r="K35" s="591"/>
      <c r="L35" s="591"/>
      <c r="M35" s="591"/>
      <c r="N35" s="591"/>
      <c r="O35" s="591"/>
      <c r="P35" s="592"/>
    </row>
    <row r="36" spans="1:16" ht="17.25" customHeight="1">
      <c r="A36" s="456"/>
      <c r="B36" s="590"/>
      <c r="C36" s="591"/>
      <c r="D36" s="591"/>
      <c r="E36" s="591"/>
      <c r="F36" s="591"/>
      <c r="G36" s="591"/>
      <c r="H36" s="591"/>
      <c r="I36" s="591"/>
      <c r="J36" s="591"/>
      <c r="K36" s="591"/>
      <c r="L36" s="591"/>
      <c r="M36" s="591"/>
      <c r="N36" s="591"/>
      <c r="O36" s="591"/>
      <c r="P36" s="592"/>
    </row>
    <row r="37" spans="1:16" ht="17.25" customHeight="1">
      <c r="A37" s="456"/>
      <c r="B37" s="590"/>
      <c r="C37" s="591"/>
      <c r="D37" s="591"/>
      <c r="E37" s="591"/>
      <c r="F37" s="591"/>
      <c r="G37" s="591"/>
      <c r="H37" s="591"/>
      <c r="I37" s="591"/>
      <c r="J37" s="591"/>
      <c r="K37" s="591"/>
      <c r="L37" s="591"/>
      <c r="M37" s="591"/>
      <c r="N37" s="591"/>
      <c r="O37" s="591"/>
      <c r="P37" s="592"/>
    </row>
    <row r="38" spans="1:16" ht="17.25" customHeight="1">
      <c r="A38" s="456"/>
      <c r="B38" s="590"/>
      <c r="C38" s="591"/>
      <c r="D38" s="591"/>
      <c r="E38" s="591"/>
      <c r="F38" s="591"/>
      <c r="G38" s="591"/>
      <c r="H38" s="591"/>
      <c r="I38" s="591"/>
      <c r="J38" s="591"/>
      <c r="K38" s="591"/>
      <c r="L38" s="591"/>
      <c r="M38" s="591"/>
      <c r="N38" s="591"/>
      <c r="O38" s="591"/>
      <c r="P38" s="592"/>
    </row>
    <row r="39" spans="1:16" ht="17.25" customHeight="1">
      <c r="A39" s="457"/>
      <c r="B39" s="593"/>
      <c r="C39" s="594"/>
      <c r="D39" s="594"/>
      <c r="E39" s="594"/>
      <c r="F39" s="594"/>
      <c r="G39" s="594"/>
      <c r="H39" s="594"/>
      <c r="I39" s="594"/>
      <c r="J39" s="594"/>
      <c r="K39" s="594"/>
      <c r="L39" s="594"/>
      <c r="M39" s="594"/>
      <c r="N39" s="594"/>
      <c r="O39" s="594"/>
      <c r="P39" s="595"/>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2:B22"/>
    <mergeCell ref="A9:B9"/>
    <mergeCell ref="A10:B10"/>
    <mergeCell ref="J10:K10"/>
    <mergeCell ref="A11:B11"/>
    <mergeCell ref="A13:B13"/>
    <mergeCell ref="A14:B14"/>
    <mergeCell ref="J14:K14"/>
    <mergeCell ref="A15:B15"/>
    <mergeCell ref="A16:B16"/>
    <mergeCell ref="A19:B19"/>
    <mergeCell ref="A20:B20"/>
    <mergeCell ref="A21:B21"/>
    <mergeCell ref="A32:B32"/>
    <mergeCell ref="K32:N32"/>
    <mergeCell ref="A23:B23"/>
    <mergeCell ref="A24:B24"/>
    <mergeCell ref="A25:B25"/>
    <mergeCell ref="I25:J25"/>
    <mergeCell ref="A26:B26"/>
    <mergeCell ref="A27:B27"/>
    <mergeCell ref="A28:B28"/>
    <mergeCell ref="A29:B29"/>
    <mergeCell ref="A30:B30"/>
    <mergeCell ref="A31:B31"/>
    <mergeCell ref="K31:N31"/>
    <mergeCell ref="K33:N33"/>
    <mergeCell ref="A34:A39"/>
    <mergeCell ref="B34:P39"/>
    <mergeCell ref="A43:P43"/>
    <mergeCell ref="B46:C53"/>
    <mergeCell ref="D46:F46"/>
    <mergeCell ref="D47:F47"/>
    <mergeCell ref="D48:F48"/>
    <mergeCell ref="D49:F49"/>
    <mergeCell ref="D50:F50"/>
    <mergeCell ref="D51:F51"/>
    <mergeCell ref="D52:F52"/>
    <mergeCell ref="D53:F53"/>
    <mergeCell ref="A33:B3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6.xml><?xml version="1.0" encoding="utf-8"?>
<worksheet xmlns="http://schemas.openxmlformats.org/spreadsheetml/2006/main" xmlns:r="http://schemas.openxmlformats.org/officeDocument/2006/relationships">
  <dimension ref="A1:P51"/>
  <sheetViews>
    <sheetView view="pageBreakPreview" topLeftCell="A2" zoomScaleNormal="100" zoomScaleSheetLayoutView="100" workbookViewId="0">
      <selection activeCell="A7" sqref="A7:P7"/>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677</v>
      </c>
    </row>
    <row r="3" spans="1:16" ht="29.25" customHeight="1">
      <c r="A3" s="176" t="s">
        <v>104</v>
      </c>
      <c r="B3" s="439" t="s">
        <v>143</v>
      </c>
      <c r="C3" s="439"/>
      <c r="D3" s="439"/>
      <c r="E3" s="439"/>
      <c r="F3" s="439"/>
      <c r="G3" s="439"/>
      <c r="H3" s="439"/>
      <c r="I3" s="439"/>
      <c r="J3" s="439"/>
      <c r="K3" s="439"/>
      <c r="L3" s="439"/>
      <c r="M3" s="439"/>
      <c r="N3" s="439"/>
      <c r="O3" s="439"/>
      <c r="P3" s="440"/>
    </row>
    <row r="4" spans="1:16" ht="29.25" customHeight="1">
      <c r="A4" s="177" t="s">
        <v>105</v>
      </c>
      <c r="B4" s="439" t="s">
        <v>230</v>
      </c>
      <c r="C4" s="439"/>
      <c r="D4" s="439"/>
      <c r="E4" s="439"/>
      <c r="F4" s="439"/>
      <c r="G4" s="439"/>
      <c r="H4" s="439"/>
      <c r="I4" s="439"/>
      <c r="J4" s="439"/>
      <c r="K4" s="439"/>
      <c r="L4" s="439"/>
      <c r="M4" s="439"/>
      <c r="N4" s="439"/>
      <c r="O4" s="439"/>
      <c r="P4" s="440"/>
    </row>
    <row r="5" spans="1:16" ht="166.5" customHeight="1">
      <c r="A5" s="176" t="s">
        <v>107</v>
      </c>
      <c r="B5" s="441" t="s">
        <v>736</v>
      </c>
      <c r="C5" s="441"/>
      <c r="D5" s="441"/>
      <c r="E5" s="441"/>
      <c r="F5" s="441"/>
      <c r="G5" s="441"/>
      <c r="H5" s="441"/>
      <c r="I5" s="441"/>
      <c r="J5" s="441"/>
      <c r="K5" s="441"/>
      <c r="L5" s="441"/>
      <c r="M5" s="441"/>
      <c r="N5" s="441"/>
      <c r="O5" s="441"/>
      <c r="P5" s="440"/>
    </row>
    <row r="6" spans="1:16" ht="40.5" customHeight="1">
      <c r="A6" s="176" t="s">
        <v>108</v>
      </c>
      <c r="B6" s="442" t="s">
        <v>739</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t="s">
        <v>231</v>
      </c>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t="s">
        <v>232</v>
      </c>
      <c r="E11" s="138"/>
      <c r="F11" s="178"/>
      <c r="G11" s="178"/>
      <c r="H11" s="178"/>
      <c r="I11" s="178"/>
      <c r="J11" s="138"/>
      <c r="K11" s="178"/>
      <c r="O11" s="178"/>
      <c r="P11" s="140"/>
    </row>
    <row r="12" spans="1:16" ht="17.25" customHeight="1">
      <c r="A12" s="447"/>
      <c r="B12" s="448"/>
      <c r="C12" s="143"/>
      <c r="D12" s="145" t="s">
        <v>233</v>
      </c>
      <c r="E12" s="138"/>
      <c r="F12" s="178"/>
      <c r="G12" s="178"/>
      <c r="H12" s="178"/>
      <c r="I12" s="178"/>
      <c r="J12" s="138"/>
      <c r="K12" s="178"/>
      <c r="O12" s="178"/>
      <c r="P12" s="140"/>
    </row>
    <row r="13" spans="1:16" ht="17.25" customHeight="1">
      <c r="A13" s="447"/>
      <c r="B13" s="448"/>
      <c r="C13" s="143"/>
      <c r="D13" s="145"/>
      <c r="E13" s="146"/>
      <c r="P13" s="140"/>
    </row>
    <row r="14" spans="1:16" ht="17.25" customHeight="1">
      <c r="A14" s="447"/>
      <c r="B14" s="448"/>
      <c r="C14" s="143"/>
      <c r="D14" s="145"/>
      <c r="E14" s="138"/>
      <c r="F14" s="178"/>
      <c r="G14" s="178"/>
      <c r="H14" s="178"/>
      <c r="I14" s="178"/>
      <c r="J14" s="138"/>
      <c r="K14" s="178"/>
      <c r="O14" s="178"/>
      <c r="P14" s="140"/>
    </row>
    <row r="15" spans="1:16" ht="17.25" customHeight="1">
      <c r="A15" s="447"/>
      <c r="B15" s="448"/>
      <c r="C15" s="143"/>
      <c r="D15" s="145"/>
      <c r="O15" s="178"/>
      <c r="P15" s="140"/>
    </row>
    <row r="16" spans="1:16" ht="17.25" customHeight="1">
      <c r="A16" s="447"/>
      <c r="B16" s="448"/>
      <c r="C16" s="143"/>
      <c r="D16" s="145"/>
      <c r="E16" s="138"/>
      <c r="F16" s="178"/>
      <c r="G16" s="138"/>
      <c r="J16" s="141"/>
      <c r="K16" s="178"/>
      <c r="O16" s="178"/>
      <c r="P16" s="140"/>
    </row>
    <row r="17" spans="1:16" ht="17.25" customHeight="1">
      <c r="A17" s="447"/>
      <c r="B17" s="448"/>
      <c r="C17" s="143"/>
      <c r="D17" s="145"/>
      <c r="E17" s="138"/>
      <c r="F17" s="178"/>
      <c r="G17" s="138"/>
      <c r="H17" s="138"/>
      <c r="I17" s="138"/>
      <c r="J17" s="178"/>
      <c r="K17" s="178"/>
      <c r="L17" s="178"/>
      <c r="M17" s="138"/>
      <c r="N17" s="178"/>
      <c r="O17" s="178"/>
      <c r="P17" s="140"/>
    </row>
    <row r="18" spans="1:16" ht="17.25" customHeight="1">
      <c r="A18" s="447"/>
      <c r="B18" s="448"/>
      <c r="C18" s="143"/>
      <c r="D18" s="145"/>
      <c r="E18" s="138"/>
      <c r="F18" s="178"/>
      <c r="G18" s="138"/>
      <c r="H18" s="138"/>
      <c r="I18" s="138"/>
      <c r="J18" s="178"/>
      <c r="K18" s="178"/>
      <c r="L18" s="178"/>
      <c r="M18" s="138"/>
      <c r="N18" s="178"/>
      <c r="O18" s="178"/>
      <c r="P18" s="140"/>
    </row>
    <row r="19" spans="1:16" ht="17.25" customHeight="1">
      <c r="A19" s="447"/>
      <c r="B19" s="448"/>
      <c r="C19" s="143"/>
      <c r="D19" s="145"/>
      <c r="E19" s="138"/>
      <c r="F19" s="178"/>
      <c r="G19" s="138"/>
      <c r="H19" s="138"/>
      <c r="I19" s="138"/>
      <c r="J19" s="178"/>
      <c r="K19" s="178"/>
      <c r="L19" s="178"/>
      <c r="M19" s="138"/>
      <c r="N19" s="178"/>
      <c r="O19" s="178"/>
      <c r="P19" s="140"/>
    </row>
    <row r="20" spans="1:16" ht="17.25" customHeight="1">
      <c r="A20" s="447"/>
      <c r="B20" s="448"/>
      <c r="C20" s="143"/>
      <c r="D20" s="145"/>
      <c r="E20" s="138"/>
      <c r="F20" s="178"/>
      <c r="G20" s="138"/>
      <c r="H20" s="138"/>
      <c r="I20" s="138"/>
      <c r="J20" s="178"/>
      <c r="K20" s="178"/>
      <c r="L20" s="178"/>
      <c r="M20" s="138"/>
      <c r="N20" s="178"/>
      <c r="O20" s="178"/>
      <c r="P20" s="140"/>
    </row>
    <row r="21" spans="1:16" ht="17.25" customHeight="1">
      <c r="A21" s="447"/>
      <c r="B21" s="448"/>
      <c r="C21" s="143"/>
      <c r="D21" s="145"/>
      <c r="E21" s="138"/>
      <c r="F21" s="178"/>
      <c r="G21" s="138"/>
      <c r="H21" s="138"/>
      <c r="I21" s="138"/>
      <c r="J21" s="178"/>
      <c r="K21" s="178"/>
      <c r="L21" s="178"/>
      <c r="M21" s="138"/>
      <c r="N21" s="178"/>
      <c r="O21" s="178"/>
      <c r="P21" s="140"/>
    </row>
    <row r="22" spans="1:16" ht="17.25" customHeight="1">
      <c r="A22" s="447"/>
      <c r="B22" s="448"/>
      <c r="C22" s="143"/>
      <c r="D22" s="145"/>
      <c r="E22" s="138"/>
      <c r="F22" s="178"/>
      <c r="G22" s="138"/>
      <c r="H22" s="138"/>
      <c r="I22" s="138"/>
      <c r="J22" s="178"/>
      <c r="K22" s="178"/>
      <c r="L22" s="178"/>
      <c r="M22" s="138"/>
      <c r="N22" s="178"/>
      <c r="O22" s="178"/>
      <c r="P22" s="140"/>
    </row>
    <row r="23" spans="1:16" ht="17.25" customHeight="1">
      <c r="A23" s="447"/>
      <c r="B23" s="448"/>
      <c r="C23" s="143"/>
      <c r="D23" s="145"/>
      <c r="E23" s="138"/>
      <c r="F23" s="178"/>
      <c r="G23" s="138"/>
      <c r="H23" s="138"/>
      <c r="I23" s="138"/>
      <c r="J23" s="178"/>
      <c r="K23" s="178"/>
      <c r="L23" s="178"/>
      <c r="M23" s="138"/>
      <c r="N23" s="178"/>
      <c r="O23" s="178"/>
      <c r="P23" s="140"/>
    </row>
    <row r="24" spans="1:16" ht="17.25" customHeight="1">
      <c r="A24" s="447"/>
      <c r="B24" s="448"/>
      <c r="C24" s="143"/>
      <c r="D24" s="145"/>
      <c r="E24" s="138"/>
      <c r="F24" s="178"/>
      <c r="G24" s="138"/>
      <c r="H24" s="138"/>
      <c r="I24" s="138"/>
      <c r="J24" s="178"/>
      <c r="K24" s="178"/>
      <c r="L24" s="178"/>
      <c r="M24" s="138"/>
      <c r="N24" s="178"/>
      <c r="O24" s="178"/>
      <c r="P24" s="140"/>
    </row>
    <row r="25" spans="1:16" ht="17.25" customHeight="1">
      <c r="A25" s="447"/>
      <c r="B25" s="448"/>
      <c r="C25" s="143"/>
      <c r="D25" s="145"/>
      <c r="E25" s="138"/>
      <c r="F25" s="178"/>
      <c r="G25" s="138"/>
      <c r="H25" s="138"/>
      <c r="I25" s="138"/>
      <c r="J25" s="178"/>
      <c r="K25" s="178"/>
      <c r="L25" s="178"/>
      <c r="M25" s="138"/>
      <c r="N25" s="178"/>
      <c r="O25" s="178"/>
      <c r="P25" s="140"/>
    </row>
    <row r="26" spans="1:16" ht="17.25" customHeight="1">
      <c r="A26" s="447"/>
      <c r="B26" s="448"/>
      <c r="C26" s="143"/>
      <c r="D26" s="145"/>
      <c r="E26" s="138"/>
      <c r="F26" s="178"/>
      <c r="G26" s="138"/>
      <c r="H26" s="138"/>
      <c r="I26" s="138"/>
      <c r="J26" s="178"/>
      <c r="K26" s="178"/>
      <c r="L26" s="178"/>
      <c r="M26" s="138"/>
      <c r="N26" s="178"/>
      <c r="O26" s="178"/>
      <c r="P26" s="140"/>
    </row>
    <row r="27" spans="1:16" ht="17.25" customHeight="1">
      <c r="A27" s="447"/>
      <c r="B27" s="448"/>
      <c r="C27" s="143"/>
      <c r="D27" s="145"/>
      <c r="E27" s="138"/>
      <c r="F27" s="178"/>
      <c r="G27" s="138"/>
      <c r="H27" s="138"/>
      <c r="I27" s="138"/>
      <c r="J27" s="178"/>
      <c r="K27" s="178"/>
      <c r="L27" s="178"/>
      <c r="M27" s="138"/>
      <c r="N27" s="178"/>
      <c r="O27" s="178"/>
      <c r="P27" s="140"/>
    </row>
    <row r="28" spans="1:16" ht="17.25" customHeight="1">
      <c r="A28" s="447"/>
      <c r="B28" s="448"/>
      <c r="C28" s="143"/>
      <c r="D28" s="145"/>
      <c r="E28" s="138"/>
      <c r="F28" s="178"/>
      <c r="G28" s="138"/>
      <c r="H28" s="138"/>
      <c r="I28" s="138"/>
      <c r="J28" s="178"/>
      <c r="L28" s="178"/>
      <c r="M28" s="138"/>
      <c r="N28" s="178"/>
      <c r="O28" s="178"/>
      <c r="P28" s="148" t="s">
        <v>94</v>
      </c>
    </row>
    <row r="29" spans="1:16" ht="17.25" customHeight="1">
      <c r="A29" s="447"/>
      <c r="B29" s="448"/>
      <c r="C29" s="143"/>
      <c r="D29" s="145"/>
      <c r="E29" s="138"/>
      <c r="F29" s="178"/>
      <c r="G29" s="138"/>
      <c r="H29" s="138"/>
      <c r="I29" s="138"/>
      <c r="J29" s="178"/>
      <c r="K29" s="467" t="s">
        <v>91</v>
      </c>
      <c r="L29" s="468"/>
      <c r="M29" s="468"/>
      <c r="N29" s="469"/>
      <c r="O29" s="147">
        <v>9500</v>
      </c>
      <c r="P29" s="140"/>
    </row>
    <row r="30" spans="1:16" ht="17.25" customHeight="1">
      <c r="A30" s="447"/>
      <c r="B30" s="448"/>
      <c r="C30" s="143"/>
      <c r="D30" s="145"/>
      <c r="E30" s="138"/>
      <c r="F30" s="178"/>
      <c r="G30" s="138"/>
      <c r="H30" s="138"/>
      <c r="I30" s="138"/>
      <c r="J30" s="178"/>
      <c r="K30" s="467" t="s">
        <v>92</v>
      </c>
      <c r="L30" s="468"/>
      <c r="M30" s="468"/>
      <c r="N30" s="469"/>
      <c r="O30" s="147">
        <v>1</v>
      </c>
      <c r="P30" s="140"/>
    </row>
    <row r="31" spans="1:16" ht="17.25" customHeight="1" thickBot="1">
      <c r="A31" s="600"/>
      <c r="B31" s="601"/>
      <c r="C31" s="143"/>
      <c r="D31" s="145"/>
      <c r="E31" s="138"/>
      <c r="F31" s="178"/>
      <c r="G31" s="138"/>
      <c r="H31" s="138"/>
      <c r="I31" s="138"/>
      <c r="J31" s="178"/>
      <c r="K31" s="470" t="s">
        <v>93</v>
      </c>
      <c r="L31" s="471"/>
      <c r="M31" s="471"/>
      <c r="N31" s="472"/>
      <c r="O31" s="152">
        <v>9500</v>
      </c>
      <c r="P31" s="140"/>
    </row>
    <row r="32" spans="1:16" ht="23.25" customHeight="1" thickTop="1">
      <c r="A32" s="455" t="s">
        <v>101</v>
      </c>
      <c r="B32" s="578"/>
      <c r="C32" s="579"/>
      <c r="D32" s="579"/>
      <c r="E32" s="579"/>
      <c r="F32" s="579"/>
      <c r="G32" s="579"/>
      <c r="H32" s="579"/>
      <c r="I32" s="579"/>
      <c r="J32" s="579"/>
      <c r="K32" s="579"/>
      <c r="L32" s="579"/>
      <c r="M32" s="579"/>
      <c r="N32" s="579"/>
      <c r="O32" s="579"/>
      <c r="P32" s="580"/>
    </row>
    <row r="33" spans="1:16" ht="20.25" customHeight="1">
      <c r="A33" s="456"/>
      <c r="B33" s="581"/>
      <c r="C33" s="582"/>
      <c r="D33" s="582"/>
      <c r="E33" s="582"/>
      <c r="F33" s="582"/>
      <c r="G33" s="582"/>
      <c r="H33" s="582"/>
      <c r="I33" s="582"/>
      <c r="J33" s="582"/>
      <c r="K33" s="582"/>
      <c r="L33" s="582"/>
      <c r="M33" s="582"/>
      <c r="N33" s="582"/>
      <c r="O33" s="582"/>
      <c r="P33" s="583"/>
    </row>
    <row r="34" spans="1:16" ht="20.25" customHeight="1">
      <c r="A34" s="456"/>
      <c r="B34" s="581"/>
      <c r="C34" s="582"/>
      <c r="D34" s="582"/>
      <c r="E34" s="582"/>
      <c r="F34" s="582"/>
      <c r="G34" s="582"/>
      <c r="H34" s="582"/>
      <c r="I34" s="582"/>
      <c r="J34" s="582"/>
      <c r="K34" s="582"/>
      <c r="L34" s="582"/>
      <c r="M34" s="582"/>
      <c r="N34" s="582"/>
      <c r="O34" s="582"/>
      <c r="P34" s="583"/>
    </row>
    <row r="35" spans="1:16" ht="20.25" customHeight="1">
      <c r="A35" s="456"/>
      <c r="B35" s="581"/>
      <c r="C35" s="582"/>
      <c r="D35" s="582"/>
      <c r="E35" s="582"/>
      <c r="F35" s="582"/>
      <c r="G35" s="582"/>
      <c r="H35" s="582"/>
      <c r="I35" s="582"/>
      <c r="J35" s="582"/>
      <c r="K35" s="582"/>
      <c r="L35" s="582"/>
      <c r="M35" s="582"/>
      <c r="N35" s="582"/>
      <c r="O35" s="582"/>
      <c r="P35" s="583"/>
    </row>
    <row r="36" spans="1:16" ht="23.25" customHeight="1">
      <c r="A36" s="456"/>
      <c r="B36" s="581"/>
      <c r="C36" s="582"/>
      <c r="D36" s="582"/>
      <c r="E36" s="582"/>
      <c r="F36" s="582"/>
      <c r="G36" s="582"/>
      <c r="H36" s="582"/>
      <c r="I36" s="582"/>
      <c r="J36" s="582"/>
      <c r="K36" s="582"/>
      <c r="L36" s="582"/>
      <c r="M36" s="582"/>
      <c r="N36" s="582"/>
      <c r="O36" s="582"/>
      <c r="P36" s="583"/>
    </row>
    <row r="37" spans="1:16" ht="20.25" customHeight="1">
      <c r="A37" s="457"/>
      <c r="B37" s="584"/>
      <c r="C37" s="585"/>
      <c r="D37" s="585"/>
      <c r="E37" s="585"/>
      <c r="F37" s="585"/>
      <c r="G37" s="585"/>
      <c r="H37" s="585"/>
      <c r="I37" s="585"/>
      <c r="J37" s="585"/>
      <c r="K37" s="585"/>
      <c r="L37" s="585"/>
      <c r="M37" s="585"/>
      <c r="N37" s="585"/>
      <c r="O37" s="585"/>
      <c r="P37" s="586"/>
    </row>
    <row r="38" spans="1:16">
      <c r="A38" s="29" t="s">
        <v>116</v>
      </c>
      <c r="C38" s="175"/>
      <c r="D38" s="175"/>
      <c r="E38" s="175"/>
      <c r="F38" s="175"/>
      <c r="G38" s="175"/>
      <c r="H38" s="175"/>
      <c r="I38" s="175"/>
      <c r="J38" s="175"/>
      <c r="K38" s="175"/>
      <c r="L38" s="175"/>
      <c r="M38" s="175"/>
      <c r="N38" s="175"/>
      <c r="O38" s="175"/>
    </row>
    <row r="39" spans="1:16">
      <c r="A39" s="32" t="s">
        <v>117</v>
      </c>
      <c r="B39" s="32"/>
    </row>
    <row r="40" spans="1:16">
      <c r="A40" s="32" t="s">
        <v>118</v>
      </c>
      <c r="B40" s="32"/>
      <c r="C40" s="175"/>
      <c r="D40" s="175"/>
      <c r="E40" s="175"/>
      <c r="F40" s="175"/>
      <c r="G40" s="175"/>
      <c r="H40" s="175"/>
      <c r="I40" s="175"/>
      <c r="J40" s="175"/>
      <c r="K40" s="175"/>
      <c r="L40" s="175"/>
      <c r="M40" s="175"/>
      <c r="N40" s="175"/>
      <c r="O40" s="175"/>
    </row>
    <row r="41" spans="1:16">
      <c r="A41" s="438" t="s">
        <v>119</v>
      </c>
      <c r="B41" s="438"/>
      <c r="C41" s="438"/>
      <c r="D41" s="438"/>
      <c r="E41" s="438"/>
      <c r="F41" s="438"/>
      <c r="G41" s="438"/>
      <c r="H41" s="438"/>
      <c r="I41" s="438"/>
      <c r="J41" s="438"/>
      <c r="K41" s="438"/>
      <c r="L41" s="438"/>
      <c r="M41" s="438"/>
      <c r="N41" s="438"/>
      <c r="O41" s="438"/>
      <c r="P41" s="438"/>
    </row>
    <row r="42" spans="1:16">
      <c r="A42" s="32" t="s">
        <v>120</v>
      </c>
      <c r="B42" s="32" t="s">
        <v>120</v>
      </c>
    </row>
    <row r="44" spans="1:16">
      <c r="B44" s="423" t="s">
        <v>23</v>
      </c>
      <c r="C44" s="440"/>
      <c r="D44" s="451" t="s">
        <v>62</v>
      </c>
      <c r="E44" s="440"/>
      <c r="F44" s="440"/>
    </row>
    <row r="45" spans="1:16">
      <c r="B45" s="440"/>
      <c r="C45" s="440"/>
      <c r="D45" s="451" t="s">
        <v>65</v>
      </c>
      <c r="E45" s="440"/>
      <c r="F45" s="440"/>
    </row>
    <row r="46" spans="1:16">
      <c r="B46" s="440"/>
      <c r="C46" s="440"/>
      <c r="D46" s="452" t="s">
        <v>152</v>
      </c>
      <c r="E46" s="453"/>
      <c r="F46" s="454"/>
    </row>
    <row r="47" spans="1:16">
      <c r="B47" s="440"/>
      <c r="C47" s="440"/>
      <c r="D47" s="452" t="s">
        <v>100</v>
      </c>
      <c r="E47" s="453"/>
      <c r="F47" s="454"/>
    </row>
    <row r="48" spans="1:16">
      <c r="B48" s="440"/>
      <c r="C48" s="440"/>
      <c r="D48" s="452" t="s">
        <v>69</v>
      </c>
      <c r="E48" s="453"/>
      <c r="F48" s="454"/>
    </row>
    <row r="49" spans="2:6">
      <c r="B49" s="440"/>
      <c r="C49" s="440"/>
      <c r="D49" s="452" t="s">
        <v>122</v>
      </c>
      <c r="E49" s="453"/>
      <c r="F49" s="454"/>
    </row>
    <row r="50" spans="2:6">
      <c r="B50" s="440"/>
      <c r="C50" s="440"/>
      <c r="D50" s="452" t="s">
        <v>123</v>
      </c>
      <c r="E50" s="453"/>
      <c r="F50" s="454"/>
    </row>
    <row r="51" spans="2:6">
      <c r="B51" s="440"/>
      <c r="C51" s="440"/>
      <c r="D51" s="452" t="s">
        <v>74</v>
      </c>
      <c r="E51" s="453"/>
      <c r="F51" s="454"/>
    </row>
  </sheetData>
  <mergeCells count="23">
    <mergeCell ref="A41:P41"/>
    <mergeCell ref="B44:C51"/>
    <mergeCell ref="D44:F44"/>
    <mergeCell ref="D45:F45"/>
    <mergeCell ref="D46:F46"/>
    <mergeCell ref="D47:F47"/>
    <mergeCell ref="D48:F48"/>
    <mergeCell ref="D49:F49"/>
    <mergeCell ref="D50:F50"/>
    <mergeCell ref="D51:F51"/>
    <mergeCell ref="A9:B31"/>
    <mergeCell ref="K29:N29"/>
    <mergeCell ref="K30:N30"/>
    <mergeCell ref="K31:N31"/>
    <mergeCell ref="A32:A37"/>
    <mergeCell ref="B32:P37"/>
    <mergeCell ref="A8:B8"/>
    <mergeCell ref="C8:P8"/>
    <mergeCell ref="B3:P3"/>
    <mergeCell ref="B4:P4"/>
    <mergeCell ref="B5:P5"/>
    <mergeCell ref="B6:P6"/>
    <mergeCell ref="A7:P7"/>
  </mergeCells>
  <phoneticPr fontId="23"/>
  <dataValidations count="1">
    <dataValidation type="list" allowBlank="1" showInputMessage="1" showErrorMessage="1" sqref="B3:P3">
      <formula1>$D$44:$D$51</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7.xml><?xml version="1.0" encoding="utf-8"?>
<worksheet xmlns="http://schemas.openxmlformats.org/spreadsheetml/2006/main" xmlns:r="http://schemas.openxmlformats.org/officeDocument/2006/relationships">
  <dimension ref="A1:P50"/>
  <sheetViews>
    <sheetView view="pageBreakPreview" zoomScale="110" zoomScaleNormal="100" zoomScaleSheetLayoutView="110" workbookViewId="0">
      <selection activeCell="B37" sqref="B37"/>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676</v>
      </c>
    </row>
    <row r="3" spans="1:16" ht="29.25" customHeight="1">
      <c r="A3" s="176" t="s">
        <v>104</v>
      </c>
      <c r="B3" s="439" t="s">
        <v>74</v>
      </c>
      <c r="C3" s="439"/>
      <c r="D3" s="439"/>
      <c r="E3" s="439"/>
      <c r="F3" s="439"/>
      <c r="G3" s="439"/>
      <c r="H3" s="439"/>
      <c r="I3" s="439"/>
      <c r="J3" s="439"/>
      <c r="K3" s="439"/>
      <c r="L3" s="439"/>
      <c r="M3" s="439"/>
      <c r="N3" s="439"/>
      <c r="O3" s="439"/>
      <c r="P3" s="440"/>
    </row>
    <row r="4" spans="1:16" ht="29.25" customHeight="1">
      <c r="A4" s="177" t="s">
        <v>105</v>
      </c>
      <c r="B4" s="439" t="s">
        <v>222</v>
      </c>
      <c r="C4" s="439"/>
      <c r="D4" s="439"/>
      <c r="E4" s="439"/>
      <c r="F4" s="439"/>
      <c r="G4" s="439"/>
      <c r="H4" s="439"/>
      <c r="I4" s="439"/>
      <c r="J4" s="439"/>
      <c r="K4" s="439"/>
      <c r="L4" s="439"/>
      <c r="M4" s="439"/>
      <c r="N4" s="439"/>
      <c r="O4" s="439"/>
      <c r="P4" s="440"/>
    </row>
    <row r="5" spans="1:16" ht="166.5" customHeight="1">
      <c r="A5" s="176" t="s">
        <v>107</v>
      </c>
      <c r="B5" s="441" t="s">
        <v>223</v>
      </c>
      <c r="C5" s="441"/>
      <c r="D5" s="441"/>
      <c r="E5" s="441"/>
      <c r="F5" s="441"/>
      <c r="G5" s="441"/>
      <c r="H5" s="441"/>
      <c r="I5" s="441"/>
      <c r="J5" s="441"/>
      <c r="K5" s="441"/>
      <c r="L5" s="441"/>
      <c r="M5" s="441"/>
      <c r="N5" s="441"/>
      <c r="O5" s="441"/>
      <c r="P5" s="440"/>
    </row>
    <row r="6" spans="1:16" ht="40.5" customHeight="1">
      <c r="A6" s="176" t="s">
        <v>108</v>
      </c>
      <c r="B6" s="442" t="s">
        <v>170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t="s">
        <v>224</v>
      </c>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t="s">
        <v>225</v>
      </c>
      <c r="E11" s="138"/>
      <c r="F11" s="178"/>
      <c r="G11" s="178"/>
      <c r="H11" s="178"/>
      <c r="I11" s="178"/>
      <c r="J11" s="138"/>
      <c r="K11" s="178"/>
      <c r="O11" s="178"/>
      <c r="P11" s="140"/>
    </row>
    <row r="12" spans="1:16" ht="17.25" customHeight="1">
      <c r="A12" s="447"/>
      <c r="B12" s="448"/>
      <c r="C12" s="143"/>
      <c r="D12" s="145" t="s">
        <v>226</v>
      </c>
      <c r="E12" s="138"/>
      <c r="F12" s="178"/>
      <c r="G12" s="178"/>
      <c r="H12" s="178"/>
      <c r="I12" s="178"/>
      <c r="J12" s="138"/>
      <c r="K12" s="178"/>
      <c r="O12" s="178"/>
      <c r="P12" s="140"/>
    </row>
    <row r="13" spans="1:16" ht="17.25" customHeight="1">
      <c r="A13" s="447"/>
      <c r="B13" s="448"/>
      <c r="C13" s="143"/>
      <c r="D13" s="145"/>
      <c r="E13" s="146"/>
      <c r="P13" s="140"/>
    </row>
    <row r="14" spans="1:16" ht="17.25" customHeight="1">
      <c r="A14" s="447"/>
      <c r="B14" s="448"/>
      <c r="C14" s="143"/>
      <c r="D14" s="145"/>
      <c r="E14" s="138"/>
      <c r="F14" s="178"/>
      <c r="G14" s="178"/>
      <c r="H14" s="178"/>
      <c r="I14" s="178"/>
      <c r="J14" s="138"/>
      <c r="K14" s="178"/>
      <c r="O14" s="178"/>
      <c r="P14" s="140"/>
    </row>
    <row r="15" spans="1:16" ht="17.25" customHeight="1">
      <c r="A15" s="447"/>
      <c r="B15" s="448"/>
      <c r="C15" s="143"/>
      <c r="D15" s="145"/>
      <c r="O15" s="178"/>
      <c r="P15" s="140"/>
    </row>
    <row r="16" spans="1:16" ht="17.25" customHeight="1">
      <c r="A16" s="447"/>
      <c r="B16" s="448"/>
      <c r="C16" s="143"/>
      <c r="D16" s="145"/>
      <c r="E16" s="138"/>
      <c r="F16" s="178"/>
      <c r="G16" s="138"/>
      <c r="J16" s="141"/>
      <c r="K16" s="178"/>
      <c r="O16" s="178"/>
      <c r="P16" s="140"/>
    </row>
    <row r="17" spans="1:16" ht="17.25" customHeight="1">
      <c r="A17" s="447"/>
      <c r="B17" s="448"/>
      <c r="C17" s="143"/>
      <c r="D17" s="145"/>
      <c r="E17" s="138"/>
      <c r="F17" s="178"/>
      <c r="G17" s="138"/>
      <c r="H17" s="138"/>
      <c r="I17" s="138"/>
      <c r="J17" s="178"/>
      <c r="K17" s="178"/>
      <c r="L17" s="178"/>
      <c r="M17" s="138"/>
      <c r="N17" s="178"/>
      <c r="O17" s="178"/>
      <c r="P17" s="140"/>
    </row>
    <row r="18" spans="1:16" ht="17.25" customHeight="1">
      <c r="A18" s="447"/>
      <c r="B18" s="448"/>
      <c r="C18" s="143"/>
      <c r="D18" s="145"/>
      <c r="E18" s="138"/>
      <c r="F18" s="178"/>
      <c r="G18" s="138"/>
      <c r="H18" s="138"/>
      <c r="I18" s="138"/>
      <c r="J18" s="178"/>
      <c r="K18" s="178"/>
      <c r="L18" s="178"/>
      <c r="M18" s="138"/>
      <c r="N18" s="178"/>
      <c r="O18" s="178"/>
      <c r="P18" s="140"/>
    </row>
    <row r="19" spans="1:16" ht="17.25" customHeight="1">
      <c r="A19" s="447"/>
      <c r="B19" s="448"/>
      <c r="C19" s="143"/>
      <c r="D19" s="145"/>
      <c r="E19" s="138"/>
      <c r="F19" s="178"/>
      <c r="G19" s="138"/>
      <c r="H19" s="138"/>
      <c r="I19" s="138"/>
      <c r="J19" s="178"/>
      <c r="K19" s="178"/>
      <c r="L19" s="178"/>
      <c r="M19" s="138"/>
      <c r="N19" s="178"/>
      <c r="O19" s="178"/>
      <c r="P19" s="140"/>
    </row>
    <row r="20" spans="1:16" ht="17.25" customHeight="1">
      <c r="A20" s="447"/>
      <c r="B20" s="448"/>
      <c r="C20" s="143"/>
      <c r="D20" s="145"/>
      <c r="E20" s="138"/>
      <c r="F20" s="178"/>
      <c r="G20" s="138"/>
      <c r="H20" s="138"/>
      <c r="I20" s="138"/>
      <c r="J20" s="178"/>
      <c r="K20" s="178"/>
      <c r="L20" s="178"/>
      <c r="M20" s="138"/>
      <c r="N20" s="178"/>
      <c r="O20" s="178"/>
      <c r="P20" s="140"/>
    </row>
    <row r="21" spans="1:16" ht="17.25" customHeight="1">
      <c r="A21" s="447"/>
      <c r="B21" s="448"/>
      <c r="C21" s="143"/>
      <c r="D21" s="145"/>
      <c r="E21" s="138"/>
      <c r="F21" s="178"/>
      <c r="G21" s="138"/>
      <c r="H21" s="138"/>
      <c r="I21" s="138"/>
      <c r="J21" s="178"/>
      <c r="K21" s="178"/>
      <c r="L21" s="178"/>
      <c r="M21" s="138"/>
      <c r="N21" s="178"/>
      <c r="O21" s="178"/>
      <c r="P21" s="140"/>
    </row>
    <row r="22" spans="1:16" ht="17.25" customHeight="1">
      <c r="A22" s="447"/>
      <c r="B22" s="448"/>
      <c r="C22" s="143"/>
      <c r="D22" s="145"/>
      <c r="E22" s="138"/>
      <c r="F22" s="178"/>
      <c r="G22" s="138"/>
      <c r="H22" s="138"/>
      <c r="I22" s="138"/>
      <c r="J22" s="178"/>
      <c r="K22" s="178"/>
      <c r="L22" s="178"/>
      <c r="M22" s="138"/>
      <c r="N22" s="178"/>
      <c r="O22" s="178"/>
      <c r="P22" s="140"/>
    </row>
    <row r="23" spans="1:16" ht="17.25" customHeight="1">
      <c r="A23" s="447"/>
      <c r="B23" s="448"/>
      <c r="C23" s="143"/>
      <c r="D23" s="145"/>
      <c r="E23" s="138"/>
      <c r="F23" s="178"/>
      <c r="G23" s="138"/>
      <c r="H23" s="138"/>
      <c r="I23" s="138"/>
      <c r="J23" s="178"/>
      <c r="K23" s="178"/>
      <c r="L23" s="178"/>
      <c r="M23" s="138"/>
      <c r="N23" s="178"/>
      <c r="O23" s="178"/>
      <c r="P23" s="140"/>
    </row>
    <row r="24" spans="1:16" ht="17.25" customHeight="1">
      <c r="A24" s="447"/>
      <c r="B24" s="448"/>
      <c r="C24" s="143"/>
      <c r="D24" s="145"/>
      <c r="E24" s="138"/>
      <c r="F24" s="178"/>
      <c r="G24" s="138"/>
      <c r="H24" s="138"/>
      <c r="I24" s="138"/>
      <c r="J24" s="178"/>
      <c r="K24" s="178"/>
      <c r="L24" s="178"/>
      <c r="M24" s="138"/>
      <c r="N24" s="178"/>
      <c r="O24" s="178"/>
      <c r="P24" s="140"/>
    </row>
    <row r="25" spans="1:16" ht="17.25" customHeight="1">
      <c r="A25" s="447"/>
      <c r="B25" s="448"/>
      <c r="C25" s="143"/>
      <c r="D25" s="145"/>
      <c r="E25" s="138"/>
      <c r="F25" s="178"/>
      <c r="G25" s="138"/>
      <c r="H25" s="138"/>
      <c r="I25" s="138"/>
      <c r="J25" s="178"/>
      <c r="K25" s="178"/>
      <c r="L25" s="178"/>
      <c r="M25" s="138"/>
      <c r="N25" s="178"/>
      <c r="O25" s="178"/>
      <c r="P25" s="140"/>
    </row>
    <row r="26" spans="1:16" ht="17.25" customHeight="1">
      <c r="A26" s="447"/>
      <c r="B26" s="448"/>
      <c r="C26" s="143"/>
      <c r="D26" s="145"/>
      <c r="E26" s="138"/>
      <c r="F26" s="178"/>
      <c r="G26" s="138"/>
      <c r="H26" s="138"/>
      <c r="I26" s="138"/>
      <c r="J26" s="178"/>
      <c r="K26" s="178"/>
      <c r="L26" s="178"/>
      <c r="M26" s="138"/>
      <c r="N26" s="178"/>
      <c r="O26" s="178"/>
      <c r="P26" s="140"/>
    </row>
    <row r="27" spans="1:16" ht="17.25" customHeight="1">
      <c r="A27" s="447"/>
      <c r="B27" s="448"/>
      <c r="C27" s="143"/>
      <c r="D27" s="145"/>
      <c r="E27" s="138"/>
      <c r="F27" s="178"/>
      <c r="G27" s="138"/>
      <c r="H27" s="138"/>
      <c r="I27" s="138"/>
      <c r="J27" s="178"/>
      <c r="L27" s="178"/>
      <c r="M27" s="138"/>
      <c r="N27" s="178"/>
      <c r="O27" s="178"/>
      <c r="P27" s="148" t="s">
        <v>94</v>
      </c>
    </row>
    <row r="28" spans="1:16" ht="17.25" customHeight="1">
      <c r="A28" s="447"/>
      <c r="B28" s="448"/>
      <c r="C28" s="143"/>
      <c r="D28" s="145"/>
      <c r="E28" s="138"/>
      <c r="F28" s="178"/>
      <c r="G28" s="138"/>
      <c r="H28" s="138"/>
      <c r="I28" s="138"/>
      <c r="J28" s="178"/>
      <c r="K28" s="467" t="s">
        <v>91</v>
      </c>
      <c r="L28" s="468"/>
      <c r="M28" s="468"/>
      <c r="N28" s="469"/>
      <c r="O28" s="147" t="s">
        <v>227</v>
      </c>
      <c r="P28" s="140"/>
    </row>
    <row r="29" spans="1:16" ht="17.25" customHeight="1">
      <c r="A29" s="447"/>
      <c r="B29" s="448"/>
      <c r="C29" s="143"/>
      <c r="D29" s="145"/>
      <c r="E29" s="138"/>
      <c r="F29" s="178"/>
      <c r="G29" s="138"/>
      <c r="H29" s="138"/>
      <c r="I29" s="138"/>
      <c r="J29" s="178"/>
      <c r="K29" s="467" t="s">
        <v>92</v>
      </c>
      <c r="L29" s="468"/>
      <c r="M29" s="468"/>
      <c r="N29" s="469"/>
      <c r="O29" s="147" t="s">
        <v>185</v>
      </c>
      <c r="P29" s="140"/>
    </row>
    <row r="30" spans="1:16" ht="17.25" customHeight="1" thickBot="1">
      <c r="A30" s="600"/>
      <c r="B30" s="601"/>
      <c r="C30" s="143"/>
      <c r="D30" s="145"/>
      <c r="E30" s="138"/>
      <c r="F30" s="178"/>
      <c r="G30" s="138"/>
      <c r="H30" s="138"/>
      <c r="I30" s="138"/>
      <c r="J30" s="178"/>
      <c r="K30" s="470" t="s">
        <v>93</v>
      </c>
      <c r="L30" s="471"/>
      <c r="M30" s="471"/>
      <c r="N30" s="472"/>
      <c r="O30" s="152" t="s">
        <v>228</v>
      </c>
      <c r="P30" s="140"/>
    </row>
    <row r="31" spans="1:16" ht="23.25" customHeight="1" thickTop="1">
      <c r="A31" s="455" t="s">
        <v>101</v>
      </c>
      <c r="B31" s="578"/>
      <c r="C31" s="579"/>
      <c r="D31" s="579"/>
      <c r="E31" s="579"/>
      <c r="F31" s="579"/>
      <c r="G31" s="579"/>
      <c r="H31" s="579"/>
      <c r="I31" s="579"/>
      <c r="J31" s="579"/>
      <c r="K31" s="579"/>
      <c r="L31" s="579"/>
      <c r="M31" s="579"/>
      <c r="N31" s="579"/>
      <c r="O31" s="579"/>
      <c r="P31" s="580"/>
    </row>
    <row r="32" spans="1:16" ht="19.5" customHeight="1">
      <c r="A32" s="456"/>
      <c r="B32" s="581"/>
      <c r="C32" s="582"/>
      <c r="D32" s="582"/>
      <c r="E32" s="582"/>
      <c r="F32" s="582"/>
      <c r="G32" s="582"/>
      <c r="H32" s="582"/>
      <c r="I32" s="582"/>
      <c r="J32" s="582"/>
      <c r="K32" s="582"/>
      <c r="L32" s="582"/>
      <c r="M32" s="582"/>
      <c r="N32" s="582"/>
      <c r="O32" s="582"/>
      <c r="P32" s="583"/>
    </row>
    <row r="33" spans="1:16" ht="19.5" customHeight="1">
      <c r="A33" s="456"/>
      <c r="B33" s="581"/>
      <c r="C33" s="582"/>
      <c r="D33" s="582"/>
      <c r="E33" s="582"/>
      <c r="F33" s="582"/>
      <c r="G33" s="582"/>
      <c r="H33" s="582"/>
      <c r="I33" s="582"/>
      <c r="J33" s="582"/>
      <c r="K33" s="582"/>
      <c r="L33" s="582"/>
      <c r="M33" s="582"/>
      <c r="N33" s="582"/>
      <c r="O33" s="582"/>
      <c r="P33" s="583"/>
    </row>
    <row r="34" spans="1:16" ht="19.5" customHeight="1">
      <c r="A34" s="456"/>
      <c r="B34" s="581"/>
      <c r="C34" s="582"/>
      <c r="D34" s="582"/>
      <c r="E34" s="582"/>
      <c r="F34" s="582"/>
      <c r="G34" s="582"/>
      <c r="H34" s="582"/>
      <c r="I34" s="582"/>
      <c r="J34" s="582"/>
      <c r="K34" s="582"/>
      <c r="L34" s="582"/>
      <c r="M34" s="582"/>
      <c r="N34" s="582"/>
      <c r="O34" s="582"/>
      <c r="P34" s="583"/>
    </row>
    <row r="35" spans="1:16" ht="23.25" customHeight="1">
      <c r="A35" s="456"/>
      <c r="B35" s="581"/>
      <c r="C35" s="582"/>
      <c r="D35" s="582"/>
      <c r="E35" s="582"/>
      <c r="F35" s="582"/>
      <c r="G35" s="582"/>
      <c r="H35" s="582"/>
      <c r="I35" s="582"/>
      <c r="J35" s="582"/>
      <c r="K35" s="582"/>
      <c r="L35" s="582"/>
      <c r="M35" s="582"/>
      <c r="N35" s="582"/>
      <c r="O35" s="582"/>
      <c r="P35" s="583"/>
    </row>
    <row r="36" spans="1:16" ht="19.5" customHeight="1">
      <c r="A36" s="457"/>
      <c r="B36" s="584"/>
      <c r="C36" s="585"/>
      <c r="D36" s="585"/>
      <c r="E36" s="585"/>
      <c r="F36" s="585"/>
      <c r="G36" s="585"/>
      <c r="H36" s="585"/>
      <c r="I36" s="585"/>
      <c r="J36" s="585"/>
      <c r="K36" s="585"/>
      <c r="L36" s="585"/>
      <c r="M36" s="585"/>
      <c r="N36" s="585"/>
      <c r="O36" s="585"/>
      <c r="P36" s="586"/>
    </row>
    <row r="37" spans="1:16">
      <c r="A37" s="29" t="s">
        <v>116</v>
      </c>
      <c r="C37" s="175"/>
      <c r="D37" s="175"/>
      <c r="E37" s="175"/>
      <c r="F37" s="175"/>
      <c r="G37" s="175"/>
      <c r="H37" s="175"/>
      <c r="I37" s="175"/>
      <c r="J37" s="175"/>
      <c r="K37" s="175"/>
      <c r="L37" s="175"/>
      <c r="M37" s="175"/>
      <c r="N37" s="175"/>
      <c r="O37" s="175"/>
    </row>
    <row r="38" spans="1:16">
      <c r="A38" s="32" t="s">
        <v>117</v>
      </c>
      <c r="B38" s="32"/>
    </row>
    <row r="39" spans="1:16">
      <c r="A39" s="32" t="s">
        <v>118</v>
      </c>
      <c r="B39" s="32"/>
      <c r="C39" s="175"/>
      <c r="D39" s="175"/>
      <c r="E39" s="175"/>
      <c r="F39" s="175"/>
      <c r="G39" s="175"/>
      <c r="H39" s="175"/>
      <c r="I39" s="175"/>
      <c r="J39" s="175"/>
      <c r="K39" s="175"/>
      <c r="L39" s="175"/>
      <c r="M39" s="175"/>
      <c r="N39" s="175"/>
      <c r="O39" s="175"/>
    </row>
    <row r="40" spans="1:16">
      <c r="A40" s="438" t="s">
        <v>119</v>
      </c>
      <c r="B40" s="438"/>
      <c r="C40" s="438"/>
      <c r="D40" s="438"/>
      <c r="E40" s="438"/>
      <c r="F40" s="438"/>
      <c r="G40" s="438"/>
      <c r="H40" s="438"/>
      <c r="I40" s="438"/>
      <c r="J40" s="438"/>
      <c r="K40" s="438"/>
      <c r="L40" s="438"/>
      <c r="M40" s="438"/>
      <c r="N40" s="438"/>
      <c r="O40" s="438"/>
      <c r="P40" s="438"/>
    </row>
    <row r="41" spans="1:16">
      <c r="A41" s="32" t="s">
        <v>120</v>
      </c>
      <c r="B41" s="32" t="s">
        <v>120</v>
      </c>
    </row>
    <row r="43" spans="1:16">
      <c r="B43" s="423" t="s">
        <v>23</v>
      </c>
      <c r="C43" s="440"/>
      <c r="D43" s="451" t="s">
        <v>62</v>
      </c>
      <c r="E43" s="440"/>
      <c r="F43" s="440"/>
    </row>
    <row r="44" spans="1:16">
      <c r="B44" s="440"/>
      <c r="C44" s="440"/>
      <c r="D44" s="451" t="s">
        <v>65</v>
      </c>
      <c r="E44" s="440"/>
      <c r="F44" s="440"/>
    </row>
    <row r="45" spans="1:16">
      <c r="B45" s="440"/>
      <c r="C45" s="440"/>
      <c r="D45" s="452" t="s">
        <v>152</v>
      </c>
      <c r="E45" s="453"/>
      <c r="F45" s="454"/>
    </row>
    <row r="46" spans="1:16">
      <c r="B46" s="440"/>
      <c r="C46" s="440"/>
      <c r="D46" s="452" t="s">
        <v>100</v>
      </c>
      <c r="E46" s="453"/>
      <c r="F46" s="454"/>
    </row>
    <row r="47" spans="1:16">
      <c r="B47" s="440"/>
      <c r="C47" s="440"/>
      <c r="D47" s="452" t="s">
        <v>69</v>
      </c>
      <c r="E47" s="453"/>
      <c r="F47" s="454"/>
    </row>
    <row r="48" spans="1:16">
      <c r="B48" s="440"/>
      <c r="C48" s="440"/>
      <c r="D48" s="452" t="s">
        <v>122</v>
      </c>
      <c r="E48" s="453"/>
      <c r="F48" s="454"/>
    </row>
    <row r="49" spans="2:6">
      <c r="B49" s="440"/>
      <c r="C49" s="440"/>
      <c r="D49" s="452" t="s">
        <v>123</v>
      </c>
      <c r="E49" s="453"/>
      <c r="F49" s="454"/>
    </row>
    <row r="50" spans="2:6">
      <c r="B50" s="440"/>
      <c r="C50" s="440"/>
      <c r="D50" s="452" t="s">
        <v>74</v>
      </c>
      <c r="E50" s="453"/>
      <c r="F50" s="454"/>
    </row>
  </sheetData>
  <mergeCells count="23">
    <mergeCell ref="A40:P40"/>
    <mergeCell ref="B43:C50"/>
    <mergeCell ref="D43:F43"/>
    <mergeCell ref="D44:F44"/>
    <mergeCell ref="D45:F45"/>
    <mergeCell ref="D46:F46"/>
    <mergeCell ref="D47:F47"/>
    <mergeCell ref="D48:F48"/>
    <mergeCell ref="D49:F49"/>
    <mergeCell ref="D50:F50"/>
    <mergeCell ref="A9:B30"/>
    <mergeCell ref="K28:N28"/>
    <mergeCell ref="K29:N29"/>
    <mergeCell ref="K30:N30"/>
    <mergeCell ref="A31:A36"/>
    <mergeCell ref="B31:P36"/>
    <mergeCell ref="A8:B8"/>
    <mergeCell ref="C8:P8"/>
    <mergeCell ref="B3:P3"/>
    <mergeCell ref="B4:P4"/>
    <mergeCell ref="B5:P5"/>
    <mergeCell ref="B6:P6"/>
    <mergeCell ref="A7:P7"/>
  </mergeCells>
  <phoneticPr fontId="23"/>
  <dataValidations count="1">
    <dataValidation type="list" allowBlank="1" showInputMessage="1" showErrorMessage="1" sqref="B3:P3">
      <formula1>$D$43:$D$50</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8.xml><?xml version="1.0" encoding="utf-8"?>
<worksheet xmlns="http://schemas.openxmlformats.org/spreadsheetml/2006/main" xmlns:r="http://schemas.openxmlformats.org/officeDocument/2006/relationships">
  <dimension ref="A1:P50"/>
  <sheetViews>
    <sheetView view="pageBreakPreview" zoomScaleNormal="100" zoomScaleSheetLayoutView="100"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678</v>
      </c>
    </row>
    <row r="3" spans="1:16" ht="29.25" customHeight="1">
      <c r="A3" s="176" t="s">
        <v>104</v>
      </c>
      <c r="B3" s="439" t="s">
        <v>74</v>
      </c>
      <c r="C3" s="439"/>
      <c r="D3" s="439"/>
      <c r="E3" s="439"/>
      <c r="F3" s="439"/>
      <c r="G3" s="439"/>
      <c r="H3" s="439"/>
      <c r="I3" s="439"/>
      <c r="J3" s="439"/>
      <c r="K3" s="439"/>
      <c r="L3" s="439"/>
      <c r="M3" s="439"/>
      <c r="N3" s="439"/>
      <c r="O3" s="439"/>
      <c r="P3" s="440"/>
    </row>
    <row r="4" spans="1:16" ht="29.25" customHeight="1">
      <c r="A4" s="177" t="s">
        <v>105</v>
      </c>
      <c r="B4" s="439" t="s">
        <v>234</v>
      </c>
      <c r="C4" s="439"/>
      <c r="D4" s="439"/>
      <c r="E4" s="439"/>
      <c r="F4" s="439"/>
      <c r="G4" s="439"/>
      <c r="H4" s="439"/>
      <c r="I4" s="439"/>
      <c r="J4" s="439"/>
      <c r="K4" s="439"/>
      <c r="L4" s="439"/>
      <c r="M4" s="439"/>
      <c r="N4" s="439"/>
      <c r="O4" s="439"/>
      <c r="P4" s="440"/>
    </row>
    <row r="5" spans="1:16" ht="166.5" customHeight="1">
      <c r="A5" s="176" t="s">
        <v>107</v>
      </c>
      <c r="B5" s="441" t="s">
        <v>715</v>
      </c>
      <c r="C5" s="441"/>
      <c r="D5" s="441"/>
      <c r="E5" s="441"/>
      <c r="F5" s="441"/>
      <c r="G5" s="441"/>
      <c r="H5" s="441"/>
      <c r="I5" s="441"/>
      <c r="J5" s="441"/>
      <c r="K5" s="441"/>
      <c r="L5" s="441"/>
      <c r="M5" s="441"/>
      <c r="N5" s="441"/>
      <c r="O5" s="441"/>
      <c r="P5" s="440"/>
    </row>
    <row r="6" spans="1:16" ht="40.5" customHeight="1">
      <c r="A6" s="176" t="s">
        <v>108</v>
      </c>
      <c r="B6" s="442" t="s">
        <v>187</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t="s">
        <v>235</v>
      </c>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t="s">
        <v>236</v>
      </c>
      <c r="E11" s="138"/>
      <c r="F11" s="178"/>
      <c r="G11" s="178"/>
      <c r="H11" s="178"/>
      <c r="I11" s="178"/>
      <c r="J11" s="138"/>
      <c r="K11" s="178"/>
      <c r="O11" s="178"/>
      <c r="P11" s="140"/>
    </row>
    <row r="12" spans="1:16" ht="17.25" customHeight="1">
      <c r="A12" s="447"/>
      <c r="B12" s="448"/>
      <c r="C12" s="143"/>
      <c r="D12" s="145" t="s">
        <v>237</v>
      </c>
      <c r="E12" s="138"/>
      <c r="F12" s="178"/>
      <c r="G12" s="178"/>
      <c r="H12" s="178"/>
      <c r="I12" s="178"/>
      <c r="J12" s="138"/>
      <c r="K12" s="178"/>
      <c r="O12" s="178"/>
      <c r="P12" s="140"/>
    </row>
    <row r="13" spans="1:16" ht="17.25" customHeight="1">
      <c r="A13" s="447"/>
      <c r="B13" s="448"/>
      <c r="C13" s="143"/>
      <c r="D13" s="145"/>
      <c r="E13" s="146"/>
      <c r="P13" s="140"/>
    </row>
    <row r="14" spans="1:16" ht="17.25" customHeight="1">
      <c r="A14" s="447"/>
      <c r="B14" s="448"/>
      <c r="C14" s="143"/>
      <c r="D14" s="145"/>
      <c r="E14" s="138"/>
      <c r="F14" s="178"/>
      <c r="G14" s="178"/>
      <c r="H14" s="178"/>
      <c r="I14" s="178"/>
      <c r="J14" s="138"/>
      <c r="K14" s="178"/>
      <c r="O14" s="178"/>
      <c r="P14" s="140"/>
    </row>
    <row r="15" spans="1:16" ht="17.25" customHeight="1">
      <c r="A15" s="447"/>
      <c r="B15" s="448"/>
      <c r="C15" s="143"/>
      <c r="D15" s="145"/>
      <c r="O15" s="178"/>
      <c r="P15" s="140"/>
    </row>
    <row r="16" spans="1:16" ht="17.25" customHeight="1">
      <c r="A16" s="447"/>
      <c r="B16" s="448"/>
      <c r="C16" s="143"/>
      <c r="D16" s="145"/>
      <c r="E16" s="138"/>
      <c r="F16" s="178"/>
      <c r="G16" s="138"/>
      <c r="J16" s="141"/>
      <c r="K16" s="178"/>
      <c r="O16" s="178"/>
      <c r="P16" s="140"/>
    </row>
    <row r="17" spans="1:16" ht="17.25" customHeight="1">
      <c r="A17" s="447"/>
      <c r="B17" s="448"/>
      <c r="C17" s="143"/>
      <c r="D17" s="145"/>
      <c r="E17" s="138"/>
      <c r="F17" s="178"/>
      <c r="G17" s="138"/>
      <c r="H17" s="138"/>
      <c r="I17" s="138"/>
      <c r="J17" s="178"/>
      <c r="K17" s="178"/>
      <c r="L17" s="178"/>
      <c r="M17" s="138"/>
      <c r="N17" s="178"/>
      <c r="O17" s="178"/>
      <c r="P17" s="140"/>
    </row>
    <row r="18" spans="1:16" ht="17.25" customHeight="1">
      <c r="A18" s="447"/>
      <c r="B18" s="448"/>
      <c r="C18" s="143"/>
      <c r="D18" s="145"/>
      <c r="E18" s="138"/>
      <c r="F18" s="178"/>
      <c r="G18" s="138"/>
      <c r="H18" s="138"/>
      <c r="I18" s="138"/>
      <c r="J18" s="178"/>
      <c r="K18" s="178"/>
      <c r="L18" s="178"/>
      <c r="M18" s="138"/>
      <c r="N18" s="178"/>
      <c r="O18" s="178"/>
      <c r="P18" s="140"/>
    </row>
    <row r="19" spans="1:16" ht="17.25" customHeight="1">
      <c r="A19" s="447"/>
      <c r="B19" s="448"/>
      <c r="C19" s="143"/>
      <c r="D19" s="145"/>
      <c r="E19" s="138"/>
      <c r="F19" s="178"/>
      <c r="G19" s="138"/>
      <c r="H19" s="138"/>
      <c r="I19" s="138"/>
      <c r="J19" s="178"/>
      <c r="K19" s="178"/>
      <c r="L19" s="178"/>
      <c r="M19" s="138"/>
      <c r="N19" s="178"/>
      <c r="O19" s="178"/>
      <c r="P19" s="140"/>
    </row>
    <row r="20" spans="1:16" ht="17.25" customHeight="1">
      <c r="A20" s="447"/>
      <c r="B20" s="448"/>
      <c r="C20" s="143"/>
      <c r="D20" s="145"/>
      <c r="E20" s="138"/>
      <c r="F20" s="178"/>
      <c r="G20" s="138"/>
      <c r="H20" s="138"/>
      <c r="I20" s="138"/>
      <c r="J20" s="178"/>
      <c r="K20" s="178"/>
      <c r="L20" s="178"/>
      <c r="M20" s="138"/>
      <c r="N20" s="178"/>
      <c r="O20" s="178"/>
      <c r="P20" s="140"/>
    </row>
    <row r="21" spans="1:16" ht="17.25" customHeight="1">
      <c r="A21" s="447"/>
      <c r="B21" s="448"/>
      <c r="C21" s="143"/>
      <c r="D21" s="145"/>
      <c r="E21" s="138"/>
      <c r="F21" s="178"/>
      <c r="G21" s="138"/>
      <c r="H21" s="138"/>
      <c r="I21" s="138"/>
      <c r="J21" s="178"/>
      <c r="K21" s="178"/>
      <c r="L21" s="178"/>
      <c r="M21" s="138"/>
      <c r="N21" s="178"/>
      <c r="O21" s="178"/>
      <c r="P21" s="140"/>
    </row>
    <row r="22" spans="1:16" ht="17.25" customHeight="1">
      <c r="A22" s="447"/>
      <c r="B22" s="448"/>
      <c r="C22" s="143"/>
      <c r="D22" s="145"/>
      <c r="E22" s="138"/>
      <c r="F22" s="178"/>
      <c r="G22" s="138"/>
      <c r="H22" s="138"/>
      <c r="I22" s="138"/>
      <c r="J22" s="178"/>
      <c r="K22" s="178"/>
      <c r="L22" s="178"/>
      <c r="M22" s="138"/>
      <c r="N22" s="178"/>
      <c r="O22" s="178"/>
      <c r="P22" s="140"/>
    </row>
    <row r="23" spans="1:16" ht="17.25" customHeight="1">
      <c r="A23" s="447"/>
      <c r="B23" s="448"/>
      <c r="C23" s="143"/>
      <c r="D23" s="145"/>
      <c r="E23" s="138"/>
      <c r="F23" s="178"/>
      <c r="G23" s="138"/>
      <c r="H23" s="138"/>
      <c r="I23" s="138"/>
      <c r="J23" s="178"/>
      <c r="K23" s="178"/>
      <c r="L23" s="178"/>
      <c r="M23" s="138"/>
      <c r="N23" s="178"/>
      <c r="O23" s="178"/>
      <c r="P23" s="140"/>
    </row>
    <row r="24" spans="1:16" ht="17.25" customHeight="1">
      <c r="A24" s="447"/>
      <c r="B24" s="448"/>
      <c r="C24" s="143"/>
      <c r="D24" s="145"/>
      <c r="E24" s="138"/>
      <c r="F24" s="178"/>
      <c r="G24" s="138"/>
      <c r="H24" s="138"/>
      <c r="I24" s="138"/>
      <c r="J24" s="178"/>
      <c r="K24" s="178"/>
      <c r="L24" s="178"/>
      <c r="M24" s="138"/>
      <c r="N24" s="178"/>
      <c r="O24" s="178"/>
      <c r="P24" s="140"/>
    </row>
    <row r="25" spans="1:16" ht="17.25" customHeight="1">
      <c r="A25" s="447"/>
      <c r="B25" s="448"/>
      <c r="C25" s="143"/>
      <c r="D25" s="145"/>
      <c r="E25" s="138"/>
      <c r="F25" s="178"/>
      <c r="G25" s="138"/>
      <c r="H25" s="138"/>
      <c r="I25" s="138"/>
      <c r="J25" s="178"/>
      <c r="K25" s="178"/>
      <c r="L25" s="178"/>
      <c r="M25" s="138"/>
      <c r="N25" s="178"/>
      <c r="O25" s="178"/>
      <c r="P25" s="140"/>
    </row>
    <row r="26" spans="1:16" ht="17.25" customHeight="1">
      <c r="A26" s="447"/>
      <c r="B26" s="448"/>
      <c r="C26" s="143"/>
      <c r="D26" s="145"/>
      <c r="E26" s="138"/>
      <c r="F26" s="178"/>
      <c r="G26" s="138"/>
      <c r="H26" s="138"/>
      <c r="I26" s="138"/>
      <c r="J26" s="178"/>
      <c r="K26" s="178"/>
      <c r="L26" s="178"/>
      <c r="M26" s="138"/>
      <c r="N26" s="178"/>
      <c r="O26" s="178"/>
      <c r="P26" s="140"/>
    </row>
    <row r="27" spans="1:16" ht="17.25" customHeight="1">
      <c r="A27" s="447"/>
      <c r="B27" s="448"/>
      <c r="C27" s="143"/>
      <c r="D27" s="145"/>
      <c r="E27" s="138"/>
      <c r="F27" s="178"/>
      <c r="G27" s="138"/>
      <c r="H27" s="138"/>
      <c r="I27" s="138"/>
      <c r="J27" s="178"/>
      <c r="L27" s="178"/>
      <c r="M27" s="138"/>
      <c r="N27" s="178"/>
      <c r="O27" s="178"/>
      <c r="P27" s="148" t="s">
        <v>94</v>
      </c>
    </row>
    <row r="28" spans="1:16" ht="17.25" customHeight="1">
      <c r="A28" s="447"/>
      <c r="B28" s="448"/>
      <c r="C28" s="143"/>
      <c r="D28" s="145"/>
      <c r="E28" s="138"/>
      <c r="F28" s="178"/>
      <c r="G28" s="138"/>
      <c r="H28" s="138"/>
      <c r="I28" s="138"/>
      <c r="J28" s="178"/>
      <c r="K28" s="467" t="s">
        <v>91</v>
      </c>
      <c r="L28" s="468"/>
      <c r="M28" s="468"/>
      <c r="N28" s="469"/>
      <c r="O28" s="147">
        <v>4500</v>
      </c>
      <c r="P28" s="140"/>
    </row>
    <row r="29" spans="1:16" ht="17.25" customHeight="1">
      <c r="A29" s="447"/>
      <c r="B29" s="448"/>
      <c r="C29" s="143"/>
      <c r="D29" s="145"/>
      <c r="E29" s="138"/>
      <c r="F29" s="178"/>
      <c r="G29" s="138"/>
      <c r="H29" s="138"/>
      <c r="I29" s="138"/>
      <c r="J29" s="178"/>
      <c r="K29" s="467" t="s">
        <v>92</v>
      </c>
      <c r="L29" s="468"/>
      <c r="M29" s="468"/>
      <c r="N29" s="469"/>
      <c r="O29" s="147">
        <v>1</v>
      </c>
      <c r="P29" s="140"/>
    </row>
    <row r="30" spans="1:16" ht="17.25" customHeight="1" thickBot="1">
      <c r="A30" s="600"/>
      <c r="B30" s="601"/>
      <c r="C30" s="143"/>
      <c r="D30" s="145"/>
      <c r="E30" s="138"/>
      <c r="F30" s="178"/>
      <c r="G30" s="138"/>
      <c r="H30" s="138"/>
      <c r="I30" s="138"/>
      <c r="J30" s="178"/>
      <c r="K30" s="470" t="s">
        <v>93</v>
      </c>
      <c r="L30" s="471"/>
      <c r="M30" s="471"/>
      <c r="N30" s="472"/>
      <c r="O30" s="152">
        <v>4500</v>
      </c>
      <c r="P30" s="140"/>
    </row>
    <row r="31" spans="1:16" ht="21.75" customHeight="1" thickTop="1">
      <c r="A31" s="455" t="s">
        <v>101</v>
      </c>
      <c r="B31" s="578"/>
      <c r="C31" s="579"/>
      <c r="D31" s="579"/>
      <c r="E31" s="579"/>
      <c r="F31" s="579"/>
      <c r="G31" s="579"/>
      <c r="H31" s="579"/>
      <c r="I31" s="579"/>
      <c r="J31" s="579"/>
      <c r="K31" s="579"/>
      <c r="L31" s="579"/>
      <c r="M31" s="579"/>
      <c r="N31" s="579"/>
      <c r="O31" s="579"/>
      <c r="P31" s="580"/>
    </row>
    <row r="32" spans="1:16" ht="21.75" customHeight="1">
      <c r="A32" s="456"/>
      <c r="B32" s="581"/>
      <c r="C32" s="582"/>
      <c r="D32" s="582"/>
      <c r="E32" s="582"/>
      <c r="F32" s="582"/>
      <c r="G32" s="582"/>
      <c r="H32" s="582"/>
      <c r="I32" s="582"/>
      <c r="J32" s="582"/>
      <c r="K32" s="582"/>
      <c r="L32" s="582"/>
      <c r="M32" s="582"/>
      <c r="N32" s="582"/>
      <c r="O32" s="582"/>
      <c r="P32" s="583"/>
    </row>
    <row r="33" spans="1:16" ht="21.75" customHeight="1">
      <c r="A33" s="456"/>
      <c r="B33" s="581"/>
      <c r="C33" s="582"/>
      <c r="D33" s="582"/>
      <c r="E33" s="582"/>
      <c r="F33" s="582"/>
      <c r="G33" s="582"/>
      <c r="H33" s="582"/>
      <c r="I33" s="582"/>
      <c r="J33" s="582"/>
      <c r="K33" s="582"/>
      <c r="L33" s="582"/>
      <c r="M33" s="582"/>
      <c r="N33" s="582"/>
      <c r="O33" s="582"/>
      <c r="P33" s="583"/>
    </row>
    <row r="34" spans="1:16" ht="21.75" customHeight="1">
      <c r="A34" s="456"/>
      <c r="B34" s="581"/>
      <c r="C34" s="582"/>
      <c r="D34" s="582"/>
      <c r="E34" s="582"/>
      <c r="F34" s="582"/>
      <c r="G34" s="582"/>
      <c r="H34" s="582"/>
      <c r="I34" s="582"/>
      <c r="J34" s="582"/>
      <c r="K34" s="582"/>
      <c r="L34" s="582"/>
      <c r="M34" s="582"/>
      <c r="N34" s="582"/>
      <c r="O34" s="582"/>
      <c r="P34" s="583"/>
    </row>
    <row r="35" spans="1:16" ht="21.75" customHeight="1">
      <c r="A35" s="456"/>
      <c r="B35" s="581"/>
      <c r="C35" s="582"/>
      <c r="D35" s="582"/>
      <c r="E35" s="582"/>
      <c r="F35" s="582"/>
      <c r="G35" s="582"/>
      <c r="H35" s="582"/>
      <c r="I35" s="582"/>
      <c r="J35" s="582"/>
      <c r="K35" s="582"/>
      <c r="L35" s="582"/>
      <c r="M35" s="582"/>
      <c r="N35" s="582"/>
      <c r="O35" s="582"/>
      <c r="P35" s="583"/>
    </row>
    <row r="36" spans="1:16" ht="21.75" customHeight="1">
      <c r="A36" s="457"/>
      <c r="B36" s="584"/>
      <c r="C36" s="585"/>
      <c r="D36" s="585"/>
      <c r="E36" s="585"/>
      <c r="F36" s="585"/>
      <c r="G36" s="585"/>
      <c r="H36" s="585"/>
      <c r="I36" s="585"/>
      <c r="J36" s="585"/>
      <c r="K36" s="585"/>
      <c r="L36" s="585"/>
      <c r="M36" s="585"/>
      <c r="N36" s="585"/>
      <c r="O36" s="585"/>
      <c r="P36" s="586"/>
    </row>
    <row r="37" spans="1:16">
      <c r="A37" s="29" t="s">
        <v>116</v>
      </c>
      <c r="C37" s="175"/>
      <c r="D37" s="175"/>
      <c r="E37" s="175"/>
      <c r="F37" s="175"/>
      <c r="G37" s="175"/>
      <c r="H37" s="175"/>
      <c r="I37" s="175"/>
      <c r="J37" s="175"/>
      <c r="K37" s="175"/>
      <c r="L37" s="175"/>
      <c r="M37" s="175"/>
      <c r="N37" s="175"/>
      <c r="O37" s="175"/>
    </row>
    <row r="38" spans="1:16">
      <c r="A38" s="32" t="s">
        <v>117</v>
      </c>
      <c r="B38" s="32"/>
    </row>
    <row r="39" spans="1:16">
      <c r="A39" s="32" t="s">
        <v>118</v>
      </c>
      <c r="B39" s="32"/>
      <c r="C39" s="175"/>
      <c r="D39" s="175"/>
      <c r="E39" s="175"/>
      <c r="F39" s="175"/>
      <c r="G39" s="175"/>
      <c r="H39" s="175"/>
      <c r="I39" s="175"/>
      <c r="J39" s="175"/>
      <c r="K39" s="175"/>
      <c r="L39" s="175"/>
      <c r="M39" s="175"/>
      <c r="N39" s="175"/>
      <c r="O39" s="175"/>
    </row>
    <row r="40" spans="1:16">
      <c r="A40" s="438" t="s">
        <v>119</v>
      </c>
      <c r="B40" s="438"/>
      <c r="C40" s="438"/>
      <c r="D40" s="438"/>
      <c r="E40" s="438"/>
      <c r="F40" s="438"/>
      <c r="G40" s="438"/>
      <c r="H40" s="438"/>
      <c r="I40" s="438"/>
      <c r="J40" s="438"/>
      <c r="K40" s="438"/>
      <c r="L40" s="438"/>
      <c r="M40" s="438"/>
      <c r="N40" s="438"/>
      <c r="O40" s="438"/>
      <c r="P40" s="438"/>
    </row>
    <row r="41" spans="1:16">
      <c r="A41" s="32" t="s">
        <v>120</v>
      </c>
      <c r="B41" s="32" t="s">
        <v>120</v>
      </c>
    </row>
    <row r="43" spans="1:16">
      <c r="B43" s="423" t="s">
        <v>23</v>
      </c>
      <c r="C43" s="440"/>
      <c r="D43" s="451" t="s">
        <v>62</v>
      </c>
      <c r="E43" s="440"/>
      <c r="F43" s="440"/>
    </row>
    <row r="44" spans="1:16">
      <c r="B44" s="440"/>
      <c r="C44" s="440"/>
      <c r="D44" s="451" t="s">
        <v>65</v>
      </c>
      <c r="E44" s="440"/>
      <c r="F44" s="440"/>
    </row>
    <row r="45" spans="1:16">
      <c r="B45" s="440"/>
      <c r="C45" s="440"/>
      <c r="D45" s="452" t="s">
        <v>152</v>
      </c>
      <c r="E45" s="453"/>
      <c r="F45" s="454"/>
    </row>
    <row r="46" spans="1:16">
      <c r="B46" s="440"/>
      <c r="C46" s="440"/>
      <c r="D46" s="452" t="s">
        <v>100</v>
      </c>
      <c r="E46" s="453"/>
      <c r="F46" s="454"/>
    </row>
    <row r="47" spans="1:16">
      <c r="B47" s="440"/>
      <c r="C47" s="440"/>
      <c r="D47" s="452" t="s">
        <v>69</v>
      </c>
      <c r="E47" s="453"/>
      <c r="F47" s="454"/>
    </row>
    <row r="48" spans="1:16">
      <c r="B48" s="440"/>
      <c r="C48" s="440"/>
      <c r="D48" s="452" t="s">
        <v>122</v>
      </c>
      <c r="E48" s="453"/>
      <c r="F48" s="454"/>
    </row>
    <row r="49" spans="2:6">
      <c r="B49" s="440"/>
      <c r="C49" s="440"/>
      <c r="D49" s="452" t="s">
        <v>123</v>
      </c>
      <c r="E49" s="453"/>
      <c r="F49" s="454"/>
    </row>
    <row r="50" spans="2:6">
      <c r="B50" s="440"/>
      <c r="C50" s="440"/>
      <c r="D50" s="452" t="s">
        <v>74</v>
      </c>
      <c r="E50" s="453"/>
      <c r="F50" s="454"/>
    </row>
  </sheetData>
  <mergeCells count="23">
    <mergeCell ref="A40:P40"/>
    <mergeCell ref="B43:C50"/>
    <mergeCell ref="D43:F43"/>
    <mergeCell ref="D44:F44"/>
    <mergeCell ref="D45:F45"/>
    <mergeCell ref="D46:F46"/>
    <mergeCell ref="D47:F47"/>
    <mergeCell ref="D48:F48"/>
    <mergeCell ref="D49:F49"/>
    <mergeCell ref="D50:F50"/>
    <mergeCell ref="A9:B30"/>
    <mergeCell ref="K28:N28"/>
    <mergeCell ref="K29:N29"/>
    <mergeCell ref="K30:N30"/>
    <mergeCell ref="A31:A36"/>
    <mergeCell ref="B31:P36"/>
    <mergeCell ref="A8:B8"/>
    <mergeCell ref="C8:P8"/>
    <mergeCell ref="B3:P3"/>
    <mergeCell ref="B4:P4"/>
    <mergeCell ref="B5:P5"/>
    <mergeCell ref="B6:P6"/>
    <mergeCell ref="A7:P7"/>
  </mergeCells>
  <phoneticPr fontId="23"/>
  <dataValidations count="1">
    <dataValidation type="list" allowBlank="1" showInputMessage="1" showErrorMessage="1" sqref="B3:P3">
      <formula1>$D$43:$D$50</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19.xml><?xml version="1.0" encoding="utf-8"?>
<worksheet xmlns="http://schemas.openxmlformats.org/spreadsheetml/2006/main" xmlns:r="http://schemas.openxmlformats.org/officeDocument/2006/relationships">
  <dimension ref="A1:P53"/>
  <sheetViews>
    <sheetView view="pageBreakPreview" topLeftCell="A10" zoomScale="75" zoomScaleNormal="100" zoomScaleSheetLayoutView="75" workbookViewId="0">
      <selection activeCell="D20" sqref="D20"/>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679</v>
      </c>
    </row>
    <row r="3" spans="1:16" ht="29.25" customHeight="1">
      <c r="A3" s="236" t="s">
        <v>104</v>
      </c>
      <c r="B3" s="612" t="s">
        <v>74</v>
      </c>
      <c r="C3" s="613"/>
      <c r="D3" s="613"/>
      <c r="E3" s="613"/>
      <c r="F3" s="613"/>
      <c r="G3" s="613"/>
      <c r="H3" s="613"/>
      <c r="I3" s="613"/>
      <c r="J3" s="613"/>
      <c r="K3" s="613"/>
      <c r="L3" s="613"/>
      <c r="M3" s="613"/>
      <c r="N3" s="613"/>
      <c r="O3" s="613"/>
      <c r="P3" s="614"/>
    </row>
    <row r="4" spans="1:16" ht="29.25" customHeight="1">
      <c r="A4" s="237" t="s">
        <v>105</v>
      </c>
      <c r="B4" s="612" t="s">
        <v>447</v>
      </c>
      <c r="C4" s="613"/>
      <c r="D4" s="613"/>
      <c r="E4" s="613"/>
      <c r="F4" s="613"/>
      <c r="G4" s="613"/>
      <c r="H4" s="613"/>
      <c r="I4" s="613"/>
      <c r="J4" s="613"/>
      <c r="K4" s="613"/>
      <c r="L4" s="613"/>
      <c r="M4" s="613"/>
      <c r="N4" s="613"/>
      <c r="O4" s="613"/>
      <c r="P4" s="614"/>
    </row>
    <row r="5" spans="1:16" ht="166.5" customHeight="1">
      <c r="A5" s="236" t="s">
        <v>107</v>
      </c>
      <c r="B5" s="615" t="s">
        <v>737</v>
      </c>
      <c r="C5" s="616"/>
      <c r="D5" s="616"/>
      <c r="E5" s="616"/>
      <c r="F5" s="616"/>
      <c r="G5" s="616"/>
      <c r="H5" s="616"/>
      <c r="I5" s="616"/>
      <c r="J5" s="616"/>
      <c r="K5" s="616"/>
      <c r="L5" s="616"/>
      <c r="M5" s="616"/>
      <c r="N5" s="616"/>
      <c r="O5" s="616"/>
      <c r="P5" s="617"/>
    </row>
    <row r="6" spans="1:16" ht="40.5" customHeight="1">
      <c r="A6" s="236" t="s">
        <v>108</v>
      </c>
      <c r="B6" s="442" t="s">
        <v>448</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79" t="s">
        <v>449</v>
      </c>
      <c r="D9" s="180"/>
      <c r="E9" s="181"/>
      <c r="F9" s="182"/>
      <c r="G9" s="181"/>
      <c r="H9" s="181"/>
      <c r="I9" s="181"/>
      <c r="J9" s="181"/>
      <c r="K9" s="182"/>
      <c r="L9" s="182"/>
      <c r="M9" s="181"/>
      <c r="N9" s="181"/>
      <c r="O9" s="181"/>
      <c r="P9" s="183"/>
    </row>
    <row r="10" spans="1:16" ht="17.25" customHeight="1">
      <c r="A10" s="447"/>
      <c r="B10" s="448"/>
      <c r="C10" s="184"/>
      <c r="D10" s="187" t="s">
        <v>450</v>
      </c>
      <c r="E10" s="250">
        <v>85050</v>
      </c>
      <c r="F10" s="235" t="s">
        <v>82</v>
      </c>
      <c r="P10" s="186"/>
    </row>
    <row r="11" spans="1:16" ht="17.25" customHeight="1">
      <c r="A11" s="447"/>
      <c r="B11" s="448"/>
      <c r="C11" s="184"/>
      <c r="D11" s="187" t="s">
        <v>451</v>
      </c>
      <c r="E11" s="188"/>
      <c r="F11" s="189"/>
      <c r="G11" s="189"/>
      <c r="H11" s="189"/>
      <c r="I11" s="189"/>
      <c r="J11" s="188"/>
      <c r="K11" s="189"/>
      <c r="O11" s="189"/>
      <c r="P11" s="186"/>
    </row>
    <row r="12" spans="1:16" ht="17.25" customHeight="1">
      <c r="A12" s="447"/>
      <c r="B12" s="448"/>
      <c r="C12" s="184"/>
      <c r="D12" s="187"/>
      <c r="E12" s="188"/>
      <c r="F12" s="189"/>
      <c r="G12" s="189"/>
      <c r="H12" s="189"/>
      <c r="I12" s="189"/>
      <c r="J12" s="188"/>
      <c r="K12" s="189"/>
      <c r="O12" s="189"/>
      <c r="P12" s="186"/>
    </row>
    <row r="13" spans="1:16" ht="17.25" customHeight="1">
      <c r="A13" s="447"/>
      <c r="B13" s="448"/>
      <c r="C13" s="184" t="s">
        <v>452</v>
      </c>
      <c r="D13" s="187"/>
      <c r="E13" s="190"/>
      <c r="P13" s="186"/>
    </row>
    <row r="14" spans="1:16" ht="17.25" customHeight="1">
      <c r="A14" s="447"/>
      <c r="B14" s="448"/>
      <c r="C14" s="184"/>
      <c r="D14" s="187" t="s">
        <v>453</v>
      </c>
      <c r="E14" s="188">
        <v>292500</v>
      </c>
      <c r="F14" s="259" t="s">
        <v>82</v>
      </c>
      <c r="G14" s="189"/>
      <c r="H14" s="189"/>
      <c r="I14" s="189"/>
      <c r="J14" s="188"/>
      <c r="K14" s="189"/>
      <c r="O14" s="189"/>
      <c r="P14" s="186"/>
    </row>
    <row r="15" spans="1:16" ht="17.25" customHeight="1">
      <c r="A15" s="447"/>
      <c r="B15" s="448"/>
      <c r="C15" s="184"/>
      <c r="D15" s="187" t="s">
        <v>454</v>
      </c>
      <c r="O15" s="189"/>
      <c r="P15" s="186"/>
    </row>
    <row r="16" spans="1:16" ht="17.25" customHeight="1">
      <c r="A16" s="447"/>
      <c r="B16" s="448"/>
      <c r="C16" s="184"/>
      <c r="D16" s="187"/>
      <c r="E16" s="188"/>
      <c r="F16" s="189"/>
      <c r="G16" s="188"/>
      <c r="H16" s="188"/>
      <c r="I16" s="188"/>
      <c r="J16" s="189"/>
      <c r="K16" s="189"/>
      <c r="L16" s="189"/>
      <c r="M16" s="188"/>
      <c r="N16" s="189"/>
      <c r="O16" s="189"/>
      <c r="P16" s="186"/>
    </row>
    <row r="17" spans="1:16" ht="17.25" customHeight="1">
      <c r="A17" s="447"/>
      <c r="B17" s="448"/>
      <c r="C17" s="184" t="s">
        <v>455</v>
      </c>
      <c r="D17" s="187"/>
      <c r="E17" s="188"/>
      <c r="F17" s="189"/>
      <c r="G17" s="188"/>
      <c r="H17" s="188"/>
      <c r="I17" s="188"/>
      <c r="J17" s="189"/>
      <c r="K17" s="189"/>
      <c r="L17" s="189"/>
      <c r="M17" s="188"/>
      <c r="N17" s="189"/>
      <c r="O17" s="189"/>
      <c r="P17" s="186"/>
    </row>
    <row r="18" spans="1:16" ht="17.25" customHeight="1">
      <c r="A18" s="447"/>
      <c r="B18" s="448"/>
      <c r="C18" s="184"/>
      <c r="D18" s="187" t="s">
        <v>456</v>
      </c>
      <c r="E18" s="188">
        <v>8116000</v>
      </c>
      <c r="F18" s="259" t="s">
        <v>82</v>
      </c>
      <c r="G18" s="188"/>
      <c r="H18" s="188"/>
      <c r="I18" s="188"/>
      <c r="J18" s="189"/>
      <c r="K18" s="189"/>
      <c r="L18" s="189"/>
      <c r="M18" s="188"/>
      <c r="N18" s="189"/>
      <c r="O18" s="189"/>
      <c r="P18" s="186"/>
    </row>
    <row r="19" spans="1:16" ht="17.25" customHeight="1">
      <c r="A19" s="447"/>
      <c r="B19" s="448"/>
      <c r="C19" s="184"/>
      <c r="D19" s="187" t="s">
        <v>738</v>
      </c>
      <c r="E19" s="188"/>
      <c r="F19" s="189"/>
      <c r="G19" s="188"/>
      <c r="H19" s="188"/>
      <c r="I19" s="188"/>
      <c r="J19" s="189"/>
      <c r="K19" s="189"/>
      <c r="L19" s="189"/>
      <c r="M19" s="188"/>
      <c r="N19" s="189"/>
      <c r="O19" s="189"/>
      <c r="P19" s="186"/>
    </row>
    <row r="20" spans="1:16" ht="17.25" customHeight="1">
      <c r="A20" s="447"/>
      <c r="B20" s="448"/>
      <c r="C20" s="184"/>
      <c r="D20" s="187"/>
      <c r="E20" s="188"/>
      <c r="F20" s="189"/>
      <c r="G20" s="188"/>
      <c r="H20" s="188"/>
      <c r="I20" s="188"/>
      <c r="J20" s="189"/>
      <c r="K20" s="189"/>
      <c r="L20" s="189"/>
      <c r="M20" s="188"/>
      <c r="N20" s="189"/>
      <c r="O20" s="189"/>
      <c r="P20" s="186"/>
    </row>
    <row r="21" spans="1:16" ht="17.25" customHeight="1">
      <c r="A21" s="447"/>
      <c r="B21" s="448"/>
      <c r="C21" s="260"/>
      <c r="D21" s="187" t="s">
        <v>457</v>
      </c>
      <c r="E21" s="261">
        <v>366975</v>
      </c>
      <c r="F21" s="259" t="s">
        <v>82</v>
      </c>
      <c r="G21" s="188"/>
      <c r="H21" s="188"/>
      <c r="I21" s="188"/>
      <c r="J21" s="189"/>
      <c r="K21" s="189"/>
      <c r="L21" s="189"/>
      <c r="M21" s="188"/>
      <c r="N21" s="189"/>
      <c r="O21" s="189"/>
      <c r="P21" s="186"/>
    </row>
    <row r="22" spans="1:16" ht="17.25" customHeight="1">
      <c r="A22" s="447"/>
      <c r="B22" s="448"/>
      <c r="D22" s="187"/>
      <c r="E22" s="262"/>
      <c r="F22" s="611"/>
      <c r="G22" s="611"/>
      <c r="H22" s="188"/>
      <c r="I22" s="188"/>
      <c r="J22" s="189"/>
      <c r="K22" s="189"/>
      <c r="L22" s="189"/>
      <c r="M22" s="188"/>
      <c r="N22" s="189"/>
      <c r="O22" s="189"/>
      <c r="P22" s="186"/>
    </row>
    <row r="23" spans="1:16" ht="17.25" customHeight="1">
      <c r="A23" s="447"/>
      <c r="B23" s="448"/>
      <c r="D23" s="187"/>
      <c r="E23" s="263"/>
      <c r="F23" s="611"/>
      <c r="G23" s="611"/>
      <c r="H23" s="188"/>
      <c r="I23" s="188"/>
      <c r="J23" s="189"/>
      <c r="K23" s="189"/>
      <c r="L23" s="189"/>
      <c r="M23" s="188"/>
      <c r="N23" s="189"/>
      <c r="O23" s="189"/>
      <c r="P23" s="186"/>
    </row>
    <row r="24" spans="1:16" ht="17.25" customHeight="1">
      <c r="A24" s="447"/>
      <c r="B24" s="448"/>
      <c r="D24" s="187"/>
      <c r="E24" s="263"/>
      <c r="F24" s="611"/>
      <c r="G24" s="611"/>
      <c r="H24" s="188"/>
      <c r="I24" s="188"/>
      <c r="J24" s="189"/>
      <c r="K24" s="189"/>
      <c r="L24" s="189"/>
      <c r="M24" s="188"/>
      <c r="N24" s="189"/>
      <c r="O24" s="189"/>
      <c r="P24" s="186"/>
    </row>
    <row r="25" spans="1:16" ht="17.25" customHeight="1">
      <c r="A25" s="447"/>
      <c r="B25" s="448"/>
      <c r="D25" s="187"/>
      <c r="E25" s="263"/>
      <c r="F25" s="611"/>
      <c r="G25" s="611"/>
      <c r="H25" s="188"/>
      <c r="I25" s="188"/>
      <c r="J25" s="189"/>
      <c r="K25" s="189"/>
      <c r="L25" s="189"/>
      <c r="M25" s="188"/>
      <c r="N25" s="189"/>
      <c r="O25" s="189"/>
      <c r="P25" s="186"/>
    </row>
    <row r="26" spans="1:16" ht="17.25" customHeight="1">
      <c r="A26" s="447">
        <f>E10+E14+E18+E21</f>
        <v>8860525</v>
      </c>
      <c r="B26" s="448"/>
      <c r="D26" s="187"/>
      <c r="E26" s="263"/>
      <c r="F26" s="611"/>
      <c r="G26" s="611"/>
      <c r="H26" s="188"/>
      <c r="I26" s="188"/>
      <c r="J26" s="189"/>
      <c r="K26" s="189"/>
      <c r="L26" s="189"/>
      <c r="M26" s="188"/>
      <c r="N26" s="189"/>
      <c r="O26" s="189"/>
      <c r="P26" s="186"/>
    </row>
    <row r="27" spans="1:16" ht="17.25" customHeight="1">
      <c r="A27" s="447"/>
      <c r="B27" s="448"/>
      <c r="D27" s="187"/>
      <c r="E27" s="263"/>
      <c r="F27" s="611"/>
      <c r="G27" s="611"/>
      <c r="J27" s="141"/>
      <c r="K27" s="189"/>
      <c r="O27" s="189"/>
      <c r="P27" s="186"/>
    </row>
    <row r="28" spans="1:16" ht="17.25" customHeight="1">
      <c r="A28" s="447"/>
      <c r="B28" s="448"/>
      <c r="C28" s="184"/>
      <c r="D28" s="187"/>
      <c r="E28" s="264"/>
      <c r="F28" s="189"/>
      <c r="G28" s="188"/>
      <c r="H28" s="188"/>
      <c r="I28" s="188"/>
      <c r="J28" s="189"/>
      <c r="K28" s="189"/>
      <c r="L28" s="189"/>
      <c r="M28" s="188"/>
      <c r="N28" s="189"/>
      <c r="O28" s="189"/>
      <c r="P28" s="186"/>
    </row>
    <row r="29" spans="1:16" ht="17.25" customHeight="1">
      <c r="A29" s="447"/>
      <c r="B29" s="448"/>
      <c r="C29" s="184"/>
      <c r="D29" s="187"/>
      <c r="E29" s="261"/>
      <c r="F29" s="189"/>
      <c r="G29" s="188"/>
      <c r="H29" s="188"/>
      <c r="I29" s="188"/>
      <c r="J29" s="189"/>
      <c r="K29" s="189"/>
      <c r="L29" s="189"/>
      <c r="M29" s="188"/>
      <c r="N29" s="189"/>
      <c r="O29" s="189"/>
      <c r="P29" s="186"/>
    </row>
    <row r="30" spans="1:16" ht="17.25" customHeight="1">
      <c r="A30" s="447"/>
      <c r="B30" s="448"/>
      <c r="C30" s="184"/>
      <c r="D30" s="187"/>
      <c r="E30" s="188"/>
      <c r="F30" s="189"/>
      <c r="G30" s="188"/>
      <c r="H30" s="188"/>
      <c r="I30" s="188"/>
      <c r="J30" s="189"/>
      <c r="L30" s="189"/>
      <c r="M30" s="188"/>
      <c r="N30" s="189"/>
      <c r="O30" s="189"/>
      <c r="P30" s="191" t="s">
        <v>94</v>
      </c>
    </row>
    <row r="31" spans="1:16" ht="17.25" customHeight="1">
      <c r="A31" s="447"/>
      <c r="B31" s="448"/>
      <c r="C31" s="184"/>
      <c r="D31" s="187"/>
      <c r="E31" s="188"/>
      <c r="F31" s="189"/>
      <c r="G31" s="188"/>
      <c r="H31" s="188"/>
      <c r="I31" s="188"/>
      <c r="J31" s="189"/>
      <c r="K31" s="608" t="s">
        <v>91</v>
      </c>
      <c r="L31" s="609"/>
      <c r="M31" s="609"/>
      <c r="N31" s="610"/>
      <c r="O31" s="192">
        <v>4000</v>
      </c>
      <c r="P31" s="186"/>
    </row>
    <row r="32" spans="1:16" ht="17.25" customHeight="1">
      <c r="A32" s="447"/>
      <c r="B32" s="448"/>
      <c r="C32" s="184"/>
      <c r="D32" s="187"/>
      <c r="E32" s="188"/>
      <c r="F32" s="189"/>
      <c r="G32" s="188"/>
      <c r="H32" s="188"/>
      <c r="I32" s="188"/>
      <c r="J32" s="189"/>
      <c r="K32" s="608" t="s">
        <v>92</v>
      </c>
      <c r="L32" s="609"/>
      <c r="M32" s="609"/>
      <c r="N32" s="610"/>
      <c r="O32" s="192">
        <v>1</v>
      </c>
      <c r="P32" s="186"/>
    </row>
    <row r="33" spans="1:16" ht="17.25" customHeight="1" thickBot="1">
      <c r="A33" s="447"/>
      <c r="B33" s="448"/>
      <c r="C33" s="184"/>
      <c r="D33" s="187"/>
      <c r="E33" s="188"/>
      <c r="F33" s="189"/>
      <c r="G33" s="188"/>
      <c r="H33" s="188"/>
      <c r="I33" s="188"/>
      <c r="J33" s="189"/>
      <c r="K33" s="602" t="s">
        <v>93</v>
      </c>
      <c r="L33" s="603"/>
      <c r="M33" s="603"/>
      <c r="N33" s="604"/>
      <c r="O33" s="193">
        <v>4000</v>
      </c>
      <c r="P33" s="186"/>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605" t="s">
        <v>23</v>
      </c>
      <c r="C46" s="440"/>
      <c r="D46" s="606" t="s">
        <v>62</v>
      </c>
      <c r="E46" s="440"/>
      <c r="F46" s="440"/>
    </row>
    <row r="47" spans="1:16">
      <c r="B47" s="440"/>
      <c r="C47" s="440"/>
      <c r="D47" s="606" t="s">
        <v>65</v>
      </c>
      <c r="E47" s="440"/>
      <c r="F47" s="440"/>
    </row>
    <row r="48" spans="1:16">
      <c r="B48" s="440"/>
      <c r="C48" s="440"/>
      <c r="D48" s="607" t="s">
        <v>152</v>
      </c>
      <c r="E48" s="453"/>
      <c r="F48" s="454"/>
    </row>
    <row r="49" spans="2:6">
      <c r="B49" s="440"/>
      <c r="C49" s="440"/>
      <c r="D49" s="607" t="s">
        <v>100</v>
      </c>
      <c r="E49" s="453"/>
      <c r="F49" s="454"/>
    </row>
    <row r="50" spans="2:6">
      <c r="B50" s="440"/>
      <c r="C50" s="440"/>
      <c r="D50" s="607" t="s">
        <v>69</v>
      </c>
      <c r="E50" s="453"/>
      <c r="F50" s="454"/>
    </row>
    <row r="51" spans="2:6">
      <c r="B51" s="440"/>
      <c r="C51" s="440"/>
      <c r="D51" s="607" t="s">
        <v>71</v>
      </c>
      <c r="E51" s="453"/>
      <c r="F51" s="454"/>
    </row>
    <row r="52" spans="2:6">
      <c r="B52" s="440"/>
      <c r="C52" s="440"/>
      <c r="D52" s="607" t="s">
        <v>73</v>
      </c>
      <c r="E52" s="453"/>
      <c r="F52" s="454"/>
    </row>
    <row r="53" spans="2:6">
      <c r="B53" s="440"/>
      <c r="C53" s="440"/>
      <c r="D53" s="607" t="s">
        <v>74</v>
      </c>
      <c r="E53" s="453"/>
      <c r="F53" s="454"/>
    </row>
  </sheetData>
  <mergeCells count="53">
    <mergeCell ref="A14:B14"/>
    <mergeCell ref="B3:P3"/>
    <mergeCell ref="B4:P4"/>
    <mergeCell ref="B5:P5"/>
    <mergeCell ref="B6:P6"/>
    <mergeCell ref="A7:P7"/>
    <mergeCell ref="A8:B8"/>
    <mergeCell ref="C8:P8"/>
    <mergeCell ref="A9:B9"/>
    <mergeCell ref="A10:B10"/>
    <mergeCell ref="A11:B11"/>
    <mergeCell ref="A12:B12"/>
    <mergeCell ref="A13:B13"/>
    <mergeCell ref="A24:B24"/>
    <mergeCell ref="F24:G24"/>
    <mergeCell ref="A15:B15"/>
    <mergeCell ref="A16:B16"/>
    <mergeCell ref="A17:B17"/>
    <mergeCell ref="A18:B18"/>
    <mergeCell ref="A19:B19"/>
    <mergeCell ref="A20:B20"/>
    <mergeCell ref="A21:B21"/>
    <mergeCell ref="A22:B22"/>
    <mergeCell ref="F22:G22"/>
    <mergeCell ref="A23:B23"/>
    <mergeCell ref="F23:G23"/>
    <mergeCell ref="A32:B32"/>
    <mergeCell ref="K32:N32"/>
    <mergeCell ref="A25:B25"/>
    <mergeCell ref="F25:G25"/>
    <mergeCell ref="A26:B26"/>
    <mergeCell ref="F26:G26"/>
    <mergeCell ref="A27:B27"/>
    <mergeCell ref="F27:G27"/>
    <mergeCell ref="A28:B28"/>
    <mergeCell ref="A29:B29"/>
    <mergeCell ref="A30:B30"/>
    <mergeCell ref="A31:B31"/>
    <mergeCell ref="K31:N31"/>
    <mergeCell ref="K33:N33"/>
    <mergeCell ref="A34:A39"/>
    <mergeCell ref="B34:P39"/>
    <mergeCell ref="A43:P43"/>
    <mergeCell ref="B46:C53"/>
    <mergeCell ref="D46:F46"/>
    <mergeCell ref="D47:F47"/>
    <mergeCell ref="D48:F48"/>
    <mergeCell ref="D49:F49"/>
    <mergeCell ref="D50:F50"/>
    <mergeCell ref="D51:F51"/>
    <mergeCell ref="D52:F52"/>
    <mergeCell ref="D53:F53"/>
    <mergeCell ref="A33:B33"/>
  </mergeCells>
  <phoneticPr fontId="23"/>
  <dataValidations count="1">
    <dataValidation type="list" allowBlank="1" showInputMessage="1" showErrorMessage="1" sqref="B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xml><?xml version="1.0" encoding="utf-8"?>
<worksheet xmlns="http://schemas.openxmlformats.org/spreadsheetml/2006/main" xmlns:r="http://schemas.openxmlformats.org/officeDocument/2006/relationships">
  <dimension ref="A1:H751"/>
  <sheetViews>
    <sheetView zoomScaleNormal="100" workbookViewId="0">
      <pane ySplit="10" topLeftCell="A11" activePane="bottomLeft" state="frozen"/>
      <selection pane="bottomLeft" activeCell="E14" sqref="E14"/>
    </sheetView>
  </sheetViews>
  <sheetFormatPr defaultRowHeight="13.5"/>
  <cols>
    <col min="1" max="1" width="5.125" style="6" customWidth="1"/>
    <col min="2" max="2" width="11.375" style="6" customWidth="1"/>
    <col min="3" max="3" width="13.75" style="6" customWidth="1"/>
    <col min="4" max="4" width="24.625" style="20" customWidth="1"/>
    <col min="5" max="5" width="46.625" style="20" customWidth="1"/>
  </cols>
  <sheetData>
    <row r="1" spans="1:8">
      <c r="C1" s="423" t="s">
        <v>23</v>
      </c>
      <c r="D1" s="21" t="s">
        <v>62</v>
      </c>
    </row>
    <row r="2" spans="1:8">
      <c r="C2" s="423"/>
      <c r="D2" s="21" t="s">
        <v>65</v>
      </c>
    </row>
    <row r="3" spans="1:8">
      <c r="C3" s="423"/>
      <c r="D3" s="21" t="s">
        <v>67</v>
      </c>
    </row>
    <row r="4" spans="1:8">
      <c r="C4" s="423"/>
      <c r="D4" s="21" t="s">
        <v>69</v>
      </c>
    </row>
    <row r="5" spans="1:8">
      <c r="C5" s="423"/>
      <c r="D5" s="21" t="s">
        <v>71</v>
      </c>
    </row>
    <row r="6" spans="1:8">
      <c r="C6" s="423"/>
      <c r="D6" s="21" t="s">
        <v>73</v>
      </c>
    </row>
    <row r="7" spans="1:8">
      <c r="C7" s="423"/>
      <c r="D7" s="21" t="s">
        <v>74</v>
      </c>
    </row>
    <row r="8" spans="1:8">
      <c r="F8" s="149" t="s">
        <v>94</v>
      </c>
    </row>
    <row r="9" spans="1:8">
      <c r="A9" s="2" t="s">
        <v>84</v>
      </c>
      <c r="B9" s="2"/>
      <c r="C9" s="3"/>
      <c r="D9" s="3"/>
      <c r="E9" s="3"/>
      <c r="F9" s="424" t="s">
        <v>98</v>
      </c>
      <c r="G9" s="424"/>
      <c r="H9" s="424"/>
    </row>
    <row r="10" spans="1:8">
      <c r="A10" s="11" t="s">
        <v>7</v>
      </c>
      <c r="B10" s="11" t="s">
        <v>6</v>
      </c>
      <c r="C10" s="11" t="s">
        <v>5</v>
      </c>
      <c r="D10" s="11" t="s">
        <v>14</v>
      </c>
      <c r="E10" s="11" t="s">
        <v>24</v>
      </c>
      <c r="F10" s="11" t="s">
        <v>95</v>
      </c>
      <c r="G10" s="11" t="s">
        <v>96</v>
      </c>
      <c r="H10" s="11" t="s">
        <v>97</v>
      </c>
    </row>
    <row r="11" spans="1:8">
      <c r="A11" s="1">
        <v>1</v>
      </c>
      <c r="B11" s="1" t="s">
        <v>138</v>
      </c>
      <c r="C11" s="1" t="s">
        <v>12</v>
      </c>
      <c r="D11" s="21" t="s">
        <v>62</v>
      </c>
      <c r="E11" s="298" t="s">
        <v>652</v>
      </c>
      <c r="F11" s="150"/>
      <c r="G11" s="150"/>
      <c r="H11" s="150"/>
    </row>
    <row r="12" spans="1:8">
      <c r="A12" s="1">
        <v>2</v>
      </c>
      <c r="B12" s="1" t="s">
        <v>138</v>
      </c>
      <c r="C12" s="1" t="s">
        <v>1</v>
      </c>
      <c r="D12" s="21" t="s">
        <v>263</v>
      </c>
      <c r="E12" s="298" t="s">
        <v>653</v>
      </c>
      <c r="F12" s="150"/>
      <c r="G12" s="150"/>
      <c r="H12" s="150"/>
    </row>
    <row r="13" spans="1:8">
      <c r="A13" s="1">
        <v>3</v>
      </c>
      <c r="B13" s="1" t="s">
        <v>138</v>
      </c>
      <c r="C13" s="1" t="s">
        <v>1</v>
      </c>
      <c r="D13" s="21" t="s">
        <v>329</v>
      </c>
      <c r="E13" s="298" t="s">
        <v>654</v>
      </c>
      <c r="F13" s="150"/>
      <c r="G13" s="150"/>
      <c r="H13" s="150"/>
    </row>
    <row r="14" spans="1:8">
      <c r="A14" s="1">
        <v>4</v>
      </c>
      <c r="B14" s="1" t="s">
        <v>138</v>
      </c>
      <c r="C14" s="1" t="s">
        <v>254</v>
      </c>
      <c r="D14" s="298" t="s">
        <v>74</v>
      </c>
      <c r="E14" s="298" t="s">
        <v>213</v>
      </c>
      <c r="F14" s="150">
        <v>2000</v>
      </c>
      <c r="G14" s="150">
        <v>1</v>
      </c>
      <c r="H14" s="150">
        <v>2000</v>
      </c>
    </row>
    <row r="15" spans="1:8">
      <c r="A15" s="1">
        <v>5</v>
      </c>
      <c r="B15" s="1" t="s">
        <v>138</v>
      </c>
      <c r="C15" s="1" t="s">
        <v>421</v>
      </c>
      <c r="D15" s="298" t="s">
        <v>74</v>
      </c>
      <c r="E15" s="298" t="s">
        <v>592</v>
      </c>
      <c r="F15" s="150">
        <v>4000</v>
      </c>
      <c r="G15" s="150">
        <v>1</v>
      </c>
      <c r="H15" s="150">
        <v>4000</v>
      </c>
    </row>
    <row r="16" spans="1:8">
      <c r="A16" s="1">
        <v>6</v>
      </c>
      <c r="B16" s="1" t="s">
        <v>138</v>
      </c>
      <c r="C16" s="1" t="s">
        <v>209</v>
      </c>
      <c r="D16" s="298" t="s">
        <v>74</v>
      </c>
      <c r="E16" s="298" t="s">
        <v>197</v>
      </c>
      <c r="F16" s="150">
        <v>4000</v>
      </c>
      <c r="G16" s="150">
        <v>1</v>
      </c>
      <c r="H16" s="150">
        <v>4000</v>
      </c>
    </row>
    <row r="17" spans="1:8">
      <c r="A17" s="1">
        <v>7</v>
      </c>
      <c r="B17" s="1" t="s">
        <v>138</v>
      </c>
      <c r="C17" s="1" t="s">
        <v>485</v>
      </c>
      <c r="D17" s="298" t="s">
        <v>74</v>
      </c>
      <c r="E17" s="298" t="s">
        <v>213</v>
      </c>
      <c r="F17" s="150">
        <v>3000</v>
      </c>
      <c r="G17" s="150">
        <v>1</v>
      </c>
      <c r="H17" s="150">
        <v>3000</v>
      </c>
    </row>
    <row r="18" spans="1:8">
      <c r="A18" s="1">
        <v>8</v>
      </c>
      <c r="B18" s="1" t="s">
        <v>138</v>
      </c>
      <c r="C18" s="1" t="s">
        <v>374</v>
      </c>
      <c r="D18" s="298" t="s">
        <v>74</v>
      </c>
      <c r="E18" s="298" t="s">
        <v>375</v>
      </c>
      <c r="F18" s="150">
        <v>5050</v>
      </c>
      <c r="G18" s="150">
        <v>1</v>
      </c>
      <c r="H18" s="150">
        <v>5050</v>
      </c>
    </row>
    <row r="19" spans="1:8">
      <c r="A19" s="1">
        <v>9</v>
      </c>
      <c r="B19" s="1" t="s">
        <v>138</v>
      </c>
      <c r="C19" s="1" t="s">
        <v>393</v>
      </c>
      <c r="D19" s="298" t="s">
        <v>62</v>
      </c>
      <c r="E19" s="298" t="s">
        <v>394</v>
      </c>
      <c r="F19" s="150"/>
      <c r="G19" s="150"/>
      <c r="H19" s="150"/>
    </row>
    <row r="20" spans="1:8">
      <c r="A20" s="1">
        <v>10</v>
      </c>
      <c r="B20" s="1" t="s">
        <v>138</v>
      </c>
      <c r="C20" s="1" t="s">
        <v>229</v>
      </c>
      <c r="D20" s="298" t="s">
        <v>143</v>
      </c>
      <c r="E20" s="298" t="s">
        <v>255</v>
      </c>
      <c r="F20" s="150">
        <v>9500</v>
      </c>
      <c r="G20" s="150">
        <v>1</v>
      </c>
      <c r="H20" s="150">
        <v>9500</v>
      </c>
    </row>
    <row r="21" spans="1:8">
      <c r="A21" s="1">
        <v>11</v>
      </c>
      <c r="B21" s="1" t="s">
        <v>138</v>
      </c>
      <c r="C21" s="1" t="s">
        <v>229</v>
      </c>
      <c r="D21" s="298" t="s">
        <v>74</v>
      </c>
      <c r="E21" s="298" t="s">
        <v>256</v>
      </c>
      <c r="F21" s="150">
        <v>1000</v>
      </c>
      <c r="G21" s="150">
        <v>12</v>
      </c>
      <c r="H21" s="150">
        <v>12000</v>
      </c>
    </row>
    <row r="22" spans="1:8">
      <c r="A22" s="1">
        <v>12</v>
      </c>
      <c r="B22" s="1" t="s">
        <v>138</v>
      </c>
      <c r="C22" s="1" t="s">
        <v>229</v>
      </c>
      <c r="D22" s="298" t="s">
        <v>74</v>
      </c>
      <c r="E22" s="298" t="s">
        <v>639</v>
      </c>
      <c r="F22" s="150">
        <v>4500</v>
      </c>
      <c r="G22" s="150">
        <v>1</v>
      </c>
      <c r="H22" s="150">
        <v>4500</v>
      </c>
    </row>
    <row r="23" spans="1:8">
      <c r="A23" s="1">
        <v>13</v>
      </c>
      <c r="B23" s="1" t="s">
        <v>138</v>
      </c>
      <c r="C23" s="1" t="s">
        <v>459</v>
      </c>
      <c r="D23" s="298" t="s">
        <v>74</v>
      </c>
      <c r="E23" s="298" t="s">
        <v>460</v>
      </c>
      <c r="F23" s="150">
        <v>4000</v>
      </c>
      <c r="G23" s="150">
        <v>1</v>
      </c>
      <c r="H23" s="150">
        <v>4000</v>
      </c>
    </row>
    <row r="24" spans="1:8">
      <c r="A24" s="1">
        <v>14</v>
      </c>
      <c r="B24" s="1" t="s">
        <v>138</v>
      </c>
      <c r="C24" s="1" t="s">
        <v>558</v>
      </c>
      <c r="D24" s="298" t="s">
        <v>143</v>
      </c>
      <c r="E24" s="298" t="s">
        <v>559</v>
      </c>
      <c r="F24" s="150">
        <v>16700</v>
      </c>
      <c r="G24" s="150">
        <v>1</v>
      </c>
      <c r="H24" s="150">
        <v>16700</v>
      </c>
    </row>
    <row r="25" spans="1:8">
      <c r="A25" s="1">
        <v>15</v>
      </c>
      <c r="B25" s="1" t="s">
        <v>138</v>
      </c>
      <c r="C25" s="1" t="s">
        <v>558</v>
      </c>
      <c r="D25" s="298" t="s">
        <v>74</v>
      </c>
      <c r="E25" s="298" t="s">
        <v>560</v>
      </c>
      <c r="F25" s="150">
        <v>3000</v>
      </c>
      <c r="G25" s="150">
        <v>1</v>
      </c>
      <c r="H25" s="150">
        <v>3000</v>
      </c>
    </row>
    <row r="26" spans="1:8">
      <c r="A26" s="1">
        <v>16</v>
      </c>
      <c r="B26" s="1" t="s">
        <v>138</v>
      </c>
      <c r="C26" s="1" t="s">
        <v>330</v>
      </c>
      <c r="D26" s="298" t="s">
        <v>74</v>
      </c>
      <c r="E26" s="298" t="s">
        <v>332</v>
      </c>
      <c r="F26" s="150">
        <v>1200</v>
      </c>
      <c r="G26" s="150">
        <v>12</v>
      </c>
      <c r="H26" s="150">
        <v>14400</v>
      </c>
    </row>
    <row r="27" spans="1:8">
      <c r="A27" s="1">
        <v>17</v>
      </c>
      <c r="B27" s="1" t="s">
        <v>138</v>
      </c>
      <c r="C27" s="1" t="s">
        <v>331</v>
      </c>
      <c r="D27" s="298" t="s">
        <v>74</v>
      </c>
      <c r="E27" s="298" t="s">
        <v>333</v>
      </c>
      <c r="F27" s="150">
        <v>4000</v>
      </c>
      <c r="G27" s="150">
        <v>1</v>
      </c>
      <c r="H27" s="150">
        <v>4000</v>
      </c>
    </row>
    <row r="28" spans="1:8">
      <c r="A28" s="1">
        <v>18</v>
      </c>
      <c r="B28" s="1" t="s">
        <v>138</v>
      </c>
      <c r="C28" s="1" t="s">
        <v>445</v>
      </c>
      <c r="D28" s="298" t="s">
        <v>74</v>
      </c>
      <c r="E28" s="298" t="s">
        <v>593</v>
      </c>
      <c r="F28" s="150">
        <v>4000</v>
      </c>
      <c r="G28" s="150">
        <v>1</v>
      </c>
      <c r="H28" s="150">
        <v>4000</v>
      </c>
    </row>
    <row r="29" spans="1:8">
      <c r="A29" s="1">
        <v>19</v>
      </c>
      <c r="B29" s="1" t="s">
        <v>138</v>
      </c>
      <c r="C29" s="1" t="s">
        <v>296</v>
      </c>
      <c r="D29" s="298" t="s">
        <v>297</v>
      </c>
      <c r="E29" s="298" t="s">
        <v>298</v>
      </c>
      <c r="F29" s="150">
        <v>400</v>
      </c>
      <c r="G29" s="150">
        <v>12</v>
      </c>
      <c r="H29" s="150">
        <v>4800</v>
      </c>
    </row>
    <row r="30" spans="1:8">
      <c r="A30" s="1">
        <v>20</v>
      </c>
      <c r="B30" s="1" t="s">
        <v>138</v>
      </c>
      <c r="C30" s="1" t="s">
        <v>296</v>
      </c>
      <c r="D30" s="298" t="s">
        <v>74</v>
      </c>
      <c r="E30" s="298" t="s">
        <v>299</v>
      </c>
      <c r="F30" s="150">
        <v>4000</v>
      </c>
      <c r="G30" s="150">
        <v>1</v>
      </c>
      <c r="H30" s="150">
        <v>4000</v>
      </c>
    </row>
    <row r="31" spans="1:8">
      <c r="A31" s="1">
        <v>21</v>
      </c>
      <c r="B31" s="1" t="s">
        <v>138</v>
      </c>
      <c r="C31" s="1" t="s">
        <v>546</v>
      </c>
      <c r="D31" s="298" t="s">
        <v>297</v>
      </c>
      <c r="E31" s="298" t="s">
        <v>547</v>
      </c>
      <c r="F31" s="150" t="s">
        <v>548</v>
      </c>
      <c r="G31" s="150">
        <v>10</v>
      </c>
      <c r="H31" s="150">
        <v>5000</v>
      </c>
    </row>
    <row r="32" spans="1:8">
      <c r="A32" s="1">
        <v>22</v>
      </c>
      <c r="B32" s="1" t="s">
        <v>138</v>
      </c>
      <c r="C32" s="1" t="s">
        <v>546</v>
      </c>
      <c r="D32" s="298" t="s">
        <v>74</v>
      </c>
      <c r="E32" s="298" t="s">
        <v>594</v>
      </c>
      <c r="F32" s="150">
        <v>4000</v>
      </c>
      <c r="G32" s="150">
        <v>1</v>
      </c>
      <c r="H32" s="150">
        <v>4000</v>
      </c>
    </row>
    <row r="33" spans="1:8">
      <c r="A33" s="1">
        <v>23</v>
      </c>
      <c r="B33" s="1" t="s">
        <v>138</v>
      </c>
      <c r="C33" s="1" t="s">
        <v>474</v>
      </c>
      <c r="D33" s="298" t="s">
        <v>74</v>
      </c>
      <c r="E33" s="298" t="s">
        <v>640</v>
      </c>
      <c r="F33" s="150">
        <v>4000</v>
      </c>
      <c r="G33" s="150">
        <v>1</v>
      </c>
      <c r="H33" s="150">
        <v>4000</v>
      </c>
    </row>
    <row r="34" spans="1:8">
      <c r="A34" s="1">
        <v>24</v>
      </c>
      <c r="B34" s="1" t="s">
        <v>138</v>
      </c>
      <c r="C34" s="1" t="s">
        <v>507</v>
      </c>
      <c r="D34" s="298" t="s">
        <v>74</v>
      </c>
      <c r="E34" s="298" t="s">
        <v>508</v>
      </c>
      <c r="F34" s="150">
        <v>3000</v>
      </c>
      <c r="G34" s="150">
        <v>1</v>
      </c>
      <c r="H34" s="150">
        <v>3000</v>
      </c>
    </row>
    <row r="35" spans="1:8">
      <c r="A35" s="1">
        <v>25</v>
      </c>
      <c r="B35" s="1" t="s">
        <v>138</v>
      </c>
      <c r="C35" s="1" t="s">
        <v>513</v>
      </c>
      <c r="D35" s="298" t="s">
        <v>74</v>
      </c>
      <c r="E35" s="298" t="s">
        <v>446</v>
      </c>
      <c r="F35" s="150">
        <v>5500</v>
      </c>
      <c r="G35" s="150">
        <v>1</v>
      </c>
      <c r="H35" s="150">
        <v>5500</v>
      </c>
    </row>
    <row r="36" spans="1:8">
      <c r="A36" s="1">
        <v>26</v>
      </c>
      <c r="B36" s="1" t="s">
        <v>138</v>
      </c>
      <c r="C36" s="1" t="s">
        <v>141</v>
      </c>
      <c r="D36" s="298" t="s">
        <v>143</v>
      </c>
      <c r="E36" s="298" t="s">
        <v>581</v>
      </c>
      <c r="F36" s="150">
        <v>16000</v>
      </c>
      <c r="G36" s="150">
        <v>1</v>
      </c>
      <c r="H36" s="150">
        <v>16000</v>
      </c>
    </row>
    <row r="37" spans="1:8">
      <c r="A37" s="1">
        <v>27</v>
      </c>
      <c r="B37" s="1" t="s">
        <v>138</v>
      </c>
      <c r="C37" s="1" t="s">
        <v>141</v>
      </c>
      <c r="D37" s="298" t="s">
        <v>74</v>
      </c>
      <c r="E37" s="298" t="s">
        <v>582</v>
      </c>
      <c r="F37" s="150">
        <v>3000</v>
      </c>
      <c r="G37" s="150">
        <v>1</v>
      </c>
      <c r="H37" s="150">
        <v>3000</v>
      </c>
    </row>
    <row r="38" spans="1:8">
      <c r="A38" s="1">
        <v>28</v>
      </c>
      <c r="B38" s="1" t="s">
        <v>138</v>
      </c>
      <c r="C38" s="1" t="s">
        <v>141</v>
      </c>
      <c r="D38" s="298" t="s">
        <v>74</v>
      </c>
      <c r="E38" s="298" t="s">
        <v>583</v>
      </c>
      <c r="F38" s="150">
        <v>800</v>
      </c>
      <c r="G38" s="150">
        <v>12</v>
      </c>
      <c r="H38" s="150">
        <v>9600</v>
      </c>
    </row>
    <row r="39" spans="1:8">
      <c r="A39" s="1">
        <v>29</v>
      </c>
      <c r="B39" s="1" t="s">
        <v>138</v>
      </c>
      <c r="C39" s="1" t="s">
        <v>139</v>
      </c>
      <c r="D39" s="298" t="s">
        <v>74</v>
      </c>
      <c r="E39" s="298" t="s">
        <v>140</v>
      </c>
      <c r="F39" s="150">
        <v>800</v>
      </c>
      <c r="G39" s="150">
        <v>24</v>
      </c>
      <c r="H39" s="150">
        <v>19200</v>
      </c>
    </row>
    <row r="40" spans="1:8">
      <c r="A40" s="1">
        <v>30</v>
      </c>
      <c r="B40" s="1" t="s">
        <v>138</v>
      </c>
      <c r="C40" s="1" t="s">
        <v>139</v>
      </c>
      <c r="D40" s="298" t="s">
        <v>74</v>
      </c>
      <c r="E40" s="298" t="s">
        <v>641</v>
      </c>
      <c r="F40" s="150">
        <v>7847</v>
      </c>
      <c r="G40" s="150">
        <v>1</v>
      </c>
      <c r="H40" s="150">
        <v>7847</v>
      </c>
    </row>
    <row r="41" spans="1:8">
      <c r="A41" s="1">
        <v>31</v>
      </c>
      <c r="B41" s="1" t="s">
        <v>138</v>
      </c>
      <c r="C41" s="1" t="s">
        <v>261</v>
      </c>
      <c r="D41" s="298" t="s">
        <v>74</v>
      </c>
      <c r="E41" s="298" t="s">
        <v>262</v>
      </c>
      <c r="F41" s="150">
        <v>7847</v>
      </c>
      <c r="G41" s="150">
        <v>1</v>
      </c>
      <c r="H41" s="150">
        <v>7847</v>
      </c>
    </row>
    <row r="42" spans="1:8">
      <c r="A42" s="1">
        <v>32</v>
      </c>
      <c r="B42" s="1" t="s">
        <v>138</v>
      </c>
      <c r="C42" s="1" t="s">
        <v>142</v>
      </c>
      <c r="D42" s="298" t="s">
        <v>74</v>
      </c>
      <c r="E42" s="298" t="s">
        <v>573</v>
      </c>
      <c r="F42" s="150">
        <v>4000</v>
      </c>
      <c r="G42" s="150">
        <v>1</v>
      </c>
      <c r="H42" s="150">
        <v>4000</v>
      </c>
    </row>
    <row r="43" spans="1:8">
      <c r="A43" s="1">
        <v>33</v>
      </c>
      <c r="B43" s="1" t="s">
        <v>138</v>
      </c>
      <c r="C43" s="1" t="s">
        <v>195</v>
      </c>
      <c r="D43" s="298" t="s">
        <v>143</v>
      </c>
      <c r="E43" s="298" t="s">
        <v>595</v>
      </c>
      <c r="F43" s="150">
        <v>15510</v>
      </c>
      <c r="G43" s="150">
        <v>1</v>
      </c>
      <c r="H43" s="150">
        <v>15510</v>
      </c>
    </row>
    <row r="44" spans="1:8">
      <c r="A44" s="1">
        <v>34</v>
      </c>
      <c r="B44" s="1" t="s">
        <v>138</v>
      </c>
      <c r="C44" s="1" t="s">
        <v>195</v>
      </c>
      <c r="D44" s="298" t="s">
        <v>74</v>
      </c>
      <c r="E44" s="298" t="s">
        <v>196</v>
      </c>
      <c r="F44" s="150">
        <v>1000</v>
      </c>
      <c r="G44" s="150">
        <v>12</v>
      </c>
      <c r="H44" s="150">
        <v>12000</v>
      </c>
    </row>
    <row r="45" spans="1:8">
      <c r="A45" s="1">
        <v>35</v>
      </c>
      <c r="B45" s="1" t="s">
        <v>138</v>
      </c>
      <c r="C45" s="1" t="s">
        <v>195</v>
      </c>
      <c r="D45" s="298" t="s">
        <v>74</v>
      </c>
      <c r="E45" s="298" t="s">
        <v>197</v>
      </c>
      <c r="F45" s="150">
        <v>4000</v>
      </c>
      <c r="G45" s="150">
        <v>1</v>
      </c>
      <c r="H45" s="150">
        <v>4000</v>
      </c>
    </row>
    <row r="46" spans="1:8">
      <c r="A46" s="1">
        <v>36</v>
      </c>
      <c r="B46" s="1" t="s">
        <v>138</v>
      </c>
      <c r="C46" s="1" t="s">
        <v>198</v>
      </c>
      <c r="D46" s="298" t="s">
        <v>74</v>
      </c>
      <c r="E46" s="298" t="s">
        <v>596</v>
      </c>
      <c r="F46" s="150">
        <v>1000</v>
      </c>
      <c r="G46" s="150">
        <v>12</v>
      </c>
      <c r="H46" s="150">
        <v>12000</v>
      </c>
    </row>
    <row r="47" spans="1:8">
      <c r="A47" s="1">
        <v>37</v>
      </c>
      <c r="B47" s="1" t="s">
        <v>138</v>
      </c>
      <c r="C47" s="1" t="s">
        <v>198</v>
      </c>
      <c r="D47" s="298" t="s">
        <v>74</v>
      </c>
      <c r="E47" s="298" t="s">
        <v>213</v>
      </c>
      <c r="F47" s="150">
        <v>5847</v>
      </c>
      <c r="G47" s="150">
        <v>1</v>
      </c>
      <c r="H47" s="150">
        <v>5847</v>
      </c>
    </row>
    <row r="48" spans="1:8">
      <c r="A48" s="1">
        <v>38</v>
      </c>
      <c r="B48" s="1" t="s">
        <v>138</v>
      </c>
      <c r="C48" s="1" t="s">
        <v>501</v>
      </c>
      <c r="D48" s="298" t="s">
        <v>62</v>
      </c>
      <c r="E48" s="298" t="s">
        <v>438</v>
      </c>
      <c r="F48" s="150"/>
      <c r="G48" s="150"/>
      <c r="H48" s="150"/>
    </row>
    <row r="49" spans="1:8">
      <c r="A49" s="1">
        <v>39</v>
      </c>
      <c r="B49" s="1" t="s">
        <v>138</v>
      </c>
      <c r="C49" s="1" t="s">
        <v>501</v>
      </c>
      <c r="D49" s="298" t="s">
        <v>74</v>
      </c>
      <c r="E49" s="298" t="s">
        <v>502</v>
      </c>
      <c r="F49" s="150">
        <v>1000</v>
      </c>
      <c r="G49" s="150">
        <v>12</v>
      </c>
      <c r="H49" s="150">
        <v>12000</v>
      </c>
    </row>
    <row r="50" spans="1:8">
      <c r="A50" s="1">
        <v>40</v>
      </c>
      <c r="B50" s="1" t="s">
        <v>138</v>
      </c>
      <c r="C50" s="1" t="s">
        <v>501</v>
      </c>
      <c r="D50" s="298" t="s">
        <v>74</v>
      </c>
      <c r="E50" s="298" t="s">
        <v>446</v>
      </c>
      <c r="F50" s="150">
        <v>3000</v>
      </c>
      <c r="G50" s="150">
        <v>1</v>
      </c>
      <c r="H50" s="150">
        <v>3000</v>
      </c>
    </row>
    <row r="51" spans="1:8">
      <c r="A51" s="1">
        <v>41</v>
      </c>
      <c r="B51" s="1" t="s">
        <v>138</v>
      </c>
      <c r="C51" s="1" t="s">
        <v>342</v>
      </c>
      <c r="D51" s="298" t="s">
        <v>74</v>
      </c>
      <c r="E51" s="298" t="s">
        <v>343</v>
      </c>
      <c r="F51" s="150">
        <v>4000</v>
      </c>
      <c r="G51" s="150">
        <v>1</v>
      </c>
      <c r="H51" s="150">
        <v>4000</v>
      </c>
    </row>
    <row r="52" spans="1:8">
      <c r="A52" s="1">
        <v>42</v>
      </c>
      <c r="B52" s="1" t="s">
        <v>138</v>
      </c>
      <c r="C52" s="1" t="s">
        <v>280</v>
      </c>
      <c r="D52" s="298" t="s">
        <v>74</v>
      </c>
      <c r="E52" s="298" t="s">
        <v>642</v>
      </c>
      <c r="F52" s="150" t="s">
        <v>281</v>
      </c>
      <c r="G52" s="150">
        <v>1</v>
      </c>
      <c r="H52" s="150" t="s">
        <v>281</v>
      </c>
    </row>
    <row r="53" spans="1:8">
      <c r="A53" s="1">
        <v>43</v>
      </c>
      <c r="B53" s="1" t="s">
        <v>138</v>
      </c>
      <c r="C53" s="1" t="s">
        <v>621</v>
      </c>
      <c r="D53" s="298" t="s">
        <v>74</v>
      </c>
      <c r="E53" s="298" t="s">
        <v>213</v>
      </c>
      <c r="F53" s="150" t="s">
        <v>622</v>
      </c>
      <c r="G53" s="150">
        <v>1</v>
      </c>
      <c r="H53" s="150">
        <v>4200</v>
      </c>
    </row>
    <row r="54" spans="1:8">
      <c r="A54" s="1">
        <v>44</v>
      </c>
      <c r="B54" s="1" t="s">
        <v>138</v>
      </c>
      <c r="C54" s="1" t="s">
        <v>199</v>
      </c>
      <c r="D54" s="298" t="s">
        <v>74</v>
      </c>
      <c r="E54" s="298" t="s">
        <v>200</v>
      </c>
      <c r="F54" s="150">
        <v>4000</v>
      </c>
      <c r="G54" s="150">
        <v>1</v>
      </c>
      <c r="H54" s="150">
        <v>4000</v>
      </c>
    </row>
    <row r="55" spans="1:8">
      <c r="A55" s="1">
        <v>45</v>
      </c>
      <c r="B55" s="1" t="s">
        <v>138</v>
      </c>
      <c r="C55" s="1" t="s">
        <v>437</v>
      </c>
      <c r="D55" s="298" t="s">
        <v>62</v>
      </c>
      <c r="E55" s="298" t="s">
        <v>438</v>
      </c>
      <c r="F55" s="150"/>
      <c r="G55" s="150"/>
      <c r="H55" s="150"/>
    </row>
    <row r="56" spans="1:8">
      <c r="A56" s="1">
        <v>46</v>
      </c>
      <c r="B56" s="1" t="s">
        <v>138</v>
      </c>
      <c r="C56" s="1" t="s">
        <v>610</v>
      </c>
      <c r="D56" s="298" t="s">
        <v>74</v>
      </c>
      <c r="E56" s="298" t="s">
        <v>611</v>
      </c>
      <c r="F56" s="150">
        <v>4000</v>
      </c>
      <c r="G56" s="150">
        <v>1</v>
      </c>
      <c r="H56" s="150">
        <v>4000</v>
      </c>
    </row>
    <row r="57" spans="1:8">
      <c r="A57" s="1">
        <v>47</v>
      </c>
      <c r="B57" s="1" t="s">
        <v>138</v>
      </c>
      <c r="C57" s="1" t="s">
        <v>282</v>
      </c>
      <c r="D57" s="298" t="s">
        <v>74</v>
      </c>
      <c r="E57" s="298" t="s">
        <v>283</v>
      </c>
      <c r="F57" s="150">
        <v>4000</v>
      </c>
      <c r="G57" s="150">
        <v>1</v>
      </c>
      <c r="H57" s="150">
        <v>4000</v>
      </c>
    </row>
    <row r="58" spans="1:8">
      <c r="A58" s="1">
        <v>48</v>
      </c>
      <c r="B58" s="1" t="s">
        <v>138</v>
      </c>
      <c r="C58" s="1" t="s">
        <v>214</v>
      </c>
      <c r="D58" s="298" t="s">
        <v>74</v>
      </c>
      <c r="E58" s="298" t="s">
        <v>215</v>
      </c>
      <c r="F58" s="150">
        <v>5000</v>
      </c>
      <c r="G58" s="150">
        <v>1</v>
      </c>
      <c r="H58" s="150">
        <v>5000</v>
      </c>
    </row>
    <row r="59" spans="1:8">
      <c r="A59" s="1">
        <v>49</v>
      </c>
      <c r="B59" s="1" t="s">
        <v>138</v>
      </c>
      <c r="C59" s="1" t="s">
        <v>402</v>
      </c>
      <c r="D59" s="298" t="s">
        <v>74</v>
      </c>
      <c r="E59" s="298" t="s">
        <v>403</v>
      </c>
      <c r="F59" s="150">
        <v>5600</v>
      </c>
      <c r="G59" s="150">
        <v>1</v>
      </c>
      <c r="H59" s="150">
        <v>5600</v>
      </c>
    </row>
    <row r="60" spans="1:8">
      <c r="A60" s="1">
        <v>50</v>
      </c>
      <c r="B60" s="1" t="s">
        <v>138</v>
      </c>
      <c r="C60" s="1" t="s">
        <v>588</v>
      </c>
      <c r="D60" s="298" t="s">
        <v>74</v>
      </c>
      <c r="E60" s="298" t="s">
        <v>589</v>
      </c>
      <c r="F60" s="150">
        <v>6000</v>
      </c>
      <c r="G60" s="150">
        <v>1</v>
      </c>
      <c r="H60" s="150">
        <v>6000</v>
      </c>
    </row>
    <row r="61" spans="1:8">
      <c r="A61" s="1">
        <v>51</v>
      </c>
      <c r="B61" s="1" t="s">
        <v>138</v>
      </c>
      <c r="C61" s="1"/>
      <c r="D61" s="240"/>
      <c r="E61" s="240"/>
      <c r="F61" s="150"/>
      <c r="G61" s="150"/>
      <c r="H61" s="150"/>
    </row>
    <row r="62" spans="1:8">
      <c r="A62" s="1">
        <v>52</v>
      </c>
      <c r="B62" s="1" t="s">
        <v>138</v>
      </c>
      <c r="C62" s="1"/>
      <c r="D62" s="240"/>
      <c r="E62" s="240"/>
      <c r="F62" s="150"/>
      <c r="G62" s="150"/>
      <c r="H62" s="150"/>
    </row>
    <row r="63" spans="1:8">
      <c r="A63" s="1">
        <v>53</v>
      </c>
      <c r="B63" s="1" t="s">
        <v>138</v>
      </c>
      <c r="C63" s="1"/>
      <c r="D63" s="240"/>
      <c r="E63" s="240"/>
      <c r="F63" s="150"/>
      <c r="G63" s="150"/>
      <c r="H63" s="150"/>
    </row>
    <row r="64" spans="1:8">
      <c r="A64" s="1">
        <v>54</v>
      </c>
      <c r="B64" s="1" t="s">
        <v>138</v>
      </c>
      <c r="C64" s="1"/>
      <c r="D64" s="240"/>
      <c r="E64" s="240"/>
      <c r="F64" s="150"/>
      <c r="G64" s="150"/>
      <c r="H64" s="150"/>
    </row>
    <row r="65" spans="1:8">
      <c r="A65" s="1">
        <v>55</v>
      </c>
      <c r="B65" s="1" t="s">
        <v>138</v>
      </c>
      <c r="C65" s="1"/>
      <c r="D65" s="240"/>
      <c r="E65" s="240"/>
      <c r="F65" s="150"/>
      <c r="G65" s="150"/>
      <c r="H65" s="150"/>
    </row>
    <row r="66" spans="1:8">
      <c r="A66" s="1">
        <v>56</v>
      </c>
      <c r="B66" s="1" t="s">
        <v>138</v>
      </c>
      <c r="C66" s="1"/>
      <c r="D66" s="240"/>
      <c r="E66" s="240"/>
      <c r="F66" s="150"/>
      <c r="G66" s="150"/>
      <c r="H66" s="150"/>
    </row>
    <row r="67" spans="1:8">
      <c r="A67" s="1">
        <v>57</v>
      </c>
      <c r="B67" s="1" t="s">
        <v>138</v>
      </c>
      <c r="C67" s="1"/>
      <c r="D67" s="240"/>
      <c r="E67" s="240"/>
      <c r="F67" s="150"/>
      <c r="G67" s="150"/>
      <c r="H67" s="150"/>
    </row>
    <row r="68" spans="1:8">
      <c r="A68" s="1">
        <v>58</v>
      </c>
      <c r="B68" s="1" t="s">
        <v>138</v>
      </c>
      <c r="C68" s="1"/>
      <c r="D68" s="21"/>
      <c r="E68" s="240"/>
      <c r="F68" s="150"/>
      <c r="G68" s="150"/>
      <c r="H68" s="150"/>
    </row>
    <row r="69" spans="1:8">
      <c r="A69" s="1">
        <v>59</v>
      </c>
      <c r="B69" s="1" t="s">
        <v>138</v>
      </c>
      <c r="C69" s="1"/>
      <c r="D69" s="21"/>
      <c r="E69" s="21"/>
      <c r="F69" s="150"/>
      <c r="G69" s="150"/>
      <c r="H69" s="150"/>
    </row>
    <row r="70" spans="1:8">
      <c r="A70" s="1">
        <v>60</v>
      </c>
      <c r="B70" s="1" t="s">
        <v>138</v>
      </c>
      <c r="C70" s="1"/>
      <c r="D70" s="21"/>
      <c r="E70" s="21"/>
      <c r="F70" s="150"/>
      <c r="G70" s="150"/>
      <c r="H70" s="150"/>
    </row>
    <row r="71" spans="1:8">
      <c r="A71" s="1">
        <v>61</v>
      </c>
      <c r="B71" s="1" t="s">
        <v>138</v>
      </c>
      <c r="C71" s="1"/>
      <c r="D71" s="21"/>
      <c r="E71" s="21"/>
      <c r="F71" s="150"/>
      <c r="G71" s="150"/>
      <c r="H71" s="150"/>
    </row>
    <row r="72" spans="1:8">
      <c r="A72" s="1">
        <v>62</v>
      </c>
      <c r="B72" s="1" t="s">
        <v>138</v>
      </c>
      <c r="C72" s="1"/>
      <c r="D72" s="21"/>
      <c r="E72" s="21"/>
      <c r="F72" s="150"/>
      <c r="G72" s="150"/>
      <c r="H72" s="150"/>
    </row>
    <row r="73" spans="1:8">
      <c r="A73" s="1">
        <v>63</v>
      </c>
      <c r="B73" s="1" t="s">
        <v>138</v>
      </c>
      <c r="C73" s="1"/>
      <c r="D73" s="21"/>
      <c r="E73" s="21"/>
      <c r="F73" s="150"/>
      <c r="G73" s="150"/>
      <c r="H73" s="150"/>
    </row>
    <row r="74" spans="1:8">
      <c r="A74" s="1">
        <v>64</v>
      </c>
      <c r="B74" s="1" t="s">
        <v>138</v>
      </c>
      <c r="C74" s="1"/>
      <c r="D74" s="21"/>
      <c r="E74" s="21"/>
      <c r="F74" s="150"/>
      <c r="G74" s="150"/>
      <c r="H74" s="150"/>
    </row>
    <row r="75" spans="1:8">
      <c r="A75" s="1">
        <v>65</v>
      </c>
      <c r="B75" s="1" t="s">
        <v>138</v>
      </c>
      <c r="C75" s="1"/>
      <c r="D75" s="21"/>
      <c r="E75" s="21"/>
      <c r="F75" s="150"/>
      <c r="G75" s="150"/>
      <c r="H75" s="150"/>
    </row>
    <row r="76" spans="1:8">
      <c r="A76" s="1">
        <v>66</v>
      </c>
      <c r="B76" s="1" t="s">
        <v>138</v>
      </c>
      <c r="C76" s="1"/>
      <c r="D76" s="21"/>
      <c r="E76" s="21"/>
      <c r="F76" s="150"/>
      <c r="G76" s="150"/>
      <c r="H76" s="150"/>
    </row>
    <row r="77" spans="1:8">
      <c r="A77" s="1">
        <v>67</v>
      </c>
      <c r="B77" s="1" t="s">
        <v>138</v>
      </c>
      <c r="C77" s="1"/>
      <c r="D77" s="21"/>
      <c r="E77" s="21"/>
      <c r="F77" s="150"/>
      <c r="G77" s="150"/>
      <c r="H77" s="150"/>
    </row>
    <row r="78" spans="1:8">
      <c r="A78" s="1">
        <v>68</v>
      </c>
      <c r="B78" s="1" t="s">
        <v>138</v>
      </c>
      <c r="C78" s="1"/>
      <c r="D78" s="21"/>
      <c r="E78" s="21"/>
      <c r="F78" s="150"/>
      <c r="G78" s="150"/>
      <c r="H78" s="150"/>
    </row>
    <row r="79" spans="1:8">
      <c r="A79" s="1">
        <v>69</v>
      </c>
      <c r="B79" s="1" t="s">
        <v>138</v>
      </c>
      <c r="C79" s="1"/>
      <c r="D79" s="21"/>
      <c r="E79" s="21"/>
      <c r="F79" s="150"/>
      <c r="G79" s="150"/>
      <c r="H79" s="150"/>
    </row>
    <row r="80" spans="1:8">
      <c r="A80" s="1">
        <v>70</v>
      </c>
      <c r="B80" s="1" t="s">
        <v>138</v>
      </c>
      <c r="C80" s="1"/>
      <c r="D80" s="21"/>
      <c r="E80" s="21"/>
      <c r="F80" s="150"/>
      <c r="G80" s="150"/>
      <c r="H80" s="150"/>
    </row>
    <row r="81" spans="1:8">
      <c r="A81" s="1">
        <v>71</v>
      </c>
      <c r="B81" s="1" t="s">
        <v>138</v>
      </c>
      <c r="C81" s="1"/>
      <c r="D81" s="21"/>
      <c r="E81" s="21"/>
      <c r="F81" s="150"/>
      <c r="G81" s="150"/>
      <c r="H81" s="150"/>
    </row>
    <row r="82" spans="1:8">
      <c r="A82" s="1">
        <v>72</v>
      </c>
      <c r="B82" s="1" t="s">
        <v>138</v>
      </c>
      <c r="C82" s="1"/>
      <c r="D82" s="21"/>
      <c r="E82" s="21"/>
      <c r="F82" s="150"/>
      <c r="G82" s="150"/>
      <c r="H82" s="150"/>
    </row>
    <row r="83" spans="1:8">
      <c r="A83" s="1">
        <v>73</v>
      </c>
      <c r="B83" s="1" t="s">
        <v>138</v>
      </c>
      <c r="C83" s="1"/>
      <c r="D83" s="21"/>
      <c r="E83" s="21"/>
      <c r="F83" s="150"/>
      <c r="G83" s="150"/>
      <c r="H83" s="150"/>
    </row>
    <row r="84" spans="1:8">
      <c r="A84" s="1">
        <v>74</v>
      </c>
      <c r="B84" s="1" t="s">
        <v>138</v>
      </c>
      <c r="C84" s="1"/>
      <c r="D84" s="21"/>
      <c r="E84" s="21"/>
      <c r="F84" s="150"/>
      <c r="G84" s="150"/>
      <c r="H84" s="150"/>
    </row>
    <row r="85" spans="1:8">
      <c r="A85" s="1">
        <v>75</v>
      </c>
      <c r="B85" s="1" t="s">
        <v>138</v>
      </c>
      <c r="C85" s="1"/>
      <c r="D85" s="21"/>
      <c r="E85" s="21"/>
      <c r="F85" s="150"/>
      <c r="G85" s="150"/>
      <c r="H85" s="150"/>
    </row>
    <row r="86" spans="1:8">
      <c r="A86" s="1">
        <v>76</v>
      </c>
      <c r="B86" s="1" t="s">
        <v>138</v>
      </c>
      <c r="C86" s="1"/>
      <c r="D86" s="21"/>
      <c r="E86" s="21"/>
      <c r="F86" s="150"/>
      <c r="G86" s="150"/>
      <c r="H86" s="150"/>
    </row>
    <row r="87" spans="1:8">
      <c r="A87" s="1">
        <v>77</v>
      </c>
      <c r="B87" s="1" t="s">
        <v>138</v>
      </c>
      <c r="C87" s="1"/>
      <c r="D87" s="21"/>
      <c r="E87" s="21"/>
      <c r="F87" s="150"/>
      <c r="G87" s="150"/>
      <c r="H87" s="150"/>
    </row>
    <row r="88" spans="1:8">
      <c r="A88" s="1">
        <v>78</v>
      </c>
      <c r="B88" s="1" t="s">
        <v>138</v>
      </c>
      <c r="C88" s="1"/>
      <c r="D88" s="21"/>
      <c r="E88" s="21"/>
      <c r="F88" s="150"/>
      <c r="G88" s="150"/>
      <c r="H88" s="150"/>
    </row>
    <row r="89" spans="1:8">
      <c r="A89" s="1">
        <v>79</v>
      </c>
      <c r="B89" s="1" t="s">
        <v>138</v>
      </c>
      <c r="C89" s="1"/>
      <c r="D89" s="21"/>
      <c r="E89" s="21"/>
      <c r="F89" s="150"/>
      <c r="G89" s="150"/>
      <c r="H89" s="150"/>
    </row>
    <row r="90" spans="1:8">
      <c r="A90" s="1">
        <v>80</v>
      </c>
      <c r="B90" s="1" t="s">
        <v>138</v>
      </c>
      <c r="C90" s="1"/>
      <c r="D90" s="21"/>
      <c r="E90" s="21"/>
      <c r="F90" s="150"/>
      <c r="G90" s="150"/>
      <c r="H90" s="150"/>
    </row>
    <row r="91" spans="1:8">
      <c r="A91" s="1">
        <v>81</v>
      </c>
      <c r="B91" s="1" t="s">
        <v>138</v>
      </c>
      <c r="C91" s="1"/>
      <c r="D91" s="21"/>
      <c r="E91" s="21"/>
      <c r="F91" s="150"/>
      <c r="G91" s="150"/>
      <c r="H91" s="150"/>
    </row>
    <row r="92" spans="1:8">
      <c r="A92" s="1">
        <v>82</v>
      </c>
      <c r="B92" s="1" t="s">
        <v>138</v>
      </c>
      <c r="C92" s="1"/>
      <c r="D92" s="21"/>
      <c r="E92" s="21"/>
      <c r="F92" s="150"/>
      <c r="G92" s="150"/>
      <c r="H92" s="150"/>
    </row>
    <row r="93" spans="1:8">
      <c r="A93" s="1">
        <v>83</v>
      </c>
      <c r="B93" s="1" t="s">
        <v>138</v>
      </c>
      <c r="C93" s="1"/>
      <c r="D93" s="21"/>
      <c r="E93" s="21"/>
      <c r="F93" s="150"/>
      <c r="G93" s="150"/>
      <c r="H93" s="150"/>
    </row>
    <row r="94" spans="1:8">
      <c r="A94" s="1">
        <v>84</v>
      </c>
      <c r="B94" s="1" t="s">
        <v>138</v>
      </c>
      <c r="C94" s="1"/>
      <c r="D94" s="21"/>
      <c r="E94" s="21"/>
      <c r="F94" s="150"/>
      <c r="G94" s="150"/>
      <c r="H94" s="150"/>
    </row>
    <row r="95" spans="1:8">
      <c r="A95" s="1">
        <v>85</v>
      </c>
      <c r="B95" s="1" t="s">
        <v>138</v>
      </c>
      <c r="C95" s="1"/>
      <c r="D95" s="21"/>
      <c r="E95" s="21"/>
      <c r="F95" s="150"/>
      <c r="G95" s="150"/>
      <c r="H95" s="150"/>
    </row>
    <row r="96" spans="1:8">
      <c r="A96" s="1">
        <v>86</v>
      </c>
      <c r="B96" s="1" t="s">
        <v>138</v>
      </c>
      <c r="C96" s="1"/>
      <c r="D96" s="21"/>
      <c r="E96" s="21"/>
      <c r="F96" s="150"/>
      <c r="G96" s="150"/>
      <c r="H96" s="150"/>
    </row>
    <row r="97" spans="1:8">
      <c r="A97" s="1">
        <v>87</v>
      </c>
      <c r="B97" s="1" t="s">
        <v>138</v>
      </c>
      <c r="C97" s="1"/>
      <c r="D97" s="21"/>
      <c r="E97" s="21"/>
      <c r="F97" s="150"/>
      <c r="G97" s="150"/>
      <c r="H97" s="150"/>
    </row>
    <row r="98" spans="1:8">
      <c r="A98" s="1">
        <v>88</v>
      </c>
      <c r="B98" s="1" t="s">
        <v>138</v>
      </c>
      <c r="C98" s="1"/>
      <c r="D98" s="21"/>
      <c r="E98" s="21"/>
      <c r="F98" s="150"/>
      <c r="G98" s="150"/>
      <c r="H98" s="150"/>
    </row>
    <row r="99" spans="1:8">
      <c r="A99" s="1">
        <v>89</v>
      </c>
      <c r="B99" s="1" t="s">
        <v>138</v>
      </c>
      <c r="C99" s="1"/>
      <c r="D99" s="21"/>
      <c r="E99" s="21"/>
      <c r="F99" s="150"/>
      <c r="G99" s="150"/>
      <c r="H99" s="150"/>
    </row>
    <row r="100" spans="1:8">
      <c r="A100" s="1">
        <v>90</v>
      </c>
      <c r="B100" s="1" t="s">
        <v>138</v>
      </c>
      <c r="C100" s="1"/>
      <c r="D100" s="21"/>
      <c r="E100" s="21"/>
      <c r="F100" s="150"/>
      <c r="G100" s="150"/>
      <c r="H100" s="150"/>
    </row>
    <row r="101" spans="1:8">
      <c r="A101" s="1">
        <v>91</v>
      </c>
      <c r="B101" s="1" t="s">
        <v>138</v>
      </c>
      <c r="C101" s="1"/>
      <c r="D101" s="21"/>
      <c r="E101" s="21"/>
      <c r="F101" s="150"/>
      <c r="G101" s="150"/>
      <c r="H101" s="150"/>
    </row>
    <row r="102" spans="1:8">
      <c r="A102" s="1">
        <v>92</v>
      </c>
      <c r="B102" s="1" t="s">
        <v>138</v>
      </c>
      <c r="C102" s="1"/>
      <c r="D102" s="21"/>
      <c r="E102" s="21"/>
      <c r="F102" s="150"/>
      <c r="G102" s="150"/>
      <c r="H102" s="150"/>
    </row>
    <row r="103" spans="1:8">
      <c r="A103" s="1">
        <v>93</v>
      </c>
      <c r="B103" s="1" t="s">
        <v>138</v>
      </c>
      <c r="C103" s="1"/>
      <c r="D103" s="21"/>
      <c r="E103" s="21"/>
      <c r="F103" s="150"/>
      <c r="G103" s="150"/>
      <c r="H103" s="150"/>
    </row>
    <row r="104" spans="1:8">
      <c r="A104" s="1">
        <v>94</v>
      </c>
      <c r="B104" s="1" t="s">
        <v>138</v>
      </c>
      <c r="C104" s="1"/>
      <c r="D104" s="21"/>
      <c r="E104" s="21"/>
      <c r="F104" s="150"/>
      <c r="G104" s="150"/>
      <c r="H104" s="150"/>
    </row>
    <row r="105" spans="1:8">
      <c r="A105" s="1">
        <v>95</v>
      </c>
      <c r="B105" s="1" t="s">
        <v>138</v>
      </c>
      <c r="C105" s="1"/>
      <c r="D105" s="21"/>
      <c r="E105" s="21"/>
      <c r="F105" s="150"/>
      <c r="G105" s="150"/>
      <c r="H105" s="150"/>
    </row>
    <row r="106" spans="1:8">
      <c r="A106" s="1">
        <v>96</v>
      </c>
      <c r="B106" s="1" t="s">
        <v>138</v>
      </c>
      <c r="C106" s="1"/>
      <c r="D106" s="21"/>
      <c r="E106" s="21"/>
      <c r="F106" s="150"/>
      <c r="G106" s="150"/>
      <c r="H106" s="150"/>
    </row>
    <row r="107" spans="1:8">
      <c r="A107" s="1">
        <v>97</v>
      </c>
      <c r="B107" s="1" t="s">
        <v>138</v>
      </c>
      <c r="C107" s="1"/>
      <c r="D107" s="21"/>
      <c r="E107" s="21"/>
      <c r="F107" s="150"/>
      <c r="G107" s="150"/>
      <c r="H107" s="150"/>
    </row>
    <row r="108" spans="1:8">
      <c r="A108" s="1">
        <v>98</v>
      </c>
      <c r="B108" s="1" t="s">
        <v>138</v>
      </c>
      <c r="C108" s="1"/>
      <c r="D108" s="21"/>
      <c r="E108" s="21"/>
      <c r="F108" s="150"/>
      <c r="G108" s="150"/>
      <c r="H108" s="150"/>
    </row>
    <row r="109" spans="1:8">
      <c r="A109" s="1">
        <v>99</v>
      </c>
      <c r="B109" s="1" t="s">
        <v>138</v>
      </c>
      <c r="C109" s="1"/>
      <c r="D109" s="21"/>
      <c r="E109" s="21"/>
      <c r="F109" s="150"/>
      <c r="G109" s="150"/>
      <c r="H109" s="150"/>
    </row>
    <row r="110" spans="1:8">
      <c r="A110" s="1">
        <v>100</v>
      </c>
      <c r="B110" s="1" t="s">
        <v>138</v>
      </c>
      <c r="C110" s="1"/>
      <c r="D110" s="21"/>
      <c r="E110" s="21"/>
      <c r="F110" s="150"/>
      <c r="G110" s="150"/>
      <c r="H110" s="150"/>
    </row>
    <row r="111" spans="1:8">
      <c r="A111" s="1">
        <v>101</v>
      </c>
      <c r="B111" s="1" t="s">
        <v>138</v>
      </c>
      <c r="C111" s="1"/>
      <c r="D111" s="21"/>
      <c r="E111" s="21"/>
      <c r="F111" s="150"/>
      <c r="G111" s="150"/>
      <c r="H111" s="150"/>
    </row>
    <row r="112" spans="1:8">
      <c r="A112" s="1">
        <v>102</v>
      </c>
      <c r="B112" s="1" t="s">
        <v>138</v>
      </c>
      <c r="C112" s="1"/>
      <c r="D112" s="21"/>
      <c r="E112" s="21"/>
      <c r="F112" s="150"/>
      <c r="G112" s="150"/>
      <c r="H112" s="150"/>
    </row>
    <row r="113" spans="1:8">
      <c r="A113" s="1">
        <v>103</v>
      </c>
      <c r="B113" s="1" t="s">
        <v>138</v>
      </c>
      <c r="C113" s="1"/>
      <c r="D113" s="21"/>
      <c r="E113" s="21"/>
      <c r="F113" s="150"/>
      <c r="G113" s="150"/>
      <c r="H113" s="150"/>
    </row>
    <row r="114" spans="1:8">
      <c r="A114" s="1">
        <v>104</v>
      </c>
      <c r="B114" s="1" t="s">
        <v>138</v>
      </c>
      <c r="C114" s="1"/>
      <c r="D114" s="21"/>
      <c r="E114" s="21"/>
      <c r="F114" s="150"/>
      <c r="G114" s="150"/>
      <c r="H114" s="150"/>
    </row>
    <row r="115" spans="1:8">
      <c r="A115" s="1">
        <v>105</v>
      </c>
      <c r="B115" s="1" t="s">
        <v>138</v>
      </c>
      <c r="C115" s="1"/>
      <c r="D115" s="21"/>
      <c r="E115" s="21"/>
      <c r="F115" s="150"/>
      <c r="G115" s="150"/>
      <c r="H115" s="150"/>
    </row>
    <row r="116" spans="1:8">
      <c r="A116" s="1">
        <v>106</v>
      </c>
      <c r="B116" s="1" t="s">
        <v>138</v>
      </c>
      <c r="C116" s="1"/>
      <c r="D116" s="21"/>
      <c r="E116" s="21"/>
      <c r="F116" s="150"/>
      <c r="G116" s="150"/>
      <c r="H116" s="150"/>
    </row>
    <row r="117" spans="1:8">
      <c r="A117" s="1">
        <v>107</v>
      </c>
      <c r="B117" s="1" t="s">
        <v>138</v>
      </c>
      <c r="C117" s="1"/>
      <c r="D117" s="21"/>
      <c r="E117" s="21"/>
      <c r="F117" s="150"/>
      <c r="G117" s="150"/>
      <c r="H117" s="150"/>
    </row>
    <row r="118" spans="1:8">
      <c r="A118" s="1">
        <v>108</v>
      </c>
      <c r="B118" s="1" t="s">
        <v>138</v>
      </c>
      <c r="C118" s="1"/>
      <c r="D118" s="21"/>
      <c r="E118" s="21"/>
      <c r="F118" s="150"/>
      <c r="G118" s="150"/>
      <c r="H118" s="150"/>
    </row>
    <row r="119" spans="1:8">
      <c r="A119" s="1">
        <v>109</v>
      </c>
      <c r="B119" s="1" t="s">
        <v>138</v>
      </c>
      <c r="C119" s="1"/>
      <c r="D119" s="21"/>
      <c r="E119" s="21"/>
      <c r="F119" s="150"/>
      <c r="G119" s="150"/>
      <c r="H119" s="150"/>
    </row>
    <row r="120" spans="1:8">
      <c r="A120" s="1">
        <v>110</v>
      </c>
      <c r="B120" s="1" t="s">
        <v>138</v>
      </c>
      <c r="C120" s="1"/>
      <c r="D120" s="21"/>
      <c r="E120" s="21"/>
      <c r="F120" s="150"/>
      <c r="G120" s="150"/>
      <c r="H120" s="150"/>
    </row>
    <row r="121" spans="1:8">
      <c r="A121" s="1">
        <v>111</v>
      </c>
      <c r="B121" s="1" t="s">
        <v>138</v>
      </c>
      <c r="C121" s="1"/>
      <c r="D121" s="21"/>
      <c r="E121" s="21"/>
      <c r="F121" s="150"/>
      <c r="G121" s="150"/>
      <c r="H121" s="150"/>
    </row>
    <row r="122" spans="1:8">
      <c r="A122" s="1">
        <v>112</v>
      </c>
      <c r="B122" s="1" t="s">
        <v>138</v>
      </c>
      <c r="C122" s="1"/>
      <c r="D122" s="21"/>
      <c r="E122" s="21"/>
      <c r="F122" s="150"/>
      <c r="G122" s="150"/>
      <c r="H122" s="150"/>
    </row>
    <row r="123" spans="1:8">
      <c r="A123" s="1">
        <v>113</v>
      </c>
      <c r="B123" s="1" t="s">
        <v>138</v>
      </c>
      <c r="C123" s="1"/>
      <c r="D123" s="21"/>
      <c r="E123" s="21"/>
      <c r="F123" s="150"/>
      <c r="G123" s="150"/>
      <c r="H123" s="150"/>
    </row>
    <row r="124" spans="1:8">
      <c r="A124" s="1">
        <v>114</v>
      </c>
      <c r="B124" s="1" t="s">
        <v>138</v>
      </c>
      <c r="C124" s="1"/>
      <c r="D124" s="21"/>
      <c r="E124" s="21"/>
      <c r="F124" s="150"/>
      <c r="G124" s="150"/>
      <c r="H124" s="150"/>
    </row>
    <row r="125" spans="1:8">
      <c r="A125" s="1">
        <v>115</v>
      </c>
      <c r="B125" s="1" t="s">
        <v>138</v>
      </c>
      <c r="C125" s="1"/>
      <c r="D125" s="21"/>
      <c r="E125" s="21"/>
      <c r="F125" s="150"/>
      <c r="G125" s="150"/>
      <c r="H125" s="150"/>
    </row>
    <row r="126" spans="1:8">
      <c r="A126" s="1">
        <v>116</v>
      </c>
      <c r="B126" s="1" t="s">
        <v>138</v>
      </c>
      <c r="C126" s="1"/>
      <c r="D126" s="21"/>
      <c r="E126" s="21"/>
      <c r="F126" s="150"/>
      <c r="G126" s="150"/>
      <c r="H126" s="150"/>
    </row>
    <row r="127" spans="1:8">
      <c r="A127" s="1">
        <v>117</v>
      </c>
      <c r="B127" s="1" t="s">
        <v>138</v>
      </c>
      <c r="C127" s="1"/>
      <c r="D127" s="21"/>
      <c r="E127" s="21"/>
      <c r="F127" s="150"/>
      <c r="G127" s="150"/>
      <c r="H127" s="150"/>
    </row>
    <row r="128" spans="1:8">
      <c r="A128" s="1">
        <v>118</v>
      </c>
      <c r="B128" s="1" t="s">
        <v>138</v>
      </c>
      <c r="C128" s="1"/>
      <c r="D128" s="21"/>
      <c r="E128" s="21"/>
      <c r="F128" s="150"/>
      <c r="G128" s="150"/>
      <c r="H128" s="150"/>
    </row>
    <row r="129" spans="1:8">
      <c r="A129" s="1">
        <v>119</v>
      </c>
      <c r="B129" s="1" t="s">
        <v>138</v>
      </c>
      <c r="C129" s="1"/>
      <c r="D129" s="21"/>
      <c r="E129" s="21"/>
      <c r="F129" s="150"/>
      <c r="G129" s="150"/>
      <c r="H129" s="150"/>
    </row>
    <row r="130" spans="1:8">
      <c r="A130" s="1">
        <v>120</v>
      </c>
      <c r="B130" s="1" t="s">
        <v>138</v>
      </c>
      <c r="C130" s="1"/>
      <c r="D130" s="21"/>
      <c r="E130" s="21"/>
      <c r="F130" s="150"/>
      <c r="G130" s="150"/>
      <c r="H130" s="150"/>
    </row>
    <row r="131" spans="1:8">
      <c r="A131" s="1">
        <v>121</v>
      </c>
      <c r="B131" s="1" t="s">
        <v>138</v>
      </c>
      <c r="C131" s="1"/>
      <c r="D131" s="21"/>
      <c r="E131" s="21"/>
      <c r="F131" s="150"/>
      <c r="G131" s="150"/>
      <c r="H131" s="150"/>
    </row>
    <row r="132" spans="1:8">
      <c r="A132" s="1">
        <v>122</v>
      </c>
      <c r="B132" s="1" t="s">
        <v>138</v>
      </c>
      <c r="C132" s="1"/>
      <c r="D132" s="21"/>
      <c r="E132" s="21"/>
      <c r="F132" s="150"/>
      <c r="G132" s="150"/>
      <c r="H132" s="150"/>
    </row>
    <row r="133" spans="1:8">
      <c r="A133" s="1">
        <v>123</v>
      </c>
      <c r="B133" s="1" t="s">
        <v>138</v>
      </c>
      <c r="C133" s="1"/>
      <c r="D133" s="21"/>
      <c r="E133" s="21"/>
      <c r="F133" s="150"/>
      <c r="G133" s="150"/>
      <c r="H133" s="150"/>
    </row>
    <row r="134" spans="1:8">
      <c r="A134" s="1">
        <v>124</v>
      </c>
      <c r="B134" s="1" t="s">
        <v>138</v>
      </c>
      <c r="C134" s="1"/>
      <c r="D134" s="21"/>
      <c r="E134" s="21"/>
      <c r="F134" s="150"/>
      <c r="G134" s="150"/>
      <c r="H134" s="150"/>
    </row>
    <row r="135" spans="1:8">
      <c r="A135" s="1">
        <v>125</v>
      </c>
      <c r="B135" s="1" t="s">
        <v>138</v>
      </c>
      <c r="C135" s="1"/>
      <c r="D135" s="21"/>
      <c r="E135" s="21"/>
      <c r="F135" s="150"/>
      <c r="G135" s="150"/>
      <c r="H135" s="150"/>
    </row>
    <row r="136" spans="1:8">
      <c r="A136" s="1">
        <v>126</v>
      </c>
      <c r="B136" s="1" t="s">
        <v>138</v>
      </c>
      <c r="C136" s="1"/>
      <c r="D136" s="21"/>
      <c r="E136" s="21"/>
      <c r="F136" s="150"/>
      <c r="G136" s="150"/>
      <c r="H136" s="150"/>
    </row>
    <row r="137" spans="1:8">
      <c r="A137" s="1">
        <v>127</v>
      </c>
      <c r="B137" s="1" t="s">
        <v>138</v>
      </c>
      <c r="C137" s="1"/>
      <c r="D137" s="21"/>
      <c r="E137" s="21"/>
      <c r="F137" s="150"/>
      <c r="G137" s="150"/>
      <c r="H137" s="150"/>
    </row>
    <row r="138" spans="1:8">
      <c r="A138" s="1">
        <v>128</v>
      </c>
      <c r="B138" s="1" t="s">
        <v>138</v>
      </c>
      <c r="C138" s="1"/>
      <c r="D138" s="21"/>
      <c r="E138" s="21"/>
      <c r="F138" s="150"/>
      <c r="G138" s="150"/>
      <c r="H138" s="150"/>
    </row>
    <row r="139" spans="1:8">
      <c r="A139" s="1">
        <v>129</v>
      </c>
      <c r="B139" s="1" t="s">
        <v>138</v>
      </c>
      <c r="C139" s="1"/>
      <c r="D139" s="21"/>
      <c r="E139" s="21"/>
      <c r="F139" s="150"/>
      <c r="G139" s="150"/>
      <c r="H139" s="150"/>
    </row>
    <row r="140" spans="1:8">
      <c r="A140" s="1">
        <v>130</v>
      </c>
      <c r="B140" s="1" t="s">
        <v>138</v>
      </c>
      <c r="C140" s="1"/>
      <c r="D140" s="21"/>
      <c r="E140" s="21"/>
      <c r="F140" s="150"/>
      <c r="G140" s="150"/>
      <c r="H140" s="150"/>
    </row>
    <row r="141" spans="1:8">
      <c r="A141" s="1">
        <v>131</v>
      </c>
      <c r="B141" s="1" t="s">
        <v>138</v>
      </c>
      <c r="C141" s="1"/>
      <c r="D141" s="21"/>
      <c r="E141" s="21"/>
      <c r="F141" s="150"/>
      <c r="G141" s="150"/>
      <c r="H141" s="150"/>
    </row>
    <row r="142" spans="1:8">
      <c r="A142" s="1">
        <v>132</v>
      </c>
      <c r="B142" s="1" t="s">
        <v>138</v>
      </c>
      <c r="C142" s="1"/>
      <c r="D142" s="21"/>
      <c r="E142" s="21"/>
      <c r="F142" s="150"/>
      <c r="G142" s="150"/>
      <c r="H142" s="150"/>
    </row>
    <row r="143" spans="1:8">
      <c r="A143" s="1">
        <v>133</v>
      </c>
      <c r="B143" s="1" t="s">
        <v>138</v>
      </c>
      <c r="C143" s="1"/>
      <c r="D143" s="21"/>
      <c r="E143" s="21"/>
      <c r="F143" s="150"/>
      <c r="G143" s="150"/>
      <c r="H143" s="150"/>
    </row>
    <row r="144" spans="1:8">
      <c r="A144" s="1">
        <v>134</v>
      </c>
      <c r="B144" s="1" t="s">
        <v>138</v>
      </c>
      <c r="C144" s="1"/>
      <c r="D144" s="21"/>
      <c r="E144" s="21"/>
      <c r="F144" s="150"/>
      <c r="G144" s="150"/>
      <c r="H144" s="150"/>
    </row>
    <row r="145" spans="1:8">
      <c r="A145" s="1">
        <v>135</v>
      </c>
      <c r="B145" s="1" t="s">
        <v>138</v>
      </c>
      <c r="C145" s="1"/>
      <c r="D145" s="21"/>
      <c r="E145" s="21"/>
      <c r="F145" s="150"/>
      <c r="G145" s="150"/>
      <c r="H145" s="150"/>
    </row>
    <row r="146" spans="1:8">
      <c r="A146" s="1">
        <v>136</v>
      </c>
      <c r="B146" s="1" t="s">
        <v>138</v>
      </c>
      <c r="C146" s="1"/>
      <c r="D146" s="21"/>
      <c r="E146" s="21"/>
      <c r="F146" s="150"/>
      <c r="G146" s="150"/>
      <c r="H146" s="150"/>
    </row>
    <row r="147" spans="1:8">
      <c r="A147" s="1">
        <v>137</v>
      </c>
      <c r="B147" s="1" t="s">
        <v>138</v>
      </c>
      <c r="C147" s="1"/>
      <c r="D147" s="21"/>
      <c r="E147" s="21"/>
      <c r="F147" s="150"/>
      <c r="G147" s="150"/>
      <c r="H147" s="150"/>
    </row>
    <row r="148" spans="1:8">
      <c r="A148" s="1">
        <v>138</v>
      </c>
      <c r="B148" s="1" t="s">
        <v>138</v>
      </c>
      <c r="C148" s="1"/>
      <c r="D148" s="21"/>
      <c r="E148" s="21"/>
      <c r="F148" s="150"/>
      <c r="G148" s="150"/>
      <c r="H148" s="150"/>
    </row>
    <row r="149" spans="1:8">
      <c r="A149" s="1">
        <v>139</v>
      </c>
      <c r="B149" s="1" t="s">
        <v>138</v>
      </c>
      <c r="C149" s="1"/>
      <c r="D149" s="21"/>
      <c r="E149" s="21"/>
      <c r="F149" s="150"/>
      <c r="G149" s="150"/>
      <c r="H149" s="150"/>
    </row>
    <row r="150" spans="1:8">
      <c r="A150" s="1">
        <v>140</v>
      </c>
      <c r="B150" s="1" t="s">
        <v>138</v>
      </c>
      <c r="C150" s="1"/>
      <c r="D150" s="21"/>
      <c r="E150" s="21"/>
      <c r="F150" s="150"/>
      <c r="G150" s="150"/>
      <c r="H150" s="150"/>
    </row>
    <row r="151" spans="1:8">
      <c r="A151" s="1">
        <v>141</v>
      </c>
      <c r="B151" s="1" t="s">
        <v>138</v>
      </c>
      <c r="C151" s="1"/>
      <c r="D151" s="21"/>
      <c r="E151" s="21"/>
      <c r="F151" s="150"/>
      <c r="G151" s="150"/>
      <c r="H151" s="150"/>
    </row>
    <row r="152" spans="1:8">
      <c r="A152" s="1">
        <v>142</v>
      </c>
      <c r="B152" s="1" t="s">
        <v>138</v>
      </c>
      <c r="C152" s="1"/>
      <c r="D152" s="21"/>
      <c r="E152" s="21"/>
      <c r="F152" s="150"/>
      <c r="G152" s="150"/>
      <c r="H152" s="150"/>
    </row>
    <row r="153" spans="1:8">
      <c r="A153" s="1">
        <v>143</v>
      </c>
      <c r="B153" s="1" t="s">
        <v>138</v>
      </c>
      <c r="C153" s="1"/>
      <c r="D153" s="21"/>
      <c r="E153" s="21"/>
      <c r="F153" s="150"/>
      <c r="G153" s="150"/>
      <c r="H153" s="150"/>
    </row>
    <row r="154" spans="1:8">
      <c r="A154" s="1">
        <v>144</v>
      </c>
      <c r="B154" s="1" t="s">
        <v>138</v>
      </c>
      <c r="C154" s="1"/>
      <c r="D154" s="21"/>
      <c r="E154" s="21"/>
      <c r="F154" s="150"/>
      <c r="G154" s="150"/>
      <c r="H154" s="150"/>
    </row>
    <row r="155" spans="1:8">
      <c r="A155" s="1">
        <v>145</v>
      </c>
      <c r="B155" s="1" t="s">
        <v>138</v>
      </c>
      <c r="C155" s="1"/>
      <c r="D155" s="21"/>
      <c r="E155" s="21"/>
      <c r="F155" s="150"/>
      <c r="G155" s="150"/>
      <c r="H155" s="150"/>
    </row>
    <row r="156" spans="1:8">
      <c r="A156" s="1">
        <v>146</v>
      </c>
      <c r="B156" s="1" t="s">
        <v>138</v>
      </c>
      <c r="C156" s="1"/>
      <c r="D156" s="21"/>
      <c r="E156" s="21"/>
      <c r="F156" s="150"/>
      <c r="G156" s="150"/>
      <c r="H156" s="150"/>
    </row>
    <row r="157" spans="1:8">
      <c r="A157" s="1">
        <v>147</v>
      </c>
      <c r="B157" s="1" t="s">
        <v>138</v>
      </c>
      <c r="C157" s="1"/>
      <c r="D157" s="21"/>
      <c r="E157" s="21"/>
      <c r="F157" s="150"/>
      <c r="G157" s="150"/>
      <c r="H157" s="150"/>
    </row>
    <row r="158" spans="1:8">
      <c r="A158" s="1">
        <v>148</v>
      </c>
      <c r="B158" s="1" t="s">
        <v>138</v>
      </c>
      <c r="C158" s="1"/>
      <c r="D158" s="21"/>
      <c r="E158" s="21"/>
      <c r="F158" s="150"/>
      <c r="G158" s="150"/>
      <c r="H158" s="150"/>
    </row>
    <row r="159" spans="1:8">
      <c r="A159" s="1">
        <v>149</v>
      </c>
      <c r="B159" s="1" t="s">
        <v>138</v>
      </c>
      <c r="C159" s="1"/>
      <c r="D159" s="21"/>
      <c r="E159" s="21"/>
      <c r="F159" s="150"/>
      <c r="G159" s="150"/>
      <c r="H159" s="150"/>
    </row>
    <row r="160" spans="1:8">
      <c r="A160" s="1">
        <v>150</v>
      </c>
      <c r="B160" s="1" t="s">
        <v>138</v>
      </c>
      <c r="C160" s="1"/>
      <c r="D160" s="21"/>
      <c r="E160" s="21"/>
      <c r="F160" s="150"/>
      <c r="G160" s="150"/>
      <c r="H160" s="150"/>
    </row>
    <row r="161" spans="1:8">
      <c r="A161" s="1">
        <v>151</v>
      </c>
      <c r="B161" s="1" t="s">
        <v>138</v>
      </c>
      <c r="C161" s="1"/>
      <c r="D161" s="21"/>
      <c r="E161" s="21"/>
      <c r="F161" s="150"/>
      <c r="G161" s="150"/>
      <c r="H161" s="150"/>
    </row>
    <row r="162" spans="1:8">
      <c r="A162" s="1">
        <v>152</v>
      </c>
      <c r="B162" s="1" t="s">
        <v>138</v>
      </c>
      <c r="C162" s="1"/>
      <c r="D162" s="21"/>
      <c r="E162" s="21"/>
      <c r="F162" s="150"/>
      <c r="G162" s="150"/>
      <c r="H162" s="150"/>
    </row>
    <row r="163" spans="1:8">
      <c r="A163" s="1">
        <v>153</v>
      </c>
      <c r="B163" s="1" t="s">
        <v>138</v>
      </c>
      <c r="C163" s="1"/>
      <c r="D163" s="21"/>
      <c r="E163" s="21"/>
      <c r="F163" s="150"/>
      <c r="G163" s="150"/>
      <c r="H163" s="150"/>
    </row>
    <row r="164" spans="1:8">
      <c r="A164" s="1">
        <v>154</v>
      </c>
      <c r="B164" s="1" t="s">
        <v>138</v>
      </c>
      <c r="C164" s="1"/>
      <c r="D164" s="21"/>
      <c r="E164" s="21"/>
      <c r="F164" s="150"/>
      <c r="G164" s="150"/>
      <c r="H164" s="150"/>
    </row>
    <row r="165" spans="1:8">
      <c r="A165" s="1">
        <v>155</v>
      </c>
      <c r="B165" s="1" t="s">
        <v>138</v>
      </c>
      <c r="C165" s="1"/>
      <c r="D165" s="21"/>
      <c r="E165" s="21"/>
      <c r="F165" s="150"/>
      <c r="G165" s="150"/>
      <c r="H165" s="150"/>
    </row>
    <row r="166" spans="1:8">
      <c r="A166" s="1">
        <v>156</v>
      </c>
      <c r="B166" s="1" t="s">
        <v>138</v>
      </c>
      <c r="C166" s="1"/>
      <c r="D166" s="21"/>
      <c r="E166" s="21"/>
      <c r="F166" s="150"/>
      <c r="G166" s="150"/>
      <c r="H166" s="150"/>
    </row>
    <row r="167" spans="1:8">
      <c r="A167" s="1">
        <v>157</v>
      </c>
      <c r="B167" s="1" t="s">
        <v>138</v>
      </c>
      <c r="C167" s="1"/>
      <c r="D167" s="21"/>
      <c r="E167" s="21"/>
      <c r="F167" s="150"/>
      <c r="G167" s="150"/>
      <c r="H167" s="150"/>
    </row>
    <row r="168" spans="1:8">
      <c r="A168" s="1">
        <v>158</v>
      </c>
      <c r="B168" s="1" t="s">
        <v>138</v>
      </c>
      <c r="C168" s="1"/>
      <c r="D168" s="21"/>
      <c r="E168" s="21"/>
      <c r="F168" s="150"/>
      <c r="G168" s="150"/>
      <c r="H168" s="150"/>
    </row>
    <row r="169" spans="1:8">
      <c r="A169" s="1">
        <v>159</v>
      </c>
      <c r="B169" s="1" t="s">
        <v>138</v>
      </c>
      <c r="C169" s="1"/>
      <c r="D169" s="21"/>
      <c r="E169" s="21"/>
      <c r="F169" s="150"/>
      <c r="G169" s="150"/>
      <c r="H169" s="150"/>
    </row>
    <row r="170" spans="1:8">
      <c r="A170" s="1">
        <v>160</v>
      </c>
      <c r="B170" s="1" t="s">
        <v>138</v>
      </c>
      <c r="C170" s="1"/>
      <c r="D170" s="21"/>
      <c r="E170" s="21"/>
      <c r="F170" s="150"/>
      <c r="G170" s="150"/>
      <c r="H170" s="150"/>
    </row>
    <row r="171" spans="1:8">
      <c r="A171" s="1">
        <v>161</v>
      </c>
      <c r="B171" s="1" t="s">
        <v>138</v>
      </c>
      <c r="C171" s="1"/>
      <c r="D171" s="21"/>
      <c r="E171" s="21"/>
      <c r="F171" s="150"/>
      <c r="G171" s="150"/>
      <c r="H171" s="150"/>
    </row>
    <row r="172" spans="1:8">
      <c r="A172" s="1">
        <v>162</v>
      </c>
      <c r="B172" s="1" t="s">
        <v>138</v>
      </c>
      <c r="C172" s="1"/>
      <c r="D172" s="21"/>
      <c r="E172" s="21"/>
      <c r="F172" s="150"/>
      <c r="G172" s="150"/>
      <c r="H172" s="150"/>
    </row>
    <row r="173" spans="1:8">
      <c r="A173" s="1">
        <v>163</v>
      </c>
      <c r="B173" s="1" t="s">
        <v>138</v>
      </c>
      <c r="C173" s="1"/>
      <c r="D173" s="21"/>
      <c r="E173" s="21"/>
      <c r="F173" s="150"/>
      <c r="G173" s="150"/>
      <c r="H173" s="150"/>
    </row>
    <row r="174" spans="1:8">
      <c r="A174" s="1">
        <v>164</v>
      </c>
      <c r="B174" s="1" t="s">
        <v>138</v>
      </c>
      <c r="C174" s="1"/>
      <c r="D174" s="21"/>
      <c r="E174" s="21"/>
      <c r="F174" s="150"/>
      <c r="G174" s="150"/>
      <c r="H174" s="150"/>
    </row>
    <row r="175" spans="1:8">
      <c r="A175" s="1">
        <v>165</v>
      </c>
      <c r="B175" s="1" t="s">
        <v>138</v>
      </c>
      <c r="C175" s="1"/>
      <c r="D175" s="21"/>
      <c r="E175" s="21"/>
      <c r="F175" s="150"/>
      <c r="G175" s="150"/>
      <c r="H175" s="150"/>
    </row>
    <row r="176" spans="1:8">
      <c r="A176" s="1">
        <v>166</v>
      </c>
      <c r="B176" s="1" t="s">
        <v>138</v>
      </c>
      <c r="C176" s="1"/>
      <c r="D176" s="21"/>
      <c r="E176" s="21"/>
      <c r="F176" s="150"/>
      <c r="G176" s="150"/>
      <c r="H176" s="150"/>
    </row>
    <row r="177" spans="1:8">
      <c r="A177" s="1">
        <v>167</v>
      </c>
      <c r="B177" s="1" t="s">
        <v>138</v>
      </c>
      <c r="C177" s="1"/>
      <c r="D177" s="21"/>
      <c r="E177" s="21"/>
      <c r="F177" s="150"/>
      <c r="G177" s="150"/>
      <c r="H177" s="150"/>
    </row>
    <row r="178" spans="1:8">
      <c r="A178" s="1">
        <v>168</v>
      </c>
      <c r="B178" s="1" t="s">
        <v>138</v>
      </c>
      <c r="C178" s="1"/>
      <c r="D178" s="21"/>
      <c r="E178" s="21"/>
      <c r="F178" s="150"/>
      <c r="G178" s="150"/>
      <c r="H178" s="150"/>
    </row>
    <row r="179" spans="1:8">
      <c r="A179" s="1">
        <v>169</v>
      </c>
      <c r="B179" s="1" t="s">
        <v>138</v>
      </c>
      <c r="C179" s="1"/>
      <c r="D179" s="21"/>
      <c r="E179" s="21"/>
      <c r="F179" s="150"/>
      <c r="G179" s="150"/>
      <c r="H179" s="150"/>
    </row>
    <row r="180" spans="1:8">
      <c r="A180" s="1">
        <v>170</v>
      </c>
      <c r="B180" s="1" t="s">
        <v>138</v>
      </c>
      <c r="C180" s="1"/>
      <c r="D180" s="21"/>
      <c r="E180" s="21"/>
      <c r="F180" s="150"/>
      <c r="G180" s="150"/>
      <c r="H180" s="150"/>
    </row>
    <row r="181" spans="1:8">
      <c r="A181" s="1">
        <v>171</v>
      </c>
      <c r="B181" s="1" t="s">
        <v>138</v>
      </c>
      <c r="C181" s="1"/>
      <c r="D181" s="21"/>
      <c r="E181" s="21"/>
      <c r="F181" s="150"/>
      <c r="G181" s="150"/>
      <c r="H181" s="150"/>
    </row>
    <row r="182" spans="1:8">
      <c r="A182" s="1">
        <v>172</v>
      </c>
      <c r="B182" s="1" t="s">
        <v>138</v>
      </c>
      <c r="C182" s="1"/>
      <c r="D182" s="21"/>
      <c r="E182" s="21"/>
      <c r="F182" s="150"/>
      <c r="G182" s="150"/>
      <c r="H182" s="150"/>
    </row>
    <row r="183" spans="1:8">
      <c r="A183" s="1">
        <v>173</v>
      </c>
      <c r="B183" s="1" t="s">
        <v>138</v>
      </c>
      <c r="C183" s="1"/>
      <c r="D183" s="21"/>
      <c r="E183" s="21"/>
      <c r="F183" s="150"/>
      <c r="G183" s="150"/>
      <c r="H183" s="150"/>
    </row>
    <row r="184" spans="1:8">
      <c r="A184" s="1">
        <v>174</v>
      </c>
      <c r="B184" s="1" t="s">
        <v>138</v>
      </c>
      <c r="C184" s="1"/>
      <c r="D184" s="21"/>
      <c r="E184" s="21"/>
      <c r="F184" s="150"/>
      <c r="G184" s="150"/>
      <c r="H184" s="150"/>
    </row>
    <row r="185" spans="1:8">
      <c r="A185" s="1">
        <v>175</v>
      </c>
      <c r="B185" s="1" t="s">
        <v>138</v>
      </c>
      <c r="C185" s="1"/>
      <c r="D185" s="21"/>
      <c r="E185" s="21"/>
      <c r="F185" s="150"/>
      <c r="G185" s="150"/>
      <c r="H185" s="150"/>
    </row>
    <row r="186" spans="1:8">
      <c r="A186" s="1">
        <v>176</v>
      </c>
      <c r="B186" s="1" t="s">
        <v>138</v>
      </c>
      <c r="C186" s="1"/>
      <c r="D186" s="21"/>
      <c r="E186" s="21"/>
      <c r="F186" s="150"/>
      <c r="G186" s="150"/>
      <c r="H186" s="150"/>
    </row>
    <row r="187" spans="1:8">
      <c r="A187" s="1">
        <v>177</v>
      </c>
      <c r="B187" s="1" t="s">
        <v>138</v>
      </c>
      <c r="C187" s="1"/>
      <c r="D187" s="21"/>
      <c r="E187" s="21"/>
      <c r="F187" s="150"/>
      <c r="G187" s="150"/>
      <c r="H187" s="150"/>
    </row>
    <row r="188" spans="1:8">
      <c r="A188" s="1">
        <v>178</v>
      </c>
      <c r="B188" s="1" t="s">
        <v>138</v>
      </c>
      <c r="C188" s="1"/>
      <c r="D188" s="21"/>
      <c r="E188" s="21"/>
      <c r="F188" s="150"/>
      <c r="G188" s="150"/>
      <c r="H188" s="150"/>
    </row>
    <row r="189" spans="1:8">
      <c r="A189" s="1">
        <v>179</v>
      </c>
      <c r="B189" s="1" t="s">
        <v>138</v>
      </c>
      <c r="C189" s="1"/>
      <c r="D189" s="21"/>
      <c r="E189" s="21"/>
      <c r="F189" s="150"/>
      <c r="G189" s="150"/>
      <c r="H189" s="150"/>
    </row>
    <row r="190" spans="1:8">
      <c r="A190" s="1">
        <v>180</v>
      </c>
      <c r="B190" s="1" t="s">
        <v>138</v>
      </c>
      <c r="C190" s="1"/>
      <c r="D190" s="21"/>
      <c r="E190" s="21"/>
      <c r="F190" s="150"/>
      <c r="G190" s="150"/>
      <c r="H190" s="150"/>
    </row>
    <row r="191" spans="1:8">
      <c r="A191" s="1">
        <v>181</v>
      </c>
      <c r="B191" s="1" t="s">
        <v>138</v>
      </c>
      <c r="C191" s="1"/>
      <c r="D191" s="21"/>
      <c r="E191" s="21"/>
      <c r="F191" s="150"/>
      <c r="G191" s="150"/>
      <c r="H191" s="150"/>
    </row>
    <row r="192" spans="1:8">
      <c r="A192" s="1">
        <v>182</v>
      </c>
      <c r="B192" s="1" t="s">
        <v>138</v>
      </c>
      <c r="C192" s="1"/>
      <c r="D192" s="21"/>
      <c r="E192" s="21"/>
      <c r="F192" s="150"/>
      <c r="G192" s="150"/>
      <c r="H192" s="150"/>
    </row>
    <row r="193" spans="1:8">
      <c r="A193" s="1">
        <v>183</v>
      </c>
      <c r="B193" s="1" t="s">
        <v>138</v>
      </c>
      <c r="C193" s="1"/>
      <c r="D193" s="21"/>
      <c r="E193" s="21"/>
      <c r="F193" s="150"/>
      <c r="G193" s="150"/>
      <c r="H193" s="150"/>
    </row>
    <row r="194" spans="1:8">
      <c r="A194" s="1">
        <v>184</v>
      </c>
      <c r="B194" s="1" t="s">
        <v>138</v>
      </c>
      <c r="C194" s="1"/>
      <c r="D194" s="21"/>
      <c r="E194" s="21"/>
      <c r="F194" s="150"/>
      <c r="G194" s="150"/>
      <c r="H194" s="150"/>
    </row>
    <row r="195" spans="1:8">
      <c r="A195" s="1">
        <v>185</v>
      </c>
      <c r="B195" s="1" t="s">
        <v>138</v>
      </c>
      <c r="C195" s="1"/>
      <c r="D195" s="21"/>
      <c r="E195" s="21"/>
      <c r="F195" s="150"/>
      <c r="G195" s="150"/>
      <c r="H195" s="150"/>
    </row>
    <row r="196" spans="1:8">
      <c r="A196" s="1">
        <v>186</v>
      </c>
      <c r="B196" s="1" t="s">
        <v>138</v>
      </c>
      <c r="C196" s="1"/>
      <c r="D196" s="21"/>
      <c r="E196" s="21"/>
      <c r="F196" s="150"/>
      <c r="G196" s="150"/>
      <c r="H196" s="150"/>
    </row>
    <row r="197" spans="1:8">
      <c r="A197" s="1">
        <v>187</v>
      </c>
      <c r="B197" s="1" t="s">
        <v>138</v>
      </c>
      <c r="C197" s="1"/>
      <c r="D197" s="21"/>
      <c r="E197" s="21"/>
      <c r="F197" s="150"/>
      <c r="G197" s="150"/>
      <c r="H197" s="150"/>
    </row>
    <row r="198" spans="1:8">
      <c r="A198" s="1">
        <v>188</v>
      </c>
      <c r="B198" s="1" t="s">
        <v>138</v>
      </c>
      <c r="C198" s="1"/>
      <c r="D198" s="21"/>
      <c r="E198" s="21"/>
      <c r="F198" s="150"/>
      <c r="G198" s="150"/>
      <c r="H198" s="150"/>
    </row>
    <row r="199" spans="1:8">
      <c r="A199" s="1">
        <v>189</v>
      </c>
      <c r="B199" s="1" t="s">
        <v>138</v>
      </c>
      <c r="C199" s="1"/>
      <c r="D199" s="21"/>
      <c r="E199" s="21"/>
      <c r="F199" s="150"/>
      <c r="G199" s="150"/>
      <c r="H199" s="150"/>
    </row>
    <row r="200" spans="1:8">
      <c r="A200" s="1">
        <v>190</v>
      </c>
      <c r="B200" s="1" t="s">
        <v>138</v>
      </c>
      <c r="C200" s="1"/>
      <c r="D200" s="21"/>
      <c r="E200" s="21"/>
      <c r="F200" s="150"/>
      <c r="G200" s="150"/>
      <c r="H200" s="150"/>
    </row>
    <row r="201" spans="1:8">
      <c r="A201" s="1">
        <v>191</v>
      </c>
      <c r="B201" s="1" t="s">
        <v>138</v>
      </c>
      <c r="C201" s="1"/>
      <c r="D201" s="21"/>
      <c r="E201" s="21"/>
      <c r="F201" s="150"/>
      <c r="G201" s="150"/>
      <c r="H201" s="150"/>
    </row>
    <row r="202" spans="1:8">
      <c r="A202" s="1">
        <v>192</v>
      </c>
      <c r="B202" s="1" t="s">
        <v>138</v>
      </c>
      <c r="C202" s="1"/>
      <c r="D202" s="21"/>
      <c r="E202" s="21"/>
      <c r="F202" s="150"/>
      <c r="G202" s="150"/>
      <c r="H202" s="150"/>
    </row>
    <row r="203" spans="1:8">
      <c r="A203" s="1">
        <v>193</v>
      </c>
      <c r="B203" s="1" t="s">
        <v>138</v>
      </c>
      <c r="C203" s="1"/>
      <c r="D203" s="21"/>
      <c r="E203" s="21"/>
      <c r="F203" s="150"/>
      <c r="G203" s="150"/>
      <c r="H203" s="150"/>
    </row>
    <row r="204" spans="1:8">
      <c r="A204" s="1">
        <v>194</v>
      </c>
      <c r="B204" s="1" t="s">
        <v>138</v>
      </c>
      <c r="C204" s="1"/>
      <c r="D204" s="21"/>
      <c r="E204" s="21"/>
      <c r="F204" s="150"/>
      <c r="G204" s="150"/>
      <c r="H204" s="150"/>
    </row>
    <row r="205" spans="1:8">
      <c r="A205" s="1">
        <v>195</v>
      </c>
      <c r="B205" s="1" t="s">
        <v>138</v>
      </c>
      <c r="C205" s="1"/>
      <c r="D205" s="21"/>
      <c r="E205" s="21"/>
      <c r="F205" s="150"/>
      <c r="G205" s="150"/>
      <c r="H205" s="150"/>
    </row>
    <row r="206" spans="1:8">
      <c r="A206" s="1">
        <v>196</v>
      </c>
      <c r="B206" s="1" t="s">
        <v>138</v>
      </c>
      <c r="C206" s="1"/>
      <c r="D206" s="21"/>
      <c r="E206" s="21"/>
      <c r="F206" s="150"/>
      <c r="G206" s="150"/>
      <c r="H206" s="150"/>
    </row>
    <row r="207" spans="1:8">
      <c r="A207" s="1">
        <v>197</v>
      </c>
      <c r="B207" s="1" t="s">
        <v>138</v>
      </c>
      <c r="C207" s="1"/>
      <c r="D207" s="21"/>
      <c r="E207" s="21"/>
      <c r="F207" s="150"/>
      <c r="G207" s="150"/>
      <c r="H207" s="150"/>
    </row>
    <row r="208" spans="1:8">
      <c r="A208" s="1">
        <v>198</v>
      </c>
      <c r="B208" s="1" t="s">
        <v>138</v>
      </c>
      <c r="C208" s="1"/>
      <c r="D208" s="21"/>
      <c r="E208" s="21"/>
      <c r="F208" s="150"/>
      <c r="G208" s="150"/>
      <c r="H208" s="150"/>
    </row>
    <row r="209" spans="1:8">
      <c r="A209" s="1">
        <v>199</v>
      </c>
      <c r="B209" s="1" t="s">
        <v>138</v>
      </c>
      <c r="C209" s="1"/>
      <c r="D209" s="21"/>
      <c r="E209" s="21"/>
      <c r="F209" s="150"/>
      <c r="G209" s="150"/>
      <c r="H209" s="150"/>
    </row>
    <row r="210" spans="1:8">
      <c r="A210" s="1">
        <v>200</v>
      </c>
      <c r="B210" s="1" t="s">
        <v>138</v>
      </c>
      <c r="C210" s="1"/>
      <c r="D210" s="21"/>
      <c r="E210" s="21"/>
      <c r="F210" s="150"/>
      <c r="G210" s="150"/>
      <c r="H210" s="150"/>
    </row>
    <row r="211" spans="1:8">
      <c r="A211" s="1">
        <v>201</v>
      </c>
      <c r="B211" s="1" t="s">
        <v>138</v>
      </c>
      <c r="C211" s="1"/>
      <c r="D211" s="21"/>
      <c r="E211" s="21"/>
      <c r="F211" s="150"/>
      <c r="G211" s="150"/>
      <c r="H211" s="150"/>
    </row>
    <row r="212" spans="1:8">
      <c r="A212" s="1">
        <v>202</v>
      </c>
      <c r="B212" s="1" t="s">
        <v>138</v>
      </c>
      <c r="C212" s="1"/>
      <c r="D212" s="21"/>
      <c r="E212" s="21"/>
      <c r="F212" s="150"/>
      <c r="G212" s="150"/>
      <c r="H212" s="150"/>
    </row>
    <row r="213" spans="1:8">
      <c r="A213" s="1">
        <v>203</v>
      </c>
      <c r="B213" s="1" t="s">
        <v>138</v>
      </c>
      <c r="C213" s="1"/>
      <c r="D213" s="21"/>
      <c r="E213" s="21"/>
      <c r="F213" s="150"/>
      <c r="G213" s="150"/>
      <c r="H213" s="150"/>
    </row>
    <row r="214" spans="1:8">
      <c r="A214" s="1">
        <v>204</v>
      </c>
      <c r="B214" s="1" t="s">
        <v>138</v>
      </c>
      <c r="C214" s="1"/>
      <c r="D214" s="21"/>
      <c r="E214" s="21"/>
      <c r="F214" s="150"/>
      <c r="G214" s="150"/>
      <c r="H214" s="150"/>
    </row>
    <row r="215" spans="1:8">
      <c r="A215" s="1">
        <v>205</v>
      </c>
      <c r="B215" s="1" t="s">
        <v>138</v>
      </c>
      <c r="C215" s="1"/>
      <c r="D215" s="21"/>
      <c r="E215" s="21"/>
      <c r="F215" s="150"/>
      <c r="G215" s="150"/>
      <c r="H215" s="150"/>
    </row>
    <row r="216" spans="1:8">
      <c r="A216" s="1">
        <v>206</v>
      </c>
      <c r="B216" s="1" t="s">
        <v>138</v>
      </c>
      <c r="C216" s="1"/>
      <c r="D216" s="21"/>
      <c r="E216" s="21"/>
      <c r="F216" s="150"/>
      <c r="G216" s="150"/>
      <c r="H216" s="150"/>
    </row>
    <row r="217" spans="1:8">
      <c r="A217" s="1">
        <v>207</v>
      </c>
      <c r="B217" s="1" t="s">
        <v>138</v>
      </c>
      <c r="C217" s="1"/>
      <c r="D217" s="21"/>
      <c r="E217" s="21"/>
      <c r="F217" s="150"/>
      <c r="G217" s="150"/>
      <c r="H217" s="150"/>
    </row>
    <row r="218" spans="1:8">
      <c r="A218" s="1">
        <v>208</v>
      </c>
      <c r="B218" s="1" t="s">
        <v>138</v>
      </c>
      <c r="C218" s="1"/>
      <c r="D218" s="21"/>
      <c r="E218" s="21"/>
      <c r="F218" s="150"/>
      <c r="G218" s="150"/>
      <c r="H218" s="150"/>
    </row>
    <row r="219" spans="1:8">
      <c r="A219" s="1">
        <v>209</v>
      </c>
      <c r="B219" s="1" t="s">
        <v>138</v>
      </c>
      <c r="C219" s="1"/>
      <c r="D219" s="21"/>
      <c r="E219" s="21"/>
      <c r="F219" s="150"/>
      <c r="G219" s="150"/>
      <c r="H219" s="150"/>
    </row>
    <row r="220" spans="1:8">
      <c r="A220" s="1">
        <v>210</v>
      </c>
      <c r="B220" s="1" t="s">
        <v>138</v>
      </c>
      <c r="C220" s="1"/>
      <c r="D220" s="21"/>
      <c r="E220" s="21"/>
      <c r="F220" s="150"/>
      <c r="G220" s="150"/>
      <c r="H220" s="150"/>
    </row>
    <row r="221" spans="1:8">
      <c r="A221" s="1">
        <v>211</v>
      </c>
      <c r="B221" s="1" t="s">
        <v>138</v>
      </c>
      <c r="C221" s="1"/>
      <c r="D221" s="21"/>
      <c r="E221" s="21"/>
      <c r="F221" s="150"/>
      <c r="G221" s="150"/>
      <c r="H221" s="150"/>
    </row>
    <row r="222" spans="1:8">
      <c r="A222" s="1">
        <v>212</v>
      </c>
      <c r="B222" s="1" t="s">
        <v>138</v>
      </c>
      <c r="C222" s="1"/>
      <c r="D222" s="21"/>
      <c r="E222" s="21"/>
      <c r="F222" s="150"/>
      <c r="G222" s="150"/>
      <c r="H222" s="150"/>
    </row>
    <row r="223" spans="1:8">
      <c r="A223" s="1">
        <v>213</v>
      </c>
      <c r="B223" s="1" t="s">
        <v>138</v>
      </c>
      <c r="C223" s="1"/>
      <c r="D223" s="21"/>
      <c r="E223" s="21"/>
      <c r="F223" s="150"/>
      <c r="G223" s="150"/>
      <c r="H223" s="150"/>
    </row>
    <row r="224" spans="1:8">
      <c r="A224" s="1">
        <v>214</v>
      </c>
      <c r="B224" s="1" t="s">
        <v>138</v>
      </c>
      <c r="C224" s="1"/>
      <c r="D224" s="21"/>
      <c r="E224" s="21"/>
      <c r="F224" s="150"/>
      <c r="G224" s="150"/>
      <c r="H224" s="150"/>
    </row>
    <row r="225" spans="1:8">
      <c r="A225" s="1">
        <v>215</v>
      </c>
      <c r="B225" s="1" t="s">
        <v>138</v>
      </c>
      <c r="C225" s="1"/>
      <c r="D225" s="21"/>
      <c r="E225" s="21"/>
      <c r="F225" s="150"/>
      <c r="G225" s="150"/>
      <c r="H225" s="150"/>
    </row>
    <row r="226" spans="1:8">
      <c r="A226" s="1">
        <v>216</v>
      </c>
      <c r="B226" s="1" t="s">
        <v>138</v>
      </c>
      <c r="C226" s="1"/>
      <c r="D226" s="21"/>
      <c r="E226" s="21"/>
      <c r="F226" s="150"/>
      <c r="G226" s="150"/>
      <c r="H226" s="150"/>
    </row>
    <row r="227" spans="1:8">
      <c r="A227" s="1">
        <v>217</v>
      </c>
      <c r="B227" s="1" t="s">
        <v>138</v>
      </c>
      <c r="C227" s="1"/>
      <c r="D227" s="21"/>
      <c r="E227" s="21"/>
      <c r="F227" s="150"/>
      <c r="G227" s="150"/>
      <c r="H227" s="150"/>
    </row>
    <row r="228" spans="1:8">
      <c r="A228" s="1">
        <v>218</v>
      </c>
      <c r="B228" s="1" t="s">
        <v>138</v>
      </c>
      <c r="C228" s="1"/>
      <c r="D228" s="21"/>
      <c r="E228" s="21"/>
      <c r="F228" s="150"/>
      <c r="G228" s="150"/>
      <c r="H228" s="150"/>
    </row>
    <row r="229" spans="1:8">
      <c r="A229" s="1">
        <v>219</v>
      </c>
      <c r="B229" s="1" t="s">
        <v>138</v>
      </c>
      <c r="C229" s="1"/>
      <c r="D229" s="21"/>
      <c r="E229" s="21"/>
      <c r="F229" s="150"/>
      <c r="G229" s="150"/>
      <c r="H229" s="150"/>
    </row>
    <row r="230" spans="1:8">
      <c r="A230" s="1">
        <v>220</v>
      </c>
      <c r="B230" s="1" t="s">
        <v>138</v>
      </c>
      <c r="C230" s="1"/>
      <c r="D230" s="21"/>
      <c r="E230" s="21"/>
      <c r="F230" s="150"/>
      <c r="G230" s="150"/>
      <c r="H230" s="150"/>
    </row>
    <row r="231" spans="1:8">
      <c r="A231" s="1">
        <v>221</v>
      </c>
      <c r="B231" s="1" t="s">
        <v>138</v>
      </c>
      <c r="C231" s="1"/>
      <c r="D231" s="21"/>
      <c r="E231" s="21"/>
      <c r="F231" s="150"/>
      <c r="G231" s="150"/>
      <c r="H231" s="150"/>
    </row>
    <row r="232" spans="1:8">
      <c r="A232" s="1">
        <v>222</v>
      </c>
      <c r="B232" s="1" t="s">
        <v>138</v>
      </c>
      <c r="C232" s="1"/>
      <c r="D232" s="21"/>
      <c r="E232" s="21"/>
      <c r="F232" s="150"/>
      <c r="G232" s="150"/>
      <c r="H232" s="150"/>
    </row>
    <row r="233" spans="1:8">
      <c r="A233" s="1">
        <v>223</v>
      </c>
      <c r="B233" s="1" t="s">
        <v>138</v>
      </c>
      <c r="C233" s="1"/>
      <c r="D233" s="21"/>
      <c r="E233" s="21"/>
      <c r="F233" s="150"/>
      <c r="G233" s="150"/>
      <c r="H233" s="150"/>
    </row>
    <row r="234" spans="1:8">
      <c r="A234" s="1">
        <v>224</v>
      </c>
      <c r="B234" s="1" t="s">
        <v>138</v>
      </c>
      <c r="C234" s="1"/>
      <c r="D234" s="21"/>
      <c r="E234" s="21"/>
      <c r="F234" s="150"/>
      <c r="G234" s="150"/>
      <c r="H234" s="150"/>
    </row>
    <row r="235" spans="1:8">
      <c r="A235" s="1">
        <v>225</v>
      </c>
      <c r="B235" s="1" t="s">
        <v>138</v>
      </c>
      <c r="C235" s="1"/>
      <c r="D235" s="21"/>
      <c r="E235" s="21"/>
      <c r="F235" s="150"/>
      <c r="G235" s="150"/>
      <c r="H235" s="150"/>
    </row>
    <row r="236" spans="1:8">
      <c r="A236" s="1">
        <v>226</v>
      </c>
      <c r="B236" s="1" t="s">
        <v>138</v>
      </c>
      <c r="C236" s="1"/>
      <c r="D236" s="21"/>
      <c r="E236" s="21"/>
      <c r="F236" s="150"/>
      <c r="G236" s="150"/>
      <c r="H236" s="150"/>
    </row>
    <row r="237" spans="1:8">
      <c r="A237" s="1">
        <v>227</v>
      </c>
      <c r="B237" s="1" t="s">
        <v>138</v>
      </c>
      <c r="C237" s="1"/>
      <c r="D237" s="21"/>
      <c r="E237" s="21"/>
      <c r="F237" s="150"/>
      <c r="G237" s="150"/>
      <c r="H237" s="150"/>
    </row>
    <row r="238" spans="1:8">
      <c r="A238" s="1">
        <v>228</v>
      </c>
      <c r="B238" s="1" t="s">
        <v>138</v>
      </c>
      <c r="C238" s="1"/>
      <c r="D238" s="21"/>
      <c r="E238" s="21"/>
      <c r="F238" s="150"/>
      <c r="G238" s="150"/>
      <c r="H238" s="150"/>
    </row>
    <row r="239" spans="1:8">
      <c r="A239" s="1">
        <v>229</v>
      </c>
      <c r="B239" s="1" t="s">
        <v>138</v>
      </c>
      <c r="C239" s="1"/>
      <c r="D239" s="21"/>
      <c r="E239" s="21"/>
      <c r="F239" s="150"/>
      <c r="G239" s="150"/>
      <c r="H239" s="150"/>
    </row>
    <row r="240" spans="1:8">
      <c r="A240" s="1">
        <v>230</v>
      </c>
      <c r="B240" s="1" t="s">
        <v>138</v>
      </c>
      <c r="C240" s="1"/>
      <c r="D240" s="21"/>
      <c r="E240" s="21"/>
      <c r="F240" s="150"/>
      <c r="G240" s="150"/>
      <c r="H240" s="150"/>
    </row>
    <row r="241" spans="1:8">
      <c r="A241" s="1">
        <v>231</v>
      </c>
      <c r="B241" s="1" t="s">
        <v>138</v>
      </c>
      <c r="C241" s="1"/>
      <c r="D241" s="21"/>
      <c r="E241" s="21"/>
      <c r="F241" s="150"/>
      <c r="G241" s="150"/>
      <c r="H241" s="150"/>
    </row>
    <row r="242" spans="1:8">
      <c r="A242" s="1">
        <v>232</v>
      </c>
      <c r="B242" s="1" t="s">
        <v>138</v>
      </c>
      <c r="C242" s="1"/>
      <c r="D242" s="21"/>
      <c r="E242" s="21"/>
      <c r="F242" s="150"/>
      <c r="G242" s="150"/>
      <c r="H242" s="150"/>
    </row>
    <row r="243" spans="1:8">
      <c r="A243" s="1">
        <v>233</v>
      </c>
      <c r="B243" s="1" t="s">
        <v>138</v>
      </c>
      <c r="C243" s="1"/>
      <c r="D243" s="21"/>
      <c r="E243" s="21"/>
      <c r="F243" s="150"/>
      <c r="G243" s="150"/>
      <c r="H243" s="150"/>
    </row>
    <row r="244" spans="1:8">
      <c r="A244" s="1">
        <v>234</v>
      </c>
      <c r="B244" s="1" t="s">
        <v>138</v>
      </c>
      <c r="C244" s="1"/>
      <c r="D244" s="21"/>
      <c r="E244" s="21"/>
      <c r="F244" s="150"/>
      <c r="G244" s="150"/>
      <c r="H244" s="150"/>
    </row>
    <row r="245" spans="1:8">
      <c r="A245" s="1">
        <v>235</v>
      </c>
      <c r="B245" s="1" t="s">
        <v>138</v>
      </c>
      <c r="C245" s="1"/>
      <c r="D245" s="21"/>
      <c r="E245" s="21"/>
      <c r="F245" s="150"/>
      <c r="G245" s="150"/>
      <c r="H245" s="150"/>
    </row>
    <row r="246" spans="1:8">
      <c r="A246" s="1">
        <v>236</v>
      </c>
      <c r="B246" s="1" t="s">
        <v>138</v>
      </c>
      <c r="C246" s="1"/>
      <c r="D246" s="21"/>
      <c r="E246" s="21"/>
      <c r="F246" s="150"/>
      <c r="G246" s="150"/>
      <c r="H246" s="150"/>
    </row>
    <row r="247" spans="1:8">
      <c r="A247" s="1">
        <v>237</v>
      </c>
      <c r="B247" s="1" t="s">
        <v>138</v>
      </c>
      <c r="C247" s="1"/>
      <c r="D247" s="21"/>
      <c r="E247" s="21"/>
      <c r="F247" s="150"/>
      <c r="G247" s="150"/>
      <c r="H247" s="150"/>
    </row>
    <row r="248" spans="1:8">
      <c r="A248" s="1">
        <v>238</v>
      </c>
      <c r="B248" s="1" t="s">
        <v>138</v>
      </c>
      <c r="C248" s="1"/>
      <c r="D248" s="21"/>
      <c r="E248" s="21"/>
      <c r="F248" s="150"/>
      <c r="G248" s="150"/>
      <c r="H248" s="150"/>
    </row>
    <row r="249" spans="1:8">
      <c r="A249" s="1">
        <v>239</v>
      </c>
      <c r="B249" s="1" t="s">
        <v>138</v>
      </c>
      <c r="C249" s="1"/>
      <c r="D249" s="21"/>
      <c r="E249" s="21"/>
      <c r="F249" s="150"/>
      <c r="G249" s="150"/>
      <c r="H249" s="150"/>
    </row>
    <row r="250" spans="1:8">
      <c r="A250" s="1">
        <v>240</v>
      </c>
      <c r="B250" s="1" t="s">
        <v>138</v>
      </c>
      <c r="C250" s="1"/>
      <c r="D250" s="21"/>
      <c r="E250" s="21"/>
      <c r="F250" s="150"/>
      <c r="G250" s="150"/>
      <c r="H250" s="150"/>
    </row>
    <row r="251" spans="1:8">
      <c r="A251" s="1">
        <v>241</v>
      </c>
      <c r="B251" s="1" t="s">
        <v>138</v>
      </c>
      <c r="C251" s="1"/>
      <c r="D251" s="21"/>
      <c r="E251" s="21"/>
      <c r="F251" s="150"/>
      <c r="G251" s="150"/>
      <c r="H251" s="150"/>
    </row>
    <row r="252" spans="1:8">
      <c r="A252" s="1">
        <v>242</v>
      </c>
      <c r="B252" s="1" t="s">
        <v>138</v>
      </c>
      <c r="C252" s="1"/>
      <c r="D252" s="21"/>
      <c r="E252" s="21"/>
      <c r="F252" s="150"/>
      <c r="G252" s="150"/>
      <c r="H252" s="150"/>
    </row>
    <row r="253" spans="1:8">
      <c r="A253" s="1">
        <v>243</v>
      </c>
      <c r="B253" s="1" t="s">
        <v>138</v>
      </c>
      <c r="C253" s="1"/>
      <c r="D253" s="21"/>
      <c r="E253" s="21"/>
      <c r="F253" s="150"/>
      <c r="G253" s="150"/>
      <c r="H253" s="150"/>
    </row>
    <row r="254" spans="1:8">
      <c r="A254" s="1">
        <v>244</v>
      </c>
      <c r="B254" s="1" t="s">
        <v>138</v>
      </c>
      <c r="C254" s="1"/>
      <c r="D254" s="21"/>
      <c r="E254" s="21"/>
      <c r="F254" s="150"/>
      <c r="G254" s="150"/>
      <c r="H254" s="150"/>
    </row>
    <row r="255" spans="1:8">
      <c r="A255" s="1">
        <v>245</v>
      </c>
      <c r="B255" s="1" t="s">
        <v>138</v>
      </c>
      <c r="C255" s="1"/>
      <c r="D255" s="21"/>
      <c r="E255" s="21"/>
      <c r="F255" s="150"/>
      <c r="G255" s="150"/>
      <c r="H255" s="150"/>
    </row>
    <row r="256" spans="1:8">
      <c r="A256" s="1">
        <v>246</v>
      </c>
      <c r="B256" s="1" t="s">
        <v>138</v>
      </c>
      <c r="C256" s="1"/>
      <c r="D256" s="21"/>
      <c r="E256" s="21"/>
      <c r="F256" s="150"/>
      <c r="G256" s="150"/>
      <c r="H256" s="150"/>
    </row>
    <row r="257" spans="1:8">
      <c r="A257" s="1">
        <v>247</v>
      </c>
      <c r="B257" s="1" t="s">
        <v>138</v>
      </c>
      <c r="C257" s="1"/>
      <c r="D257" s="21"/>
      <c r="E257" s="21"/>
      <c r="F257" s="150"/>
      <c r="G257" s="150"/>
      <c r="H257" s="150"/>
    </row>
    <row r="258" spans="1:8">
      <c r="A258" s="1">
        <v>248</v>
      </c>
      <c r="B258" s="1" t="s">
        <v>138</v>
      </c>
      <c r="C258" s="1"/>
      <c r="D258" s="21"/>
      <c r="E258" s="21"/>
      <c r="F258" s="150"/>
      <c r="G258" s="150"/>
      <c r="H258" s="150"/>
    </row>
    <row r="259" spans="1:8">
      <c r="A259" s="1">
        <v>249</v>
      </c>
      <c r="B259" s="1" t="s">
        <v>138</v>
      </c>
      <c r="C259" s="1"/>
      <c r="D259" s="21"/>
      <c r="E259" s="21"/>
      <c r="F259" s="150"/>
      <c r="G259" s="150"/>
      <c r="H259" s="150"/>
    </row>
    <row r="260" spans="1:8">
      <c r="A260" s="1">
        <v>250</v>
      </c>
      <c r="B260" s="1" t="s">
        <v>138</v>
      </c>
      <c r="C260" s="1"/>
      <c r="D260" s="21"/>
      <c r="E260" s="21"/>
      <c r="F260" s="150"/>
      <c r="G260" s="150"/>
      <c r="H260" s="150"/>
    </row>
    <row r="261" spans="1:8">
      <c r="A261" s="1">
        <v>251</v>
      </c>
      <c r="B261" s="1" t="s">
        <v>138</v>
      </c>
      <c r="C261" s="1"/>
      <c r="D261" s="21"/>
      <c r="E261" s="21"/>
      <c r="F261" s="150"/>
      <c r="G261" s="150"/>
      <c r="H261" s="150"/>
    </row>
    <row r="262" spans="1:8">
      <c r="A262" s="1">
        <v>252</v>
      </c>
      <c r="B262" s="1" t="s">
        <v>138</v>
      </c>
      <c r="C262" s="1"/>
      <c r="D262" s="21"/>
      <c r="E262" s="21"/>
      <c r="F262" s="150"/>
      <c r="G262" s="150"/>
      <c r="H262" s="150"/>
    </row>
    <row r="263" spans="1:8">
      <c r="A263" s="1">
        <v>253</v>
      </c>
      <c r="B263" s="1" t="s">
        <v>138</v>
      </c>
      <c r="C263" s="1"/>
      <c r="D263" s="21"/>
      <c r="E263" s="21"/>
      <c r="F263" s="150"/>
      <c r="G263" s="150"/>
      <c r="H263" s="150"/>
    </row>
    <row r="264" spans="1:8">
      <c r="A264" s="1">
        <v>254</v>
      </c>
      <c r="B264" s="1" t="s">
        <v>138</v>
      </c>
      <c r="C264" s="1"/>
      <c r="D264" s="21"/>
      <c r="E264" s="21"/>
      <c r="F264" s="150"/>
      <c r="G264" s="150"/>
      <c r="H264" s="150"/>
    </row>
    <row r="265" spans="1:8">
      <c r="A265" s="1">
        <v>255</v>
      </c>
      <c r="B265" s="1" t="s">
        <v>138</v>
      </c>
      <c r="C265" s="1"/>
      <c r="D265" s="21"/>
      <c r="E265" s="21"/>
      <c r="F265" s="150"/>
      <c r="G265" s="150"/>
      <c r="H265" s="150"/>
    </row>
    <row r="266" spans="1:8">
      <c r="A266" s="1">
        <v>256</v>
      </c>
      <c r="B266" s="1" t="s">
        <v>138</v>
      </c>
      <c r="C266" s="1"/>
      <c r="D266" s="21"/>
      <c r="E266" s="21"/>
      <c r="F266" s="150"/>
      <c r="G266" s="150"/>
      <c r="H266" s="150"/>
    </row>
    <row r="267" spans="1:8">
      <c r="A267" s="1">
        <v>257</v>
      </c>
      <c r="B267" s="1" t="s">
        <v>138</v>
      </c>
      <c r="C267" s="1"/>
      <c r="D267" s="21"/>
      <c r="E267" s="21"/>
      <c r="F267" s="150"/>
      <c r="G267" s="150"/>
      <c r="H267" s="150"/>
    </row>
    <row r="268" spans="1:8">
      <c r="A268" s="1">
        <v>258</v>
      </c>
      <c r="B268" s="1" t="s">
        <v>138</v>
      </c>
      <c r="C268" s="1"/>
      <c r="D268" s="21"/>
      <c r="E268" s="21"/>
      <c r="F268" s="150"/>
      <c r="G268" s="150"/>
      <c r="H268" s="150"/>
    </row>
    <row r="269" spans="1:8">
      <c r="A269" s="1">
        <v>259</v>
      </c>
      <c r="B269" s="1" t="s">
        <v>138</v>
      </c>
      <c r="C269" s="1"/>
      <c r="D269" s="21"/>
      <c r="E269" s="21"/>
      <c r="F269" s="150"/>
      <c r="G269" s="150"/>
      <c r="H269" s="150"/>
    </row>
    <row r="270" spans="1:8">
      <c r="A270" s="1">
        <v>260</v>
      </c>
      <c r="B270" s="1" t="s">
        <v>138</v>
      </c>
      <c r="C270" s="1"/>
      <c r="D270" s="21"/>
      <c r="E270" s="21"/>
      <c r="F270" s="150"/>
      <c r="G270" s="150"/>
      <c r="H270" s="150"/>
    </row>
    <row r="271" spans="1:8">
      <c r="A271" s="1">
        <v>261</v>
      </c>
      <c r="B271" s="1" t="s">
        <v>138</v>
      </c>
      <c r="C271" s="1"/>
      <c r="D271" s="21"/>
      <c r="E271" s="21"/>
      <c r="F271" s="150"/>
      <c r="G271" s="150"/>
      <c r="H271" s="150"/>
    </row>
    <row r="272" spans="1:8">
      <c r="A272" s="1">
        <v>262</v>
      </c>
      <c r="B272" s="1" t="s">
        <v>138</v>
      </c>
      <c r="C272" s="1"/>
      <c r="D272" s="21"/>
      <c r="E272" s="21"/>
      <c r="F272" s="150"/>
      <c r="G272" s="150"/>
      <c r="H272" s="150"/>
    </row>
    <row r="273" spans="1:8">
      <c r="A273" s="1">
        <v>263</v>
      </c>
      <c r="B273" s="1" t="s">
        <v>138</v>
      </c>
      <c r="C273" s="1"/>
      <c r="D273" s="21"/>
      <c r="E273" s="21"/>
      <c r="F273" s="150"/>
      <c r="G273" s="150"/>
      <c r="H273" s="150"/>
    </row>
    <row r="274" spans="1:8">
      <c r="A274" s="1">
        <v>264</v>
      </c>
      <c r="B274" s="1" t="s">
        <v>138</v>
      </c>
      <c r="C274" s="1"/>
      <c r="D274" s="21"/>
      <c r="E274" s="21"/>
      <c r="F274" s="150"/>
      <c r="G274" s="150"/>
      <c r="H274" s="150"/>
    </row>
    <row r="275" spans="1:8">
      <c r="A275" s="1">
        <v>265</v>
      </c>
      <c r="B275" s="1" t="s">
        <v>138</v>
      </c>
      <c r="C275" s="1"/>
      <c r="D275" s="21"/>
      <c r="E275" s="21"/>
      <c r="F275" s="150"/>
      <c r="G275" s="150"/>
      <c r="H275" s="150"/>
    </row>
    <row r="276" spans="1:8">
      <c r="A276" s="1">
        <v>266</v>
      </c>
      <c r="B276" s="1" t="s">
        <v>138</v>
      </c>
      <c r="C276" s="1"/>
      <c r="D276" s="21"/>
      <c r="E276" s="21"/>
      <c r="F276" s="150"/>
      <c r="G276" s="150"/>
      <c r="H276" s="150"/>
    </row>
    <row r="277" spans="1:8">
      <c r="A277" s="1">
        <v>267</v>
      </c>
      <c r="B277" s="1" t="s">
        <v>138</v>
      </c>
      <c r="C277" s="1"/>
      <c r="D277" s="21"/>
      <c r="E277" s="21"/>
      <c r="F277" s="150"/>
      <c r="G277" s="150"/>
      <c r="H277" s="150"/>
    </row>
    <row r="278" spans="1:8">
      <c r="A278" s="1">
        <v>268</v>
      </c>
      <c r="B278" s="1" t="s">
        <v>138</v>
      </c>
      <c r="C278" s="1"/>
      <c r="D278" s="21"/>
      <c r="E278" s="21"/>
      <c r="F278" s="150"/>
      <c r="G278" s="150"/>
      <c r="H278" s="150"/>
    </row>
    <row r="279" spans="1:8">
      <c r="A279" s="1">
        <v>269</v>
      </c>
      <c r="B279" s="1" t="s">
        <v>138</v>
      </c>
      <c r="C279" s="1"/>
      <c r="D279" s="21"/>
      <c r="E279" s="21"/>
      <c r="F279" s="150"/>
      <c r="G279" s="150"/>
      <c r="H279" s="150"/>
    </row>
    <row r="280" spans="1:8">
      <c r="A280" s="1">
        <v>270</v>
      </c>
      <c r="B280" s="1" t="s">
        <v>138</v>
      </c>
      <c r="C280" s="1"/>
      <c r="D280" s="21"/>
      <c r="E280" s="21"/>
      <c r="F280" s="150"/>
      <c r="G280" s="150"/>
      <c r="H280" s="150"/>
    </row>
    <row r="281" spans="1:8">
      <c r="A281" s="1">
        <v>271</v>
      </c>
      <c r="B281" s="1" t="s">
        <v>138</v>
      </c>
      <c r="C281" s="1"/>
      <c r="D281" s="21"/>
      <c r="E281" s="21"/>
      <c r="F281" s="150"/>
      <c r="G281" s="150"/>
      <c r="H281" s="150"/>
    </row>
    <row r="282" spans="1:8">
      <c r="A282" s="1">
        <v>272</v>
      </c>
      <c r="B282" s="1" t="s">
        <v>138</v>
      </c>
      <c r="C282" s="1"/>
      <c r="D282" s="21"/>
      <c r="E282" s="21"/>
      <c r="F282" s="150"/>
      <c r="G282" s="150"/>
      <c r="H282" s="150"/>
    </row>
    <row r="283" spans="1:8">
      <c r="A283" s="1">
        <v>273</v>
      </c>
      <c r="B283" s="1" t="s">
        <v>138</v>
      </c>
      <c r="C283" s="1"/>
      <c r="D283" s="21"/>
      <c r="E283" s="21"/>
      <c r="F283" s="150"/>
      <c r="G283" s="150"/>
      <c r="H283" s="150"/>
    </row>
    <row r="284" spans="1:8">
      <c r="A284" s="1">
        <v>274</v>
      </c>
      <c r="B284" s="1" t="s">
        <v>138</v>
      </c>
      <c r="C284" s="1"/>
      <c r="D284" s="21"/>
      <c r="E284" s="21"/>
      <c r="F284" s="150"/>
      <c r="G284" s="150"/>
      <c r="H284" s="150"/>
    </row>
    <row r="285" spans="1:8">
      <c r="A285" s="1">
        <v>275</v>
      </c>
      <c r="B285" s="1" t="s">
        <v>138</v>
      </c>
      <c r="C285" s="1"/>
      <c r="D285" s="21"/>
      <c r="E285" s="21"/>
      <c r="F285" s="150"/>
      <c r="G285" s="150"/>
      <c r="H285" s="150"/>
    </row>
    <row r="286" spans="1:8">
      <c r="A286" s="1">
        <v>276</v>
      </c>
      <c r="B286" s="1" t="s">
        <v>138</v>
      </c>
      <c r="C286" s="1"/>
      <c r="D286" s="21"/>
      <c r="E286" s="21"/>
      <c r="F286" s="150"/>
      <c r="G286" s="150"/>
      <c r="H286" s="150"/>
    </row>
    <row r="287" spans="1:8">
      <c r="A287" s="1">
        <v>277</v>
      </c>
      <c r="B287" s="1" t="s">
        <v>138</v>
      </c>
      <c r="C287" s="1"/>
      <c r="D287" s="21"/>
      <c r="E287" s="21"/>
      <c r="F287" s="150"/>
      <c r="G287" s="150"/>
      <c r="H287" s="150"/>
    </row>
    <row r="288" spans="1:8">
      <c r="A288" s="1">
        <v>278</v>
      </c>
      <c r="B288" s="1" t="s">
        <v>138</v>
      </c>
      <c r="C288" s="1"/>
      <c r="D288" s="21"/>
      <c r="E288" s="21"/>
      <c r="F288" s="150"/>
      <c r="G288" s="150"/>
      <c r="H288" s="150"/>
    </row>
    <row r="289" spans="1:8">
      <c r="A289" s="1">
        <v>279</v>
      </c>
      <c r="B289" s="1" t="s">
        <v>138</v>
      </c>
      <c r="C289" s="1"/>
      <c r="D289" s="21"/>
      <c r="E289" s="21"/>
      <c r="F289" s="150"/>
      <c r="G289" s="150"/>
      <c r="H289" s="150"/>
    </row>
    <row r="290" spans="1:8">
      <c r="A290" s="1">
        <v>280</v>
      </c>
      <c r="B290" s="1" t="s">
        <v>138</v>
      </c>
      <c r="C290" s="1"/>
      <c r="D290" s="21"/>
      <c r="E290" s="21"/>
      <c r="F290" s="150"/>
      <c r="G290" s="150"/>
      <c r="H290" s="150"/>
    </row>
    <row r="291" spans="1:8">
      <c r="A291" s="1">
        <v>281</v>
      </c>
      <c r="B291" s="1" t="s">
        <v>138</v>
      </c>
      <c r="C291" s="1"/>
      <c r="D291" s="21"/>
      <c r="E291" s="21"/>
      <c r="F291" s="150"/>
      <c r="G291" s="150"/>
      <c r="H291" s="150"/>
    </row>
    <row r="292" spans="1:8">
      <c r="A292" s="1">
        <v>282</v>
      </c>
      <c r="B292" s="1" t="s">
        <v>138</v>
      </c>
      <c r="C292" s="1"/>
      <c r="D292" s="21"/>
      <c r="E292" s="21"/>
      <c r="F292" s="150"/>
      <c r="G292" s="150"/>
      <c r="H292" s="150"/>
    </row>
    <row r="293" spans="1:8">
      <c r="A293" s="1">
        <v>283</v>
      </c>
      <c r="B293" s="1" t="s">
        <v>138</v>
      </c>
      <c r="C293" s="1"/>
      <c r="D293" s="21"/>
      <c r="E293" s="21"/>
      <c r="F293" s="150"/>
      <c r="G293" s="150"/>
      <c r="H293" s="150"/>
    </row>
    <row r="294" spans="1:8">
      <c r="A294" s="1">
        <v>284</v>
      </c>
      <c r="B294" s="1" t="s">
        <v>138</v>
      </c>
      <c r="C294" s="1"/>
      <c r="D294" s="21"/>
      <c r="E294" s="21"/>
      <c r="F294" s="150"/>
      <c r="G294" s="150"/>
      <c r="H294" s="150"/>
    </row>
    <row r="295" spans="1:8">
      <c r="A295" s="1">
        <v>285</v>
      </c>
      <c r="B295" s="1" t="s">
        <v>138</v>
      </c>
      <c r="C295" s="1"/>
      <c r="D295" s="21"/>
      <c r="E295" s="21"/>
      <c r="F295" s="150"/>
      <c r="G295" s="150"/>
      <c r="H295" s="150"/>
    </row>
    <row r="296" spans="1:8">
      <c r="A296" s="1">
        <v>286</v>
      </c>
      <c r="B296" s="1" t="s">
        <v>138</v>
      </c>
      <c r="C296" s="1"/>
      <c r="D296" s="21"/>
      <c r="E296" s="21"/>
      <c r="F296" s="150"/>
      <c r="G296" s="150"/>
      <c r="H296" s="150"/>
    </row>
    <row r="297" spans="1:8">
      <c r="A297" s="1">
        <v>287</v>
      </c>
      <c r="B297" s="1" t="s">
        <v>138</v>
      </c>
      <c r="C297" s="1"/>
      <c r="D297" s="21"/>
      <c r="E297" s="21"/>
      <c r="F297" s="150"/>
      <c r="G297" s="150"/>
      <c r="H297" s="150"/>
    </row>
    <row r="298" spans="1:8">
      <c r="A298" s="1">
        <v>288</v>
      </c>
      <c r="B298" s="1" t="s">
        <v>138</v>
      </c>
      <c r="C298" s="1"/>
      <c r="D298" s="21"/>
      <c r="E298" s="21"/>
      <c r="F298" s="150"/>
      <c r="G298" s="150"/>
      <c r="H298" s="150"/>
    </row>
    <row r="299" spans="1:8">
      <c r="A299" s="1">
        <v>289</v>
      </c>
      <c r="B299" s="1" t="s">
        <v>138</v>
      </c>
      <c r="C299" s="1"/>
      <c r="D299" s="21"/>
      <c r="E299" s="21"/>
      <c r="F299" s="150"/>
      <c r="G299" s="150"/>
      <c r="H299" s="150"/>
    </row>
    <row r="300" spans="1:8">
      <c r="A300" s="1">
        <v>290</v>
      </c>
      <c r="B300" s="1" t="s">
        <v>138</v>
      </c>
      <c r="C300" s="1"/>
      <c r="D300" s="21"/>
      <c r="E300" s="21"/>
      <c r="F300" s="150"/>
      <c r="G300" s="150"/>
      <c r="H300" s="150"/>
    </row>
    <row r="301" spans="1:8">
      <c r="A301" s="1">
        <v>291</v>
      </c>
      <c r="B301" s="1" t="s">
        <v>138</v>
      </c>
      <c r="C301" s="1"/>
      <c r="D301" s="21"/>
      <c r="E301" s="21"/>
      <c r="F301" s="150"/>
      <c r="G301" s="150"/>
      <c r="H301" s="150"/>
    </row>
    <row r="302" spans="1:8">
      <c r="A302" s="1">
        <v>292</v>
      </c>
      <c r="B302" s="1" t="s">
        <v>138</v>
      </c>
      <c r="C302" s="1"/>
      <c r="D302" s="21"/>
      <c r="E302" s="21"/>
      <c r="F302" s="150"/>
      <c r="G302" s="150"/>
      <c r="H302" s="150"/>
    </row>
    <row r="303" spans="1:8">
      <c r="A303" s="1">
        <v>293</v>
      </c>
      <c r="B303" s="1" t="s">
        <v>138</v>
      </c>
      <c r="C303" s="1"/>
      <c r="D303" s="21"/>
      <c r="E303" s="21"/>
      <c r="F303" s="150"/>
      <c r="G303" s="150"/>
      <c r="H303" s="150"/>
    </row>
    <row r="304" spans="1:8">
      <c r="A304" s="1">
        <v>294</v>
      </c>
      <c r="B304" s="1" t="s">
        <v>138</v>
      </c>
      <c r="C304" s="1"/>
      <c r="D304" s="21"/>
      <c r="E304" s="21"/>
      <c r="F304" s="150"/>
      <c r="G304" s="150"/>
      <c r="H304" s="150"/>
    </row>
    <row r="305" spans="1:8">
      <c r="A305" s="1">
        <v>295</v>
      </c>
      <c r="B305" s="1" t="s">
        <v>138</v>
      </c>
      <c r="C305" s="1"/>
      <c r="D305" s="21"/>
      <c r="E305" s="21"/>
      <c r="F305" s="150"/>
      <c r="G305" s="150"/>
      <c r="H305" s="150"/>
    </row>
    <row r="306" spans="1:8">
      <c r="A306" s="1">
        <v>296</v>
      </c>
      <c r="B306" s="1" t="s">
        <v>138</v>
      </c>
      <c r="C306" s="1"/>
      <c r="D306" s="21"/>
      <c r="E306" s="21"/>
      <c r="F306" s="150"/>
      <c r="G306" s="150"/>
      <c r="H306" s="150"/>
    </row>
    <row r="307" spans="1:8">
      <c r="A307" s="1">
        <v>297</v>
      </c>
      <c r="B307" s="1" t="s">
        <v>138</v>
      </c>
      <c r="C307" s="1"/>
      <c r="D307" s="21"/>
      <c r="E307" s="21"/>
      <c r="F307" s="150"/>
      <c r="G307" s="150"/>
      <c r="H307" s="150"/>
    </row>
    <row r="308" spans="1:8">
      <c r="A308" s="1">
        <v>298</v>
      </c>
      <c r="B308" s="1" t="s">
        <v>138</v>
      </c>
      <c r="C308" s="1"/>
      <c r="D308" s="21"/>
      <c r="E308" s="21"/>
      <c r="F308" s="150"/>
      <c r="G308" s="150"/>
      <c r="H308" s="150"/>
    </row>
    <row r="309" spans="1:8">
      <c r="A309" s="1">
        <v>299</v>
      </c>
      <c r="B309" s="1" t="s">
        <v>138</v>
      </c>
      <c r="C309" s="1"/>
      <c r="D309" s="21"/>
      <c r="E309" s="21"/>
      <c r="F309" s="150"/>
      <c r="G309" s="150"/>
      <c r="H309" s="150"/>
    </row>
    <row r="310" spans="1:8">
      <c r="A310" s="1">
        <v>300</v>
      </c>
      <c r="B310" s="1" t="s">
        <v>138</v>
      </c>
      <c r="C310" s="1"/>
      <c r="D310" s="21"/>
      <c r="E310" s="21"/>
      <c r="F310" s="150"/>
      <c r="G310" s="150"/>
      <c r="H310" s="150"/>
    </row>
    <row r="311" spans="1:8">
      <c r="A311" s="1">
        <v>301</v>
      </c>
      <c r="B311" s="1" t="s">
        <v>138</v>
      </c>
      <c r="C311" s="1"/>
      <c r="D311" s="21"/>
      <c r="E311" s="21"/>
      <c r="F311" s="150"/>
      <c r="G311" s="150"/>
      <c r="H311" s="150"/>
    </row>
    <row r="312" spans="1:8">
      <c r="A312" s="1">
        <v>302</v>
      </c>
      <c r="B312" s="1" t="s">
        <v>138</v>
      </c>
      <c r="C312" s="1"/>
      <c r="D312" s="21"/>
      <c r="E312" s="21"/>
      <c r="F312" s="150"/>
      <c r="G312" s="150"/>
      <c r="H312" s="150"/>
    </row>
    <row r="313" spans="1:8">
      <c r="A313" s="1">
        <v>303</v>
      </c>
      <c r="B313" s="1" t="s">
        <v>138</v>
      </c>
      <c r="C313" s="1"/>
      <c r="D313" s="21"/>
      <c r="E313" s="21"/>
      <c r="F313" s="150"/>
      <c r="G313" s="150"/>
      <c r="H313" s="150"/>
    </row>
    <row r="314" spans="1:8">
      <c r="A314" s="1">
        <v>304</v>
      </c>
      <c r="B314" s="1" t="s">
        <v>138</v>
      </c>
      <c r="C314" s="1"/>
      <c r="D314" s="21"/>
      <c r="E314" s="21"/>
      <c r="F314" s="150"/>
      <c r="G314" s="150"/>
      <c r="H314" s="150"/>
    </row>
    <row r="315" spans="1:8">
      <c r="A315" s="1">
        <v>305</v>
      </c>
      <c r="B315" s="1" t="s">
        <v>138</v>
      </c>
      <c r="C315" s="1"/>
      <c r="D315" s="21"/>
      <c r="E315" s="21"/>
      <c r="F315" s="150"/>
      <c r="G315" s="150"/>
      <c r="H315" s="150"/>
    </row>
    <row r="316" spans="1:8">
      <c r="A316" s="1">
        <v>306</v>
      </c>
      <c r="B316" s="1" t="s">
        <v>138</v>
      </c>
      <c r="C316" s="1"/>
      <c r="D316" s="21"/>
      <c r="E316" s="21"/>
      <c r="F316" s="150"/>
      <c r="G316" s="150"/>
      <c r="H316" s="150"/>
    </row>
    <row r="317" spans="1:8">
      <c r="A317" s="1">
        <v>307</v>
      </c>
      <c r="B317" s="1" t="s">
        <v>138</v>
      </c>
      <c r="C317" s="1"/>
      <c r="D317" s="21"/>
      <c r="E317" s="21"/>
      <c r="F317" s="150"/>
      <c r="G317" s="150"/>
      <c r="H317" s="150"/>
    </row>
    <row r="318" spans="1:8">
      <c r="A318" s="1">
        <v>308</v>
      </c>
      <c r="B318" s="1" t="s">
        <v>138</v>
      </c>
      <c r="C318" s="1"/>
      <c r="D318" s="21"/>
      <c r="E318" s="21"/>
      <c r="F318" s="150"/>
      <c r="G318" s="150"/>
      <c r="H318" s="150"/>
    </row>
    <row r="319" spans="1:8">
      <c r="A319" s="1">
        <v>309</v>
      </c>
      <c r="B319" s="1" t="s">
        <v>138</v>
      </c>
      <c r="C319" s="1"/>
      <c r="D319" s="21"/>
      <c r="E319" s="21"/>
      <c r="F319" s="150"/>
      <c r="G319" s="150"/>
      <c r="H319" s="150"/>
    </row>
    <row r="320" spans="1:8">
      <c r="A320" s="1">
        <v>310</v>
      </c>
      <c r="B320" s="1" t="s">
        <v>138</v>
      </c>
      <c r="C320" s="1"/>
      <c r="D320" s="21"/>
      <c r="E320" s="21"/>
      <c r="F320" s="150"/>
      <c r="G320" s="150"/>
      <c r="H320" s="150"/>
    </row>
    <row r="321" spans="1:8">
      <c r="A321" s="1">
        <v>311</v>
      </c>
      <c r="B321" s="1" t="s">
        <v>138</v>
      </c>
      <c r="C321" s="1"/>
      <c r="D321" s="21"/>
      <c r="E321" s="21"/>
      <c r="F321" s="150"/>
      <c r="G321" s="150"/>
      <c r="H321" s="150"/>
    </row>
    <row r="322" spans="1:8">
      <c r="A322" s="1">
        <v>312</v>
      </c>
      <c r="B322" s="1" t="s">
        <v>138</v>
      </c>
      <c r="C322" s="1"/>
      <c r="D322" s="21"/>
      <c r="E322" s="21"/>
      <c r="F322" s="150"/>
      <c r="G322" s="150"/>
      <c r="H322" s="150"/>
    </row>
    <row r="323" spans="1:8">
      <c r="A323" s="1">
        <v>313</v>
      </c>
      <c r="B323" s="1" t="s">
        <v>138</v>
      </c>
      <c r="C323" s="1"/>
      <c r="D323" s="21"/>
      <c r="E323" s="21"/>
      <c r="F323" s="150"/>
      <c r="G323" s="150"/>
      <c r="H323" s="150"/>
    </row>
    <row r="324" spans="1:8">
      <c r="A324" s="1">
        <v>314</v>
      </c>
      <c r="B324" s="1" t="s">
        <v>138</v>
      </c>
      <c r="C324" s="1"/>
      <c r="D324" s="21"/>
      <c r="E324" s="21"/>
      <c r="F324" s="150"/>
      <c r="G324" s="150"/>
      <c r="H324" s="150"/>
    </row>
    <row r="325" spans="1:8">
      <c r="A325" s="1">
        <v>315</v>
      </c>
      <c r="B325" s="1" t="s">
        <v>138</v>
      </c>
      <c r="C325" s="1"/>
      <c r="D325" s="21"/>
      <c r="E325" s="21"/>
      <c r="F325" s="150"/>
      <c r="G325" s="150"/>
      <c r="H325" s="150"/>
    </row>
    <row r="326" spans="1:8">
      <c r="A326" s="1">
        <v>316</v>
      </c>
      <c r="B326" s="1" t="s">
        <v>138</v>
      </c>
      <c r="C326" s="1"/>
      <c r="D326" s="21"/>
      <c r="E326" s="21"/>
      <c r="F326" s="150"/>
      <c r="G326" s="150"/>
      <c r="H326" s="150"/>
    </row>
    <row r="327" spans="1:8">
      <c r="A327" s="1">
        <v>317</v>
      </c>
      <c r="B327" s="1" t="s">
        <v>138</v>
      </c>
      <c r="C327" s="1"/>
      <c r="D327" s="21"/>
      <c r="E327" s="21"/>
      <c r="F327" s="150"/>
      <c r="G327" s="150"/>
      <c r="H327" s="150"/>
    </row>
    <row r="328" spans="1:8">
      <c r="A328" s="1">
        <v>318</v>
      </c>
      <c r="B328" s="1" t="s">
        <v>138</v>
      </c>
      <c r="C328" s="1"/>
      <c r="D328" s="21"/>
      <c r="E328" s="21"/>
      <c r="F328" s="150"/>
      <c r="G328" s="150"/>
      <c r="H328" s="150"/>
    </row>
    <row r="329" spans="1:8">
      <c r="A329" s="1">
        <v>319</v>
      </c>
      <c r="B329" s="1" t="s">
        <v>138</v>
      </c>
      <c r="C329" s="1"/>
      <c r="D329" s="21"/>
      <c r="E329" s="21"/>
      <c r="F329" s="150"/>
      <c r="G329" s="150"/>
      <c r="H329" s="150"/>
    </row>
    <row r="330" spans="1:8">
      <c r="A330" s="1">
        <v>320</v>
      </c>
      <c r="B330" s="1" t="s">
        <v>138</v>
      </c>
      <c r="C330" s="1"/>
      <c r="D330" s="21"/>
      <c r="E330" s="21"/>
      <c r="F330" s="150"/>
      <c r="G330" s="150"/>
      <c r="H330" s="150"/>
    </row>
    <row r="331" spans="1:8">
      <c r="A331" s="1">
        <v>321</v>
      </c>
      <c r="B331" s="1" t="s">
        <v>138</v>
      </c>
      <c r="C331" s="1"/>
      <c r="D331" s="21"/>
      <c r="E331" s="21"/>
      <c r="F331" s="150"/>
      <c r="G331" s="150"/>
      <c r="H331" s="150"/>
    </row>
    <row r="332" spans="1:8">
      <c r="A332" s="1">
        <v>322</v>
      </c>
      <c r="B332" s="1" t="s">
        <v>138</v>
      </c>
      <c r="C332" s="1"/>
      <c r="D332" s="21"/>
      <c r="E332" s="21"/>
      <c r="F332" s="150"/>
      <c r="G332" s="150"/>
      <c r="H332" s="150"/>
    </row>
    <row r="333" spans="1:8">
      <c r="A333" s="1">
        <v>323</v>
      </c>
      <c r="B333" s="1" t="s">
        <v>138</v>
      </c>
      <c r="C333" s="1"/>
      <c r="D333" s="21"/>
      <c r="E333" s="21"/>
      <c r="F333" s="150"/>
      <c r="G333" s="150"/>
      <c r="H333" s="150"/>
    </row>
    <row r="334" spans="1:8">
      <c r="A334" s="1">
        <v>324</v>
      </c>
      <c r="B334" s="1" t="s">
        <v>138</v>
      </c>
      <c r="C334" s="1"/>
      <c r="D334" s="21"/>
      <c r="E334" s="21"/>
      <c r="F334" s="150"/>
      <c r="G334" s="150"/>
      <c r="H334" s="150"/>
    </row>
    <row r="335" spans="1:8">
      <c r="A335" s="1">
        <v>325</v>
      </c>
      <c r="B335" s="1" t="s">
        <v>138</v>
      </c>
      <c r="C335" s="1"/>
      <c r="D335" s="21"/>
      <c r="E335" s="21"/>
      <c r="F335" s="150"/>
      <c r="G335" s="150"/>
      <c r="H335" s="150"/>
    </row>
    <row r="336" spans="1:8">
      <c r="A336" s="1">
        <v>326</v>
      </c>
      <c r="B336" s="1" t="s">
        <v>138</v>
      </c>
      <c r="C336" s="1"/>
      <c r="D336" s="21"/>
      <c r="E336" s="21"/>
      <c r="F336" s="150"/>
      <c r="G336" s="150"/>
      <c r="H336" s="150"/>
    </row>
    <row r="337" spans="1:8">
      <c r="A337" s="1">
        <v>327</v>
      </c>
      <c r="B337" s="1" t="s">
        <v>138</v>
      </c>
      <c r="C337" s="1"/>
      <c r="D337" s="21"/>
      <c r="E337" s="21"/>
      <c r="F337" s="150"/>
      <c r="G337" s="150"/>
      <c r="H337" s="150"/>
    </row>
    <row r="338" spans="1:8">
      <c r="A338" s="1">
        <v>328</v>
      </c>
      <c r="B338" s="1" t="s">
        <v>138</v>
      </c>
      <c r="C338" s="1"/>
      <c r="D338" s="21"/>
      <c r="E338" s="21"/>
      <c r="F338" s="150"/>
      <c r="G338" s="150"/>
      <c r="H338" s="150"/>
    </row>
    <row r="339" spans="1:8">
      <c r="A339" s="1">
        <v>329</v>
      </c>
      <c r="B339" s="1" t="s">
        <v>138</v>
      </c>
      <c r="C339" s="1"/>
      <c r="D339" s="21"/>
      <c r="E339" s="21"/>
      <c r="F339" s="150"/>
      <c r="G339" s="150"/>
      <c r="H339" s="150"/>
    </row>
    <row r="340" spans="1:8">
      <c r="A340" s="1">
        <v>330</v>
      </c>
      <c r="B340" s="1" t="s">
        <v>138</v>
      </c>
      <c r="C340" s="1"/>
      <c r="D340" s="21"/>
      <c r="E340" s="21"/>
      <c r="F340" s="150"/>
      <c r="G340" s="150"/>
      <c r="H340" s="150"/>
    </row>
    <row r="341" spans="1:8">
      <c r="A341" s="1">
        <v>331</v>
      </c>
      <c r="B341" s="1" t="s">
        <v>138</v>
      </c>
      <c r="C341" s="1"/>
      <c r="D341" s="21"/>
      <c r="E341" s="21"/>
      <c r="F341" s="150"/>
      <c r="G341" s="150"/>
      <c r="H341" s="150"/>
    </row>
    <row r="342" spans="1:8">
      <c r="A342" s="1">
        <v>332</v>
      </c>
      <c r="B342" s="1" t="s">
        <v>138</v>
      </c>
      <c r="C342" s="1"/>
      <c r="D342" s="21"/>
      <c r="E342" s="21"/>
      <c r="F342" s="150"/>
      <c r="G342" s="150"/>
      <c r="H342" s="150"/>
    </row>
    <row r="343" spans="1:8">
      <c r="A343" s="1">
        <v>333</v>
      </c>
      <c r="B343" s="1" t="s">
        <v>138</v>
      </c>
      <c r="C343" s="1"/>
      <c r="D343" s="21"/>
      <c r="E343" s="21"/>
      <c r="F343" s="150"/>
      <c r="G343" s="150"/>
      <c r="H343" s="150"/>
    </row>
    <row r="344" spans="1:8">
      <c r="A344" s="1">
        <v>334</v>
      </c>
      <c r="B344" s="1" t="s">
        <v>138</v>
      </c>
      <c r="C344" s="1"/>
      <c r="D344" s="21"/>
      <c r="E344" s="21"/>
      <c r="F344" s="150"/>
      <c r="G344" s="150"/>
      <c r="H344" s="150"/>
    </row>
    <row r="345" spans="1:8">
      <c r="A345" s="1">
        <v>335</v>
      </c>
      <c r="B345" s="1" t="s">
        <v>138</v>
      </c>
      <c r="C345" s="1"/>
      <c r="D345" s="21"/>
      <c r="E345" s="21"/>
      <c r="F345" s="150"/>
      <c r="G345" s="150"/>
      <c r="H345" s="150"/>
    </row>
    <row r="346" spans="1:8">
      <c r="A346" s="1">
        <v>336</v>
      </c>
      <c r="B346" s="1" t="s">
        <v>138</v>
      </c>
      <c r="C346" s="1"/>
      <c r="D346" s="21"/>
      <c r="E346" s="21"/>
      <c r="F346" s="150"/>
      <c r="G346" s="150"/>
      <c r="H346" s="150"/>
    </row>
    <row r="347" spans="1:8">
      <c r="A347" s="1">
        <v>337</v>
      </c>
      <c r="B347" s="1" t="s">
        <v>138</v>
      </c>
      <c r="C347" s="1"/>
      <c r="D347" s="21"/>
      <c r="E347" s="21"/>
      <c r="F347" s="150"/>
      <c r="G347" s="150"/>
      <c r="H347" s="150"/>
    </row>
    <row r="348" spans="1:8">
      <c r="A348" s="1">
        <v>338</v>
      </c>
      <c r="B348" s="1" t="s">
        <v>138</v>
      </c>
      <c r="C348" s="1"/>
      <c r="D348" s="21"/>
      <c r="E348" s="21"/>
      <c r="F348" s="150"/>
      <c r="G348" s="150"/>
      <c r="H348" s="150"/>
    </row>
    <row r="349" spans="1:8">
      <c r="A349" s="1">
        <v>339</v>
      </c>
      <c r="B349" s="1" t="s">
        <v>138</v>
      </c>
      <c r="C349" s="1"/>
      <c r="D349" s="21"/>
      <c r="E349" s="21"/>
      <c r="F349" s="150"/>
      <c r="G349" s="150"/>
      <c r="H349" s="150"/>
    </row>
    <row r="350" spans="1:8">
      <c r="A350" s="1">
        <v>340</v>
      </c>
      <c r="B350" s="1" t="s">
        <v>138</v>
      </c>
      <c r="C350" s="1"/>
      <c r="D350" s="21"/>
      <c r="E350" s="21"/>
      <c r="F350" s="150"/>
      <c r="G350" s="150"/>
      <c r="H350" s="150"/>
    </row>
    <row r="351" spans="1:8">
      <c r="A351" s="1">
        <v>341</v>
      </c>
      <c r="B351" s="1" t="s">
        <v>138</v>
      </c>
      <c r="C351" s="1"/>
      <c r="D351" s="21"/>
      <c r="E351" s="21"/>
      <c r="F351" s="150"/>
      <c r="G351" s="150"/>
      <c r="H351" s="150"/>
    </row>
    <row r="352" spans="1:8">
      <c r="A352" s="1">
        <v>342</v>
      </c>
      <c r="B352" s="1" t="s">
        <v>138</v>
      </c>
      <c r="C352" s="1"/>
      <c r="D352" s="21"/>
      <c r="E352" s="21"/>
      <c r="F352" s="150"/>
      <c r="G352" s="150"/>
      <c r="H352" s="150"/>
    </row>
    <row r="353" spans="1:8">
      <c r="A353" s="1">
        <v>343</v>
      </c>
      <c r="B353" s="1" t="s">
        <v>138</v>
      </c>
      <c r="C353" s="1"/>
      <c r="D353" s="21"/>
      <c r="E353" s="21"/>
      <c r="F353" s="150"/>
      <c r="G353" s="150"/>
      <c r="H353" s="150"/>
    </row>
    <row r="354" spans="1:8">
      <c r="A354" s="1">
        <v>344</v>
      </c>
      <c r="B354" s="1" t="s">
        <v>138</v>
      </c>
      <c r="C354" s="1"/>
      <c r="D354" s="21"/>
      <c r="E354" s="21"/>
      <c r="F354" s="150"/>
      <c r="G354" s="150"/>
      <c r="H354" s="150"/>
    </row>
    <row r="355" spans="1:8">
      <c r="A355" s="1">
        <v>345</v>
      </c>
      <c r="B355" s="1" t="s">
        <v>138</v>
      </c>
      <c r="C355" s="1"/>
      <c r="D355" s="21"/>
      <c r="E355" s="21"/>
      <c r="F355" s="150"/>
      <c r="G355" s="150"/>
      <c r="H355" s="150"/>
    </row>
    <row r="356" spans="1:8">
      <c r="A356" s="1">
        <v>346</v>
      </c>
      <c r="B356" s="1" t="s">
        <v>138</v>
      </c>
      <c r="C356" s="1"/>
      <c r="D356" s="21"/>
      <c r="E356" s="21"/>
      <c r="F356" s="150"/>
      <c r="G356" s="150"/>
      <c r="H356" s="150"/>
    </row>
    <row r="357" spans="1:8">
      <c r="A357" s="1">
        <v>347</v>
      </c>
      <c r="B357" s="1" t="s">
        <v>138</v>
      </c>
      <c r="C357" s="1"/>
      <c r="D357" s="21"/>
      <c r="E357" s="21"/>
      <c r="F357" s="150"/>
      <c r="G357" s="150"/>
      <c r="H357" s="150"/>
    </row>
    <row r="358" spans="1:8">
      <c r="A358" s="1">
        <v>348</v>
      </c>
      <c r="B358" s="1" t="s">
        <v>138</v>
      </c>
      <c r="C358" s="1"/>
      <c r="D358" s="21"/>
      <c r="E358" s="21"/>
      <c r="F358" s="150"/>
      <c r="G358" s="150"/>
      <c r="H358" s="150"/>
    </row>
    <row r="359" spans="1:8">
      <c r="A359" s="1">
        <v>349</v>
      </c>
      <c r="B359" s="1" t="s">
        <v>138</v>
      </c>
      <c r="C359" s="1"/>
      <c r="D359" s="21"/>
      <c r="E359" s="21"/>
      <c r="F359" s="150"/>
      <c r="G359" s="150"/>
      <c r="H359" s="150"/>
    </row>
    <row r="360" spans="1:8">
      <c r="A360" s="1">
        <v>350</v>
      </c>
      <c r="B360" s="1" t="s">
        <v>138</v>
      </c>
      <c r="C360" s="1"/>
      <c r="D360" s="21"/>
      <c r="E360" s="21"/>
      <c r="F360" s="150"/>
      <c r="G360" s="150"/>
      <c r="H360" s="150"/>
    </row>
    <row r="361" spans="1:8">
      <c r="A361" s="1">
        <v>351</v>
      </c>
      <c r="B361" s="1" t="s">
        <v>138</v>
      </c>
      <c r="C361" s="1"/>
      <c r="D361" s="21"/>
      <c r="E361" s="21"/>
      <c r="F361" s="150"/>
      <c r="G361" s="150"/>
      <c r="H361" s="150"/>
    </row>
    <row r="362" spans="1:8">
      <c r="A362" s="1">
        <v>352</v>
      </c>
      <c r="B362" s="1" t="s">
        <v>138</v>
      </c>
      <c r="C362" s="1"/>
      <c r="D362" s="21"/>
      <c r="E362" s="21"/>
      <c r="F362" s="150"/>
      <c r="G362" s="150"/>
      <c r="H362" s="150"/>
    </row>
    <row r="363" spans="1:8">
      <c r="A363" s="1">
        <v>353</v>
      </c>
      <c r="B363" s="1" t="s">
        <v>138</v>
      </c>
      <c r="C363" s="1"/>
      <c r="D363" s="21"/>
      <c r="E363" s="21"/>
      <c r="F363" s="150"/>
      <c r="G363" s="150"/>
      <c r="H363" s="150"/>
    </row>
    <row r="364" spans="1:8">
      <c r="A364" s="1">
        <v>354</v>
      </c>
      <c r="B364" s="1" t="s">
        <v>138</v>
      </c>
      <c r="C364" s="1"/>
      <c r="D364" s="21"/>
      <c r="E364" s="21"/>
      <c r="F364" s="150"/>
      <c r="G364" s="150"/>
      <c r="H364" s="150"/>
    </row>
    <row r="365" spans="1:8">
      <c r="A365" s="1">
        <v>355</v>
      </c>
      <c r="B365" s="1" t="s">
        <v>138</v>
      </c>
      <c r="C365" s="1"/>
      <c r="D365" s="21"/>
      <c r="E365" s="21"/>
      <c r="F365" s="150"/>
      <c r="G365" s="150"/>
      <c r="H365" s="150"/>
    </row>
    <row r="366" spans="1:8">
      <c r="A366" s="1">
        <v>356</v>
      </c>
      <c r="B366" s="1" t="s">
        <v>138</v>
      </c>
      <c r="C366" s="1"/>
      <c r="D366" s="21"/>
      <c r="E366" s="21"/>
      <c r="F366" s="150"/>
      <c r="G366" s="150"/>
      <c r="H366" s="150"/>
    </row>
    <row r="367" spans="1:8">
      <c r="A367" s="1">
        <v>357</v>
      </c>
      <c r="B367" s="1" t="s">
        <v>138</v>
      </c>
      <c r="C367" s="1"/>
      <c r="D367" s="21"/>
      <c r="E367" s="21"/>
      <c r="F367" s="150"/>
      <c r="G367" s="150"/>
      <c r="H367" s="150"/>
    </row>
    <row r="368" spans="1:8">
      <c r="A368" s="1">
        <v>358</v>
      </c>
      <c r="B368" s="1" t="s">
        <v>138</v>
      </c>
      <c r="C368" s="1"/>
      <c r="D368" s="21"/>
      <c r="E368" s="21"/>
      <c r="F368" s="150"/>
      <c r="G368" s="150"/>
      <c r="H368" s="150"/>
    </row>
    <row r="369" spans="1:8">
      <c r="A369" s="1">
        <v>359</v>
      </c>
      <c r="B369" s="1" t="s">
        <v>138</v>
      </c>
      <c r="C369" s="1"/>
      <c r="D369" s="21"/>
      <c r="E369" s="21"/>
      <c r="F369" s="150"/>
      <c r="G369" s="150"/>
      <c r="H369" s="150"/>
    </row>
    <row r="370" spans="1:8">
      <c r="A370" s="1">
        <v>360</v>
      </c>
      <c r="B370" s="1" t="s">
        <v>138</v>
      </c>
      <c r="C370" s="1"/>
      <c r="D370" s="21"/>
      <c r="E370" s="21"/>
      <c r="F370" s="150"/>
      <c r="G370" s="150"/>
      <c r="H370" s="150"/>
    </row>
    <row r="371" spans="1:8">
      <c r="A371" s="1">
        <v>361</v>
      </c>
      <c r="B371" s="1" t="s">
        <v>138</v>
      </c>
      <c r="C371" s="1"/>
      <c r="D371" s="21"/>
      <c r="E371" s="21"/>
      <c r="F371" s="150"/>
      <c r="G371" s="150"/>
      <c r="H371" s="150"/>
    </row>
    <row r="372" spans="1:8">
      <c r="A372" s="1">
        <v>362</v>
      </c>
      <c r="B372" s="1" t="s">
        <v>138</v>
      </c>
      <c r="C372" s="1"/>
      <c r="D372" s="21"/>
      <c r="E372" s="21"/>
      <c r="F372" s="150"/>
      <c r="G372" s="150"/>
      <c r="H372" s="150"/>
    </row>
    <row r="373" spans="1:8">
      <c r="A373" s="1">
        <v>363</v>
      </c>
      <c r="B373" s="1" t="s">
        <v>138</v>
      </c>
      <c r="C373" s="1"/>
      <c r="D373" s="21"/>
      <c r="E373" s="21"/>
      <c r="F373" s="150"/>
      <c r="G373" s="150"/>
      <c r="H373" s="150"/>
    </row>
    <row r="374" spans="1:8">
      <c r="A374" s="1">
        <v>364</v>
      </c>
      <c r="B374" s="1" t="s">
        <v>138</v>
      </c>
      <c r="C374" s="1"/>
      <c r="D374" s="21"/>
      <c r="E374" s="21"/>
      <c r="F374" s="150"/>
      <c r="G374" s="150"/>
      <c r="H374" s="150"/>
    </row>
    <row r="375" spans="1:8">
      <c r="A375" s="1">
        <v>365</v>
      </c>
      <c r="B375" s="1" t="s">
        <v>138</v>
      </c>
      <c r="C375" s="1"/>
      <c r="D375" s="21"/>
      <c r="E375" s="21"/>
      <c r="F375" s="150"/>
      <c r="G375" s="150"/>
      <c r="H375" s="150"/>
    </row>
    <row r="376" spans="1:8">
      <c r="A376" s="1">
        <v>366</v>
      </c>
      <c r="B376" s="1" t="s">
        <v>138</v>
      </c>
      <c r="C376" s="1"/>
      <c r="D376" s="21"/>
      <c r="E376" s="21"/>
      <c r="F376" s="150"/>
      <c r="G376" s="150"/>
      <c r="H376" s="150"/>
    </row>
    <row r="377" spans="1:8">
      <c r="A377" s="1">
        <v>367</v>
      </c>
      <c r="B377" s="1" t="s">
        <v>138</v>
      </c>
      <c r="C377" s="1"/>
      <c r="D377" s="21"/>
      <c r="E377" s="21"/>
      <c r="F377" s="150"/>
      <c r="G377" s="150"/>
      <c r="H377" s="150"/>
    </row>
    <row r="378" spans="1:8">
      <c r="A378" s="1">
        <v>368</v>
      </c>
      <c r="B378" s="1" t="s">
        <v>138</v>
      </c>
      <c r="C378" s="1"/>
      <c r="D378" s="21"/>
      <c r="E378" s="21"/>
      <c r="F378" s="150"/>
      <c r="G378" s="150"/>
      <c r="H378" s="150"/>
    </row>
    <row r="379" spans="1:8">
      <c r="A379" s="1">
        <v>369</v>
      </c>
      <c r="B379" s="1" t="s">
        <v>138</v>
      </c>
      <c r="C379" s="1"/>
      <c r="D379" s="21"/>
      <c r="E379" s="21"/>
      <c r="F379" s="150"/>
      <c r="G379" s="150"/>
      <c r="H379" s="150"/>
    </row>
    <row r="380" spans="1:8">
      <c r="A380" s="1">
        <v>370</v>
      </c>
      <c r="B380" s="1" t="s">
        <v>138</v>
      </c>
      <c r="C380" s="1"/>
      <c r="D380" s="21"/>
      <c r="E380" s="21"/>
      <c r="F380" s="150"/>
      <c r="G380" s="150"/>
      <c r="H380" s="150"/>
    </row>
    <row r="381" spans="1:8">
      <c r="A381" s="1">
        <v>371</v>
      </c>
      <c r="B381" s="1" t="s">
        <v>138</v>
      </c>
      <c r="C381" s="1"/>
      <c r="D381" s="21"/>
      <c r="E381" s="21"/>
      <c r="F381" s="150"/>
      <c r="G381" s="150"/>
      <c r="H381" s="150"/>
    </row>
    <row r="382" spans="1:8">
      <c r="A382" s="1">
        <v>372</v>
      </c>
      <c r="B382" s="1" t="s">
        <v>138</v>
      </c>
      <c r="C382" s="1"/>
      <c r="D382" s="21"/>
      <c r="E382" s="21"/>
      <c r="F382" s="150"/>
      <c r="G382" s="150"/>
      <c r="H382" s="150"/>
    </row>
    <row r="383" spans="1:8">
      <c r="A383" s="1">
        <v>373</v>
      </c>
      <c r="B383" s="1" t="s">
        <v>138</v>
      </c>
      <c r="C383" s="1"/>
      <c r="D383" s="21"/>
      <c r="E383" s="21"/>
      <c r="F383" s="150"/>
      <c r="G383" s="150"/>
      <c r="H383" s="150"/>
    </row>
    <row r="384" spans="1:8">
      <c r="A384" s="1">
        <v>374</v>
      </c>
      <c r="B384" s="1" t="s">
        <v>138</v>
      </c>
      <c r="C384" s="1"/>
      <c r="D384" s="21"/>
      <c r="E384" s="21"/>
      <c r="F384" s="150"/>
      <c r="G384" s="150"/>
      <c r="H384" s="150"/>
    </row>
    <row r="385" spans="1:8">
      <c r="A385" s="1">
        <v>375</v>
      </c>
      <c r="B385" s="1" t="s">
        <v>138</v>
      </c>
      <c r="C385" s="1"/>
      <c r="D385" s="21"/>
      <c r="E385" s="21"/>
      <c r="F385" s="150"/>
      <c r="G385" s="150"/>
      <c r="H385" s="150"/>
    </row>
    <row r="386" spans="1:8">
      <c r="A386" s="1">
        <v>376</v>
      </c>
      <c r="B386" s="1" t="s">
        <v>138</v>
      </c>
      <c r="C386" s="1"/>
      <c r="D386" s="21"/>
      <c r="E386" s="21"/>
      <c r="F386" s="150"/>
      <c r="G386" s="150"/>
      <c r="H386" s="150"/>
    </row>
    <row r="387" spans="1:8">
      <c r="A387" s="1">
        <v>377</v>
      </c>
      <c r="B387" s="1" t="s">
        <v>138</v>
      </c>
      <c r="C387" s="1"/>
      <c r="D387" s="21"/>
      <c r="E387" s="21"/>
      <c r="F387" s="150"/>
      <c r="G387" s="150"/>
      <c r="H387" s="150"/>
    </row>
    <row r="388" spans="1:8">
      <c r="A388" s="1">
        <v>378</v>
      </c>
      <c r="B388" s="1" t="s">
        <v>138</v>
      </c>
      <c r="C388" s="1"/>
      <c r="D388" s="21"/>
      <c r="E388" s="21"/>
      <c r="F388" s="150"/>
      <c r="G388" s="150"/>
      <c r="H388" s="150"/>
    </row>
    <row r="389" spans="1:8">
      <c r="A389" s="1">
        <v>379</v>
      </c>
      <c r="B389" s="1" t="s">
        <v>138</v>
      </c>
      <c r="C389" s="1"/>
      <c r="D389" s="21"/>
      <c r="E389" s="21"/>
      <c r="F389" s="150"/>
      <c r="G389" s="150"/>
      <c r="H389" s="150"/>
    </row>
    <row r="390" spans="1:8">
      <c r="A390" s="1">
        <v>380</v>
      </c>
      <c r="B390" s="1" t="s">
        <v>138</v>
      </c>
      <c r="C390" s="1"/>
      <c r="D390" s="21"/>
      <c r="E390" s="21"/>
      <c r="F390" s="150"/>
      <c r="G390" s="150"/>
      <c r="H390" s="150"/>
    </row>
    <row r="391" spans="1:8">
      <c r="A391" s="1">
        <v>381</v>
      </c>
      <c r="B391" s="1" t="s">
        <v>138</v>
      </c>
      <c r="C391" s="1"/>
      <c r="D391" s="21"/>
      <c r="E391" s="21"/>
      <c r="F391" s="150"/>
      <c r="G391" s="150"/>
      <c r="H391" s="150"/>
    </row>
    <row r="392" spans="1:8">
      <c r="A392" s="1">
        <v>382</v>
      </c>
      <c r="B392" s="1" t="s">
        <v>138</v>
      </c>
      <c r="C392" s="1"/>
      <c r="D392" s="21"/>
      <c r="E392" s="21"/>
      <c r="F392" s="150"/>
      <c r="G392" s="150"/>
      <c r="H392" s="150"/>
    </row>
    <row r="393" spans="1:8">
      <c r="A393" s="1">
        <v>383</v>
      </c>
      <c r="B393" s="1" t="s">
        <v>138</v>
      </c>
      <c r="C393" s="1"/>
      <c r="D393" s="21"/>
      <c r="E393" s="21"/>
      <c r="F393" s="150"/>
      <c r="G393" s="150"/>
      <c r="H393" s="150"/>
    </row>
    <row r="394" spans="1:8">
      <c r="A394" s="1">
        <v>384</v>
      </c>
      <c r="B394" s="1" t="s">
        <v>138</v>
      </c>
      <c r="C394" s="1"/>
      <c r="D394" s="21"/>
      <c r="E394" s="21"/>
      <c r="F394" s="150"/>
      <c r="G394" s="150"/>
      <c r="H394" s="150"/>
    </row>
    <row r="395" spans="1:8">
      <c r="A395" s="1">
        <v>385</v>
      </c>
      <c r="B395" s="1" t="s">
        <v>138</v>
      </c>
      <c r="C395" s="1"/>
      <c r="D395" s="21"/>
      <c r="E395" s="21"/>
      <c r="F395" s="150"/>
      <c r="G395" s="150"/>
      <c r="H395" s="150"/>
    </row>
    <row r="396" spans="1:8">
      <c r="A396" s="1">
        <v>386</v>
      </c>
      <c r="B396" s="1" t="s">
        <v>138</v>
      </c>
      <c r="C396" s="1"/>
      <c r="D396" s="21"/>
      <c r="E396" s="21"/>
      <c r="F396" s="150"/>
      <c r="G396" s="150"/>
      <c r="H396" s="150"/>
    </row>
    <row r="397" spans="1:8">
      <c r="A397" s="1">
        <v>387</v>
      </c>
      <c r="B397" s="1" t="s">
        <v>138</v>
      </c>
      <c r="C397" s="1"/>
      <c r="D397" s="21"/>
      <c r="E397" s="21"/>
      <c r="F397" s="150"/>
      <c r="G397" s="150"/>
      <c r="H397" s="150"/>
    </row>
    <row r="398" spans="1:8">
      <c r="A398" s="1">
        <v>388</v>
      </c>
      <c r="B398" s="1" t="s">
        <v>138</v>
      </c>
      <c r="C398" s="1"/>
      <c r="D398" s="21"/>
      <c r="E398" s="21"/>
      <c r="F398" s="150"/>
      <c r="G398" s="150"/>
      <c r="H398" s="150"/>
    </row>
    <row r="399" spans="1:8">
      <c r="A399" s="1">
        <v>389</v>
      </c>
      <c r="B399" s="1" t="s">
        <v>138</v>
      </c>
      <c r="C399" s="1"/>
      <c r="D399" s="21"/>
      <c r="E399" s="21"/>
      <c r="F399" s="150"/>
      <c r="G399" s="150"/>
      <c r="H399" s="150"/>
    </row>
    <row r="400" spans="1:8">
      <c r="A400" s="1">
        <v>390</v>
      </c>
      <c r="B400" s="1" t="s">
        <v>138</v>
      </c>
      <c r="C400" s="1"/>
      <c r="D400" s="21"/>
      <c r="E400" s="21"/>
      <c r="F400" s="150"/>
      <c r="G400" s="150"/>
      <c r="H400" s="150"/>
    </row>
    <row r="401" spans="1:8">
      <c r="A401" s="1">
        <v>391</v>
      </c>
      <c r="B401" s="1" t="s">
        <v>138</v>
      </c>
      <c r="C401" s="1"/>
      <c r="D401" s="21"/>
      <c r="E401" s="21"/>
      <c r="F401" s="150"/>
      <c r="G401" s="150"/>
      <c r="H401" s="150"/>
    </row>
    <row r="402" spans="1:8">
      <c r="A402" s="1">
        <v>392</v>
      </c>
      <c r="B402" s="1" t="s">
        <v>138</v>
      </c>
      <c r="C402" s="1"/>
      <c r="D402" s="21"/>
      <c r="E402" s="21"/>
      <c r="F402" s="150"/>
      <c r="G402" s="150"/>
      <c r="H402" s="150"/>
    </row>
    <row r="403" spans="1:8">
      <c r="A403" s="1">
        <v>393</v>
      </c>
      <c r="B403" s="1" t="s">
        <v>138</v>
      </c>
      <c r="C403" s="1"/>
      <c r="D403" s="21"/>
      <c r="E403" s="21"/>
      <c r="F403" s="150"/>
      <c r="G403" s="150"/>
      <c r="H403" s="150"/>
    </row>
    <row r="404" spans="1:8">
      <c r="A404" s="1">
        <v>394</v>
      </c>
      <c r="B404" s="1" t="s">
        <v>138</v>
      </c>
      <c r="C404" s="1"/>
      <c r="D404" s="21"/>
      <c r="E404" s="21"/>
      <c r="F404" s="150"/>
      <c r="G404" s="150"/>
      <c r="H404" s="150"/>
    </row>
    <row r="405" spans="1:8">
      <c r="A405" s="1">
        <v>395</v>
      </c>
      <c r="B405" s="1" t="s">
        <v>138</v>
      </c>
      <c r="C405" s="1"/>
      <c r="D405" s="21"/>
      <c r="E405" s="21"/>
      <c r="F405" s="150"/>
      <c r="G405" s="150"/>
      <c r="H405" s="150"/>
    </row>
    <row r="406" spans="1:8">
      <c r="A406" s="1">
        <v>396</v>
      </c>
      <c r="B406" s="1" t="s">
        <v>138</v>
      </c>
      <c r="C406" s="1"/>
      <c r="D406" s="21"/>
      <c r="E406" s="21"/>
      <c r="F406" s="150"/>
      <c r="G406" s="150"/>
      <c r="H406" s="150"/>
    </row>
    <row r="407" spans="1:8">
      <c r="A407" s="1">
        <v>397</v>
      </c>
      <c r="B407" s="1" t="s">
        <v>138</v>
      </c>
      <c r="C407" s="1"/>
      <c r="D407" s="21"/>
      <c r="E407" s="21"/>
      <c r="F407" s="150"/>
      <c r="G407" s="150"/>
      <c r="H407" s="150"/>
    </row>
    <row r="408" spans="1:8">
      <c r="A408" s="1">
        <v>398</v>
      </c>
      <c r="B408" s="1" t="s">
        <v>138</v>
      </c>
      <c r="C408" s="1"/>
      <c r="D408" s="21"/>
      <c r="E408" s="21"/>
      <c r="F408" s="150"/>
      <c r="G408" s="150"/>
      <c r="H408" s="150"/>
    </row>
    <row r="409" spans="1:8">
      <c r="A409" s="1">
        <v>399</v>
      </c>
      <c r="B409" s="1" t="s">
        <v>138</v>
      </c>
      <c r="C409" s="1"/>
      <c r="D409" s="21"/>
      <c r="E409" s="21"/>
      <c r="F409" s="150"/>
      <c r="G409" s="150"/>
      <c r="H409" s="150"/>
    </row>
    <row r="410" spans="1:8">
      <c r="A410" s="1">
        <v>400</v>
      </c>
      <c r="B410" s="1" t="s">
        <v>138</v>
      </c>
      <c r="C410" s="1"/>
      <c r="D410" s="21"/>
      <c r="E410" s="21"/>
      <c r="F410" s="150"/>
      <c r="G410" s="150"/>
      <c r="H410" s="150"/>
    </row>
    <row r="411" spans="1:8">
      <c r="A411" s="1">
        <v>401</v>
      </c>
      <c r="B411" s="1" t="s">
        <v>138</v>
      </c>
      <c r="C411" s="1"/>
      <c r="D411" s="21"/>
      <c r="E411" s="21"/>
      <c r="F411" s="150"/>
      <c r="G411" s="150"/>
      <c r="H411" s="150"/>
    </row>
    <row r="412" spans="1:8">
      <c r="A412" s="1">
        <v>402</v>
      </c>
      <c r="B412" s="1" t="s">
        <v>138</v>
      </c>
      <c r="C412" s="1"/>
      <c r="D412" s="21"/>
      <c r="E412" s="21"/>
      <c r="F412" s="150"/>
      <c r="G412" s="150"/>
      <c r="H412" s="150"/>
    </row>
    <row r="413" spans="1:8">
      <c r="A413" s="1">
        <v>403</v>
      </c>
      <c r="B413" s="1" t="s">
        <v>138</v>
      </c>
      <c r="C413" s="1"/>
      <c r="D413" s="21"/>
      <c r="E413" s="21"/>
      <c r="F413" s="150"/>
      <c r="G413" s="150"/>
      <c r="H413" s="150"/>
    </row>
    <row r="414" spans="1:8">
      <c r="A414" s="1">
        <v>404</v>
      </c>
      <c r="B414" s="1" t="s">
        <v>138</v>
      </c>
      <c r="C414" s="1"/>
      <c r="D414" s="21"/>
      <c r="E414" s="21"/>
      <c r="F414" s="150"/>
      <c r="G414" s="150"/>
      <c r="H414" s="150"/>
    </row>
    <row r="415" spans="1:8">
      <c r="A415" s="1">
        <v>405</v>
      </c>
      <c r="B415" s="1" t="s">
        <v>138</v>
      </c>
      <c r="C415" s="1"/>
      <c r="D415" s="21"/>
      <c r="E415" s="21"/>
      <c r="F415" s="150"/>
      <c r="G415" s="150"/>
      <c r="H415" s="150"/>
    </row>
    <row r="416" spans="1:8">
      <c r="A416" s="1">
        <v>406</v>
      </c>
      <c r="B416" s="1" t="s">
        <v>138</v>
      </c>
      <c r="C416" s="1"/>
      <c r="D416" s="21"/>
      <c r="E416" s="21"/>
      <c r="F416" s="150"/>
      <c r="G416" s="150"/>
      <c r="H416" s="150"/>
    </row>
    <row r="417" spans="1:8">
      <c r="A417" s="1">
        <v>407</v>
      </c>
      <c r="B417" s="1" t="s">
        <v>138</v>
      </c>
      <c r="C417" s="1"/>
      <c r="D417" s="21"/>
      <c r="E417" s="21"/>
      <c r="F417" s="150"/>
      <c r="G417" s="150"/>
      <c r="H417" s="150"/>
    </row>
    <row r="418" spans="1:8">
      <c r="A418" s="1">
        <v>408</v>
      </c>
      <c r="B418" s="1" t="s">
        <v>138</v>
      </c>
      <c r="C418" s="1"/>
      <c r="D418" s="21"/>
      <c r="E418" s="21"/>
      <c r="F418" s="150"/>
      <c r="G418" s="150"/>
      <c r="H418" s="150"/>
    </row>
    <row r="419" spans="1:8">
      <c r="A419" s="1">
        <v>409</v>
      </c>
      <c r="B419" s="1" t="s">
        <v>138</v>
      </c>
      <c r="C419" s="1"/>
      <c r="D419" s="21"/>
      <c r="E419" s="21"/>
      <c r="F419" s="150"/>
      <c r="G419" s="150"/>
      <c r="H419" s="150"/>
    </row>
    <row r="420" spans="1:8">
      <c r="A420" s="1">
        <v>410</v>
      </c>
      <c r="B420" s="1" t="s">
        <v>138</v>
      </c>
      <c r="C420" s="1"/>
      <c r="D420" s="21"/>
      <c r="E420" s="21"/>
      <c r="F420" s="150"/>
      <c r="G420" s="150"/>
      <c r="H420" s="150"/>
    </row>
    <row r="421" spans="1:8">
      <c r="A421" s="1">
        <v>411</v>
      </c>
      <c r="B421" s="1" t="s">
        <v>138</v>
      </c>
      <c r="C421" s="1"/>
      <c r="D421" s="21"/>
      <c r="E421" s="21"/>
      <c r="F421" s="150"/>
      <c r="G421" s="150"/>
      <c r="H421" s="150"/>
    </row>
    <row r="422" spans="1:8">
      <c r="A422" s="1">
        <v>412</v>
      </c>
      <c r="B422" s="1" t="s">
        <v>138</v>
      </c>
      <c r="C422" s="1"/>
      <c r="D422" s="21"/>
      <c r="E422" s="21"/>
      <c r="F422" s="150"/>
      <c r="G422" s="150"/>
      <c r="H422" s="150"/>
    </row>
    <row r="423" spans="1:8">
      <c r="A423" s="1">
        <v>413</v>
      </c>
      <c r="B423" s="1" t="s">
        <v>138</v>
      </c>
      <c r="C423" s="1"/>
      <c r="D423" s="21"/>
      <c r="E423" s="21"/>
      <c r="F423" s="150"/>
      <c r="G423" s="150"/>
      <c r="H423" s="150"/>
    </row>
    <row r="424" spans="1:8">
      <c r="A424" s="1">
        <v>414</v>
      </c>
      <c r="B424" s="1" t="s">
        <v>138</v>
      </c>
      <c r="C424" s="1"/>
      <c r="D424" s="21"/>
      <c r="E424" s="21"/>
      <c r="F424" s="150"/>
      <c r="G424" s="150"/>
      <c r="H424" s="150"/>
    </row>
    <row r="425" spans="1:8">
      <c r="A425" s="1">
        <v>415</v>
      </c>
      <c r="B425" s="1" t="s">
        <v>138</v>
      </c>
      <c r="C425" s="1"/>
      <c r="D425" s="21"/>
      <c r="E425" s="21"/>
      <c r="F425" s="150"/>
      <c r="G425" s="150"/>
      <c r="H425" s="150"/>
    </row>
    <row r="426" spans="1:8">
      <c r="A426" s="1">
        <v>416</v>
      </c>
      <c r="B426" s="1" t="s">
        <v>138</v>
      </c>
      <c r="C426" s="1"/>
      <c r="D426" s="21"/>
      <c r="E426" s="21"/>
      <c r="F426" s="150"/>
      <c r="G426" s="150"/>
      <c r="H426" s="150"/>
    </row>
    <row r="427" spans="1:8">
      <c r="A427" s="1">
        <v>417</v>
      </c>
      <c r="B427" s="1" t="s">
        <v>138</v>
      </c>
      <c r="C427" s="1"/>
      <c r="D427" s="21"/>
      <c r="E427" s="21"/>
      <c r="F427" s="150"/>
      <c r="G427" s="150"/>
      <c r="H427" s="150"/>
    </row>
    <row r="428" spans="1:8">
      <c r="A428" s="1">
        <v>418</v>
      </c>
      <c r="B428" s="1" t="s">
        <v>138</v>
      </c>
      <c r="C428" s="1"/>
      <c r="D428" s="21"/>
      <c r="E428" s="21"/>
      <c r="F428" s="150"/>
      <c r="G428" s="150"/>
      <c r="H428" s="150"/>
    </row>
    <row r="429" spans="1:8">
      <c r="A429" s="1">
        <v>419</v>
      </c>
      <c r="B429" s="1" t="s">
        <v>138</v>
      </c>
      <c r="C429" s="1"/>
      <c r="D429" s="21"/>
      <c r="E429" s="21"/>
      <c r="F429" s="150"/>
      <c r="G429" s="150"/>
      <c r="H429" s="150"/>
    </row>
    <row r="430" spans="1:8">
      <c r="A430" s="1">
        <v>420</v>
      </c>
      <c r="B430" s="1" t="s">
        <v>138</v>
      </c>
      <c r="C430" s="1"/>
      <c r="D430" s="21"/>
      <c r="E430" s="21"/>
      <c r="F430" s="150"/>
      <c r="G430" s="150"/>
      <c r="H430" s="150"/>
    </row>
    <row r="431" spans="1:8">
      <c r="A431" s="1">
        <v>421</v>
      </c>
      <c r="B431" s="1" t="s">
        <v>138</v>
      </c>
      <c r="C431" s="1"/>
      <c r="D431" s="21"/>
      <c r="E431" s="21"/>
      <c r="F431" s="150"/>
      <c r="G431" s="150"/>
      <c r="H431" s="150"/>
    </row>
    <row r="432" spans="1:8">
      <c r="A432" s="1">
        <v>422</v>
      </c>
      <c r="B432" s="1" t="s">
        <v>138</v>
      </c>
      <c r="C432" s="1"/>
      <c r="D432" s="21"/>
      <c r="E432" s="21"/>
      <c r="F432" s="150"/>
      <c r="G432" s="150"/>
      <c r="H432" s="150"/>
    </row>
    <row r="433" spans="1:8">
      <c r="A433" s="1">
        <v>423</v>
      </c>
      <c r="B433" s="1" t="s">
        <v>138</v>
      </c>
      <c r="C433" s="1"/>
      <c r="D433" s="21"/>
      <c r="E433" s="21"/>
      <c r="F433" s="150"/>
      <c r="G433" s="150"/>
      <c r="H433" s="150"/>
    </row>
    <row r="434" spans="1:8">
      <c r="A434" s="1">
        <v>424</v>
      </c>
      <c r="B434" s="1" t="s">
        <v>138</v>
      </c>
      <c r="C434" s="1"/>
      <c r="D434" s="21"/>
      <c r="E434" s="21"/>
      <c r="F434" s="150"/>
      <c r="G434" s="150"/>
      <c r="H434" s="150"/>
    </row>
    <row r="435" spans="1:8">
      <c r="A435" s="1">
        <v>425</v>
      </c>
      <c r="B435" s="1" t="s">
        <v>138</v>
      </c>
      <c r="C435" s="1"/>
      <c r="D435" s="21"/>
      <c r="E435" s="21"/>
      <c r="F435" s="150"/>
      <c r="G435" s="150"/>
      <c r="H435" s="150"/>
    </row>
    <row r="436" spans="1:8">
      <c r="A436" s="1">
        <v>426</v>
      </c>
      <c r="B436" s="1" t="s">
        <v>138</v>
      </c>
      <c r="C436" s="1"/>
      <c r="D436" s="21"/>
      <c r="E436" s="21"/>
      <c r="F436" s="150"/>
      <c r="G436" s="150"/>
      <c r="H436" s="150"/>
    </row>
    <row r="437" spans="1:8">
      <c r="A437" s="1">
        <v>427</v>
      </c>
      <c r="B437" s="1" t="s">
        <v>138</v>
      </c>
      <c r="C437" s="1"/>
      <c r="D437" s="21"/>
      <c r="E437" s="21"/>
      <c r="F437" s="150"/>
      <c r="G437" s="150"/>
      <c r="H437" s="150"/>
    </row>
    <row r="438" spans="1:8">
      <c r="A438" s="1">
        <v>428</v>
      </c>
      <c r="B438" s="1" t="s">
        <v>138</v>
      </c>
      <c r="C438" s="1"/>
      <c r="D438" s="21"/>
      <c r="E438" s="21"/>
      <c r="F438" s="150"/>
      <c r="G438" s="150"/>
      <c r="H438" s="150"/>
    </row>
    <row r="439" spans="1:8">
      <c r="A439" s="1">
        <v>429</v>
      </c>
      <c r="B439" s="1" t="s">
        <v>138</v>
      </c>
      <c r="C439" s="1"/>
      <c r="D439" s="21"/>
      <c r="E439" s="21"/>
      <c r="F439" s="150"/>
      <c r="G439" s="150"/>
      <c r="H439" s="150"/>
    </row>
    <row r="440" spans="1:8">
      <c r="A440" s="1">
        <v>430</v>
      </c>
      <c r="B440" s="1" t="s">
        <v>138</v>
      </c>
      <c r="C440" s="1"/>
      <c r="D440" s="21"/>
      <c r="E440" s="21"/>
      <c r="F440" s="150"/>
      <c r="G440" s="150"/>
      <c r="H440" s="150"/>
    </row>
    <row r="441" spans="1:8">
      <c r="A441" s="1">
        <v>431</v>
      </c>
      <c r="B441" s="1" t="s">
        <v>138</v>
      </c>
      <c r="C441" s="1"/>
      <c r="D441" s="21"/>
      <c r="E441" s="21"/>
      <c r="F441" s="150"/>
      <c r="G441" s="150"/>
      <c r="H441" s="150"/>
    </row>
    <row r="442" spans="1:8">
      <c r="A442" s="1">
        <v>432</v>
      </c>
      <c r="B442" s="1" t="s">
        <v>138</v>
      </c>
      <c r="C442" s="1"/>
      <c r="D442" s="21"/>
      <c r="E442" s="21"/>
      <c r="F442" s="150"/>
      <c r="G442" s="150"/>
      <c r="H442" s="150"/>
    </row>
    <row r="443" spans="1:8">
      <c r="A443" s="1">
        <v>433</v>
      </c>
      <c r="B443" s="1" t="s">
        <v>138</v>
      </c>
      <c r="C443" s="1"/>
      <c r="D443" s="21"/>
      <c r="E443" s="21"/>
      <c r="F443" s="150"/>
      <c r="G443" s="150"/>
      <c r="H443" s="150"/>
    </row>
    <row r="444" spans="1:8">
      <c r="A444" s="1">
        <v>434</v>
      </c>
      <c r="B444" s="1" t="s">
        <v>138</v>
      </c>
      <c r="C444" s="1"/>
      <c r="D444" s="21"/>
      <c r="E444" s="21"/>
      <c r="F444" s="150"/>
      <c r="G444" s="150"/>
      <c r="H444" s="150"/>
    </row>
    <row r="445" spans="1:8">
      <c r="A445" s="1">
        <v>435</v>
      </c>
      <c r="B445" s="1" t="s">
        <v>138</v>
      </c>
      <c r="C445" s="1"/>
      <c r="D445" s="21"/>
      <c r="E445" s="21"/>
      <c r="F445" s="150"/>
      <c r="G445" s="150"/>
      <c r="H445" s="150"/>
    </row>
    <row r="446" spans="1:8">
      <c r="A446" s="1">
        <v>436</v>
      </c>
      <c r="B446" s="1" t="s">
        <v>138</v>
      </c>
      <c r="C446" s="1"/>
      <c r="D446" s="21"/>
      <c r="E446" s="21"/>
      <c r="F446" s="150"/>
      <c r="G446" s="150"/>
      <c r="H446" s="150"/>
    </row>
    <row r="447" spans="1:8">
      <c r="A447" s="1">
        <v>437</v>
      </c>
      <c r="B447" s="1" t="s">
        <v>138</v>
      </c>
      <c r="C447" s="1"/>
      <c r="D447" s="21"/>
      <c r="E447" s="21"/>
      <c r="F447" s="150"/>
      <c r="G447" s="150"/>
      <c r="H447" s="150"/>
    </row>
    <row r="448" spans="1:8">
      <c r="A448" s="1">
        <v>438</v>
      </c>
      <c r="B448" s="1" t="s">
        <v>138</v>
      </c>
      <c r="C448" s="1"/>
      <c r="D448" s="21"/>
      <c r="E448" s="21"/>
      <c r="F448" s="150"/>
      <c r="G448" s="150"/>
      <c r="H448" s="150"/>
    </row>
    <row r="449" spans="1:8">
      <c r="A449" s="1">
        <v>439</v>
      </c>
      <c r="B449" s="1" t="s">
        <v>138</v>
      </c>
      <c r="C449" s="1"/>
      <c r="D449" s="21"/>
      <c r="E449" s="21"/>
      <c r="F449" s="150"/>
      <c r="G449" s="150"/>
      <c r="H449" s="150"/>
    </row>
    <row r="450" spans="1:8">
      <c r="A450" s="1">
        <v>440</v>
      </c>
      <c r="B450" s="1" t="s">
        <v>138</v>
      </c>
      <c r="C450" s="1"/>
      <c r="D450" s="21"/>
      <c r="E450" s="21"/>
      <c r="F450" s="150"/>
      <c r="G450" s="150"/>
      <c r="H450" s="150"/>
    </row>
    <row r="451" spans="1:8">
      <c r="A451" s="1">
        <v>441</v>
      </c>
      <c r="B451" s="1" t="s">
        <v>138</v>
      </c>
      <c r="C451" s="1"/>
      <c r="D451" s="21"/>
      <c r="E451" s="21"/>
      <c r="F451" s="150"/>
      <c r="G451" s="150"/>
      <c r="H451" s="150"/>
    </row>
    <row r="452" spans="1:8">
      <c r="A452" s="1">
        <v>442</v>
      </c>
      <c r="B452" s="1" t="s">
        <v>138</v>
      </c>
      <c r="C452" s="1"/>
      <c r="D452" s="21"/>
      <c r="E452" s="21"/>
      <c r="F452" s="150"/>
      <c r="G452" s="150"/>
      <c r="H452" s="150"/>
    </row>
    <row r="453" spans="1:8">
      <c r="A453" s="1">
        <v>443</v>
      </c>
      <c r="B453" s="1" t="s">
        <v>138</v>
      </c>
      <c r="C453" s="1"/>
      <c r="D453" s="21"/>
      <c r="E453" s="21"/>
      <c r="F453" s="150"/>
      <c r="G453" s="150"/>
      <c r="H453" s="150"/>
    </row>
    <row r="454" spans="1:8">
      <c r="A454" s="1">
        <v>444</v>
      </c>
      <c r="B454" s="1" t="s">
        <v>138</v>
      </c>
      <c r="C454" s="1"/>
      <c r="D454" s="21"/>
      <c r="E454" s="21"/>
      <c r="F454" s="150"/>
      <c r="G454" s="150"/>
      <c r="H454" s="150"/>
    </row>
    <row r="455" spans="1:8">
      <c r="A455" s="1">
        <v>445</v>
      </c>
      <c r="B455" s="1" t="s">
        <v>138</v>
      </c>
      <c r="C455" s="1"/>
      <c r="D455" s="21"/>
      <c r="E455" s="21"/>
      <c r="F455" s="150"/>
      <c r="G455" s="150"/>
      <c r="H455" s="150"/>
    </row>
    <row r="456" spans="1:8">
      <c r="A456" s="1">
        <v>446</v>
      </c>
      <c r="B456" s="1" t="s">
        <v>138</v>
      </c>
      <c r="C456" s="1"/>
      <c r="D456" s="21"/>
      <c r="E456" s="21"/>
      <c r="F456" s="150"/>
      <c r="G456" s="150"/>
      <c r="H456" s="150"/>
    </row>
    <row r="457" spans="1:8">
      <c r="A457" s="1">
        <v>447</v>
      </c>
      <c r="B457" s="1" t="s">
        <v>138</v>
      </c>
      <c r="C457" s="1"/>
      <c r="D457" s="21"/>
      <c r="E457" s="21"/>
      <c r="F457" s="150"/>
      <c r="G457" s="150"/>
      <c r="H457" s="150"/>
    </row>
    <row r="458" spans="1:8">
      <c r="A458" s="1">
        <v>448</v>
      </c>
      <c r="B458" s="1" t="s">
        <v>138</v>
      </c>
      <c r="C458" s="1"/>
      <c r="D458" s="21"/>
      <c r="E458" s="21"/>
      <c r="F458" s="150"/>
      <c r="G458" s="150"/>
      <c r="H458" s="150"/>
    </row>
    <row r="459" spans="1:8">
      <c r="A459" s="1">
        <v>449</v>
      </c>
      <c r="B459" s="1" t="s">
        <v>138</v>
      </c>
      <c r="C459" s="1"/>
      <c r="D459" s="21"/>
      <c r="E459" s="21"/>
      <c r="F459" s="150"/>
      <c r="G459" s="150"/>
      <c r="H459" s="150"/>
    </row>
    <row r="460" spans="1:8">
      <c r="A460" s="1">
        <v>450</v>
      </c>
      <c r="B460" s="1" t="s">
        <v>138</v>
      </c>
      <c r="C460" s="1"/>
      <c r="D460" s="21"/>
      <c r="E460" s="21"/>
      <c r="F460" s="150"/>
      <c r="G460" s="150"/>
      <c r="H460" s="150"/>
    </row>
    <row r="461" spans="1:8">
      <c r="A461" s="1">
        <v>451</v>
      </c>
      <c r="B461" s="1" t="s">
        <v>138</v>
      </c>
      <c r="C461" s="1"/>
      <c r="D461" s="21"/>
      <c r="E461" s="21"/>
      <c r="F461" s="150"/>
      <c r="G461" s="150"/>
      <c r="H461" s="150"/>
    </row>
    <row r="462" spans="1:8">
      <c r="A462" s="1">
        <v>452</v>
      </c>
      <c r="B462" s="1" t="s">
        <v>138</v>
      </c>
      <c r="C462" s="1"/>
      <c r="D462" s="21"/>
      <c r="E462" s="21"/>
      <c r="F462" s="150"/>
      <c r="G462" s="150"/>
      <c r="H462" s="150"/>
    </row>
    <row r="463" spans="1:8">
      <c r="A463" s="1">
        <v>453</v>
      </c>
      <c r="B463" s="1" t="s">
        <v>138</v>
      </c>
      <c r="C463" s="1"/>
      <c r="D463" s="21"/>
      <c r="E463" s="21"/>
      <c r="F463" s="150"/>
      <c r="G463" s="150"/>
      <c r="H463" s="150"/>
    </row>
    <row r="464" spans="1:8">
      <c r="A464" s="1">
        <v>454</v>
      </c>
      <c r="B464" s="1" t="s">
        <v>138</v>
      </c>
      <c r="C464" s="1"/>
      <c r="D464" s="21"/>
      <c r="E464" s="21"/>
      <c r="F464" s="150"/>
      <c r="G464" s="150"/>
      <c r="H464" s="150"/>
    </row>
    <row r="465" spans="1:8">
      <c r="A465" s="1">
        <v>455</v>
      </c>
      <c r="B465" s="1" t="s">
        <v>138</v>
      </c>
      <c r="C465" s="1"/>
      <c r="D465" s="21"/>
      <c r="E465" s="21"/>
      <c r="F465" s="150"/>
      <c r="G465" s="150"/>
      <c r="H465" s="150"/>
    </row>
    <row r="466" spans="1:8">
      <c r="A466" s="1">
        <v>456</v>
      </c>
      <c r="B466" s="1" t="s">
        <v>138</v>
      </c>
      <c r="C466" s="1"/>
      <c r="D466" s="21"/>
      <c r="E466" s="21"/>
      <c r="F466" s="150"/>
      <c r="G466" s="150"/>
      <c r="H466" s="150"/>
    </row>
    <row r="467" spans="1:8">
      <c r="A467" s="1">
        <v>457</v>
      </c>
      <c r="B467" s="1" t="s">
        <v>138</v>
      </c>
      <c r="C467" s="1"/>
      <c r="D467" s="21"/>
      <c r="E467" s="21"/>
      <c r="F467" s="150"/>
      <c r="G467" s="150"/>
      <c r="H467" s="150"/>
    </row>
    <row r="468" spans="1:8">
      <c r="A468" s="1">
        <v>458</v>
      </c>
      <c r="B468" s="1" t="s">
        <v>138</v>
      </c>
      <c r="C468" s="1"/>
      <c r="D468" s="21"/>
      <c r="E468" s="21"/>
      <c r="F468" s="150"/>
      <c r="G468" s="150"/>
      <c r="H468" s="150"/>
    </row>
    <row r="469" spans="1:8">
      <c r="A469" s="1">
        <v>459</v>
      </c>
      <c r="B469" s="1" t="s">
        <v>138</v>
      </c>
      <c r="C469" s="1"/>
      <c r="D469" s="21"/>
      <c r="E469" s="21"/>
      <c r="F469" s="150"/>
      <c r="G469" s="150"/>
      <c r="H469" s="150"/>
    </row>
    <row r="470" spans="1:8">
      <c r="A470" s="1">
        <v>460</v>
      </c>
      <c r="B470" s="1" t="s">
        <v>138</v>
      </c>
      <c r="C470" s="1"/>
      <c r="D470" s="21"/>
      <c r="E470" s="21"/>
      <c r="F470" s="150"/>
      <c r="G470" s="150"/>
      <c r="H470" s="150"/>
    </row>
    <row r="471" spans="1:8">
      <c r="A471" s="1">
        <v>461</v>
      </c>
      <c r="B471" s="1" t="s">
        <v>138</v>
      </c>
      <c r="C471" s="1"/>
      <c r="D471" s="21"/>
      <c r="E471" s="21"/>
      <c r="F471" s="150"/>
      <c r="G471" s="150"/>
      <c r="H471" s="150"/>
    </row>
    <row r="472" spans="1:8">
      <c r="A472" s="1">
        <v>462</v>
      </c>
      <c r="B472" s="1" t="s">
        <v>138</v>
      </c>
      <c r="C472" s="1"/>
      <c r="D472" s="21"/>
      <c r="E472" s="21"/>
      <c r="F472" s="150"/>
      <c r="G472" s="150"/>
      <c r="H472" s="150"/>
    </row>
    <row r="473" spans="1:8">
      <c r="A473" s="1">
        <v>463</v>
      </c>
      <c r="B473" s="1" t="s">
        <v>138</v>
      </c>
      <c r="C473" s="1"/>
      <c r="D473" s="21"/>
      <c r="E473" s="21"/>
      <c r="F473" s="150"/>
      <c r="G473" s="150"/>
      <c r="H473" s="150"/>
    </row>
    <row r="474" spans="1:8">
      <c r="A474" s="1">
        <v>464</v>
      </c>
      <c r="B474" s="1" t="s">
        <v>138</v>
      </c>
      <c r="C474" s="1"/>
      <c r="D474" s="21"/>
      <c r="E474" s="21"/>
      <c r="F474" s="150"/>
      <c r="G474" s="150"/>
      <c r="H474" s="150"/>
    </row>
    <row r="475" spans="1:8">
      <c r="A475" s="1">
        <v>465</v>
      </c>
      <c r="B475" s="1" t="s">
        <v>138</v>
      </c>
      <c r="C475" s="1"/>
      <c r="D475" s="21"/>
      <c r="E475" s="21"/>
      <c r="F475" s="150"/>
      <c r="G475" s="150"/>
      <c r="H475" s="150"/>
    </row>
    <row r="476" spans="1:8">
      <c r="A476" s="1">
        <v>466</v>
      </c>
      <c r="B476" s="1" t="s">
        <v>138</v>
      </c>
      <c r="C476" s="1"/>
      <c r="D476" s="21"/>
      <c r="E476" s="21"/>
      <c r="F476" s="150"/>
      <c r="G476" s="150"/>
      <c r="H476" s="150"/>
    </row>
    <row r="477" spans="1:8">
      <c r="A477" s="1">
        <v>467</v>
      </c>
      <c r="B477" s="1" t="s">
        <v>138</v>
      </c>
      <c r="C477" s="1"/>
      <c r="D477" s="21"/>
      <c r="E477" s="21"/>
      <c r="F477" s="150"/>
      <c r="G477" s="150"/>
      <c r="H477" s="150"/>
    </row>
    <row r="478" spans="1:8">
      <c r="A478" s="1">
        <v>468</v>
      </c>
      <c r="B478" s="1" t="s">
        <v>138</v>
      </c>
      <c r="C478" s="1"/>
      <c r="D478" s="21"/>
      <c r="E478" s="21"/>
      <c r="F478" s="150"/>
      <c r="G478" s="150"/>
      <c r="H478" s="150"/>
    </row>
    <row r="479" spans="1:8">
      <c r="A479" s="1">
        <v>469</v>
      </c>
      <c r="B479" s="1" t="s">
        <v>138</v>
      </c>
      <c r="C479" s="1"/>
      <c r="D479" s="21"/>
      <c r="E479" s="21"/>
      <c r="F479" s="150"/>
      <c r="G479" s="150"/>
      <c r="H479" s="150"/>
    </row>
    <row r="480" spans="1:8">
      <c r="A480" s="1">
        <v>470</v>
      </c>
      <c r="B480" s="1" t="s">
        <v>138</v>
      </c>
      <c r="C480" s="1"/>
      <c r="D480" s="21"/>
      <c r="E480" s="21"/>
      <c r="F480" s="150"/>
      <c r="G480" s="150"/>
      <c r="H480" s="150"/>
    </row>
    <row r="481" spans="1:8">
      <c r="A481" s="1">
        <v>471</v>
      </c>
      <c r="B481" s="1" t="s">
        <v>138</v>
      </c>
      <c r="C481" s="1"/>
      <c r="D481" s="21"/>
      <c r="E481" s="21"/>
      <c r="F481" s="150"/>
      <c r="G481" s="150"/>
      <c r="H481" s="150"/>
    </row>
    <row r="482" spans="1:8">
      <c r="A482" s="1">
        <v>472</v>
      </c>
      <c r="B482" s="1" t="s">
        <v>138</v>
      </c>
      <c r="C482" s="1"/>
      <c r="D482" s="21"/>
      <c r="E482" s="21"/>
      <c r="F482" s="150"/>
      <c r="G482" s="150"/>
      <c r="H482" s="150"/>
    </row>
    <row r="483" spans="1:8">
      <c r="A483" s="1">
        <v>473</v>
      </c>
      <c r="B483" s="1" t="s">
        <v>138</v>
      </c>
      <c r="C483" s="1"/>
      <c r="D483" s="21"/>
      <c r="E483" s="21"/>
      <c r="F483" s="150"/>
      <c r="G483" s="150"/>
      <c r="H483" s="150"/>
    </row>
    <row r="484" spans="1:8">
      <c r="A484" s="1">
        <v>474</v>
      </c>
      <c r="B484" s="1" t="s">
        <v>138</v>
      </c>
      <c r="C484" s="1"/>
      <c r="D484" s="21"/>
      <c r="E484" s="21"/>
      <c r="F484" s="150"/>
      <c r="G484" s="150"/>
      <c r="H484" s="150"/>
    </row>
    <row r="485" spans="1:8">
      <c r="A485" s="1">
        <v>475</v>
      </c>
      <c r="B485" s="1" t="s">
        <v>138</v>
      </c>
      <c r="C485" s="1"/>
      <c r="D485" s="21"/>
      <c r="E485" s="21"/>
      <c r="F485" s="150"/>
      <c r="G485" s="150"/>
      <c r="H485" s="150"/>
    </row>
    <row r="486" spans="1:8">
      <c r="A486" s="1">
        <v>476</v>
      </c>
      <c r="B486" s="1" t="s">
        <v>138</v>
      </c>
      <c r="C486" s="1"/>
      <c r="D486" s="21"/>
      <c r="E486" s="21"/>
      <c r="F486" s="150"/>
      <c r="G486" s="150"/>
      <c r="H486" s="150"/>
    </row>
    <row r="487" spans="1:8">
      <c r="A487" s="1">
        <v>477</v>
      </c>
      <c r="B487" s="1" t="s">
        <v>138</v>
      </c>
      <c r="C487" s="1"/>
      <c r="D487" s="21"/>
      <c r="E487" s="21"/>
      <c r="F487" s="150"/>
      <c r="G487" s="150"/>
      <c r="H487" s="150"/>
    </row>
    <row r="488" spans="1:8">
      <c r="A488" s="1">
        <v>478</v>
      </c>
      <c r="B488" s="1" t="s">
        <v>138</v>
      </c>
      <c r="C488" s="1"/>
      <c r="D488" s="21"/>
      <c r="E488" s="21"/>
      <c r="F488" s="150"/>
      <c r="G488" s="150"/>
      <c r="H488" s="150"/>
    </row>
    <row r="489" spans="1:8">
      <c r="A489" s="1">
        <v>479</v>
      </c>
      <c r="B489" s="1" t="s">
        <v>138</v>
      </c>
      <c r="C489" s="1"/>
      <c r="D489" s="21"/>
      <c r="E489" s="21"/>
      <c r="F489" s="150"/>
      <c r="G489" s="150"/>
      <c r="H489" s="150"/>
    </row>
    <row r="490" spans="1:8">
      <c r="A490" s="1">
        <v>480</v>
      </c>
      <c r="B490" s="1" t="s">
        <v>138</v>
      </c>
      <c r="C490" s="1"/>
      <c r="D490" s="21"/>
      <c r="E490" s="21"/>
      <c r="F490" s="150"/>
      <c r="G490" s="150"/>
      <c r="H490" s="150"/>
    </row>
    <row r="491" spans="1:8">
      <c r="A491" s="1">
        <v>481</v>
      </c>
      <c r="B491" s="1" t="s">
        <v>138</v>
      </c>
      <c r="C491" s="1"/>
      <c r="D491" s="21"/>
      <c r="E491" s="21"/>
      <c r="F491" s="150"/>
      <c r="G491" s="150"/>
      <c r="H491" s="150"/>
    </row>
    <row r="492" spans="1:8">
      <c r="A492" s="1">
        <v>482</v>
      </c>
      <c r="B492" s="1" t="s">
        <v>138</v>
      </c>
      <c r="C492" s="1"/>
      <c r="D492" s="21"/>
      <c r="E492" s="21"/>
      <c r="F492" s="150"/>
      <c r="G492" s="150"/>
      <c r="H492" s="150"/>
    </row>
    <row r="493" spans="1:8">
      <c r="A493" s="1">
        <v>483</v>
      </c>
      <c r="B493" s="1" t="s">
        <v>138</v>
      </c>
      <c r="C493" s="1"/>
      <c r="D493" s="21"/>
      <c r="E493" s="21"/>
      <c r="F493" s="150"/>
      <c r="G493" s="150"/>
      <c r="H493" s="150"/>
    </row>
    <row r="494" spans="1:8">
      <c r="A494" s="1">
        <v>484</v>
      </c>
      <c r="B494" s="1" t="s">
        <v>138</v>
      </c>
      <c r="C494" s="1"/>
      <c r="D494" s="21"/>
      <c r="E494" s="21"/>
      <c r="F494" s="150"/>
      <c r="G494" s="150"/>
      <c r="H494" s="150"/>
    </row>
    <row r="495" spans="1:8">
      <c r="A495" s="1">
        <v>485</v>
      </c>
      <c r="B495" s="1" t="s">
        <v>138</v>
      </c>
      <c r="C495" s="1"/>
      <c r="D495" s="21"/>
      <c r="E495" s="21"/>
      <c r="F495" s="150"/>
      <c r="G495" s="150"/>
      <c r="H495" s="150"/>
    </row>
    <row r="496" spans="1:8">
      <c r="A496" s="1">
        <v>486</v>
      </c>
      <c r="B496" s="1" t="s">
        <v>138</v>
      </c>
      <c r="C496" s="1"/>
      <c r="D496" s="21"/>
      <c r="E496" s="21"/>
      <c r="F496" s="150"/>
      <c r="G496" s="150"/>
      <c r="H496" s="150"/>
    </row>
    <row r="497" spans="1:8">
      <c r="A497" s="1">
        <v>487</v>
      </c>
      <c r="B497" s="1" t="s">
        <v>138</v>
      </c>
      <c r="C497" s="1"/>
      <c r="D497" s="21"/>
      <c r="E497" s="21"/>
      <c r="F497" s="150"/>
      <c r="G497" s="150"/>
      <c r="H497" s="150"/>
    </row>
    <row r="498" spans="1:8">
      <c r="A498" s="1">
        <v>488</v>
      </c>
      <c r="B498" s="1" t="s">
        <v>138</v>
      </c>
      <c r="C498" s="1"/>
      <c r="D498" s="21"/>
      <c r="E498" s="21"/>
      <c r="F498" s="150"/>
      <c r="G498" s="150"/>
      <c r="H498" s="150"/>
    </row>
    <row r="499" spans="1:8">
      <c r="A499" s="1">
        <v>489</v>
      </c>
      <c r="B499" s="1" t="s">
        <v>138</v>
      </c>
      <c r="C499" s="1"/>
      <c r="D499" s="21"/>
      <c r="E499" s="21"/>
      <c r="F499" s="150"/>
      <c r="G499" s="150"/>
      <c r="H499" s="150"/>
    </row>
    <row r="500" spans="1:8">
      <c r="A500" s="1">
        <v>490</v>
      </c>
      <c r="B500" s="1" t="s">
        <v>138</v>
      </c>
      <c r="C500" s="1"/>
      <c r="D500" s="21"/>
      <c r="E500" s="21"/>
      <c r="F500" s="150"/>
      <c r="G500" s="150"/>
      <c r="H500" s="150"/>
    </row>
    <row r="501" spans="1:8">
      <c r="A501" s="1">
        <v>491</v>
      </c>
      <c r="B501" s="1" t="s">
        <v>138</v>
      </c>
      <c r="C501" s="1"/>
      <c r="D501" s="21"/>
      <c r="E501" s="21"/>
      <c r="F501" s="150"/>
      <c r="G501" s="150"/>
      <c r="H501" s="150"/>
    </row>
    <row r="502" spans="1:8">
      <c r="A502" s="1">
        <v>492</v>
      </c>
      <c r="B502" s="1" t="s">
        <v>138</v>
      </c>
      <c r="C502" s="1"/>
      <c r="D502" s="21"/>
      <c r="E502" s="21"/>
      <c r="F502" s="150"/>
      <c r="G502" s="150"/>
      <c r="H502" s="150"/>
    </row>
    <row r="503" spans="1:8">
      <c r="A503" s="1">
        <v>493</v>
      </c>
      <c r="B503" s="1" t="s">
        <v>138</v>
      </c>
      <c r="C503" s="1"/>
      <c r="D503" s="21"/>
      <c r="E503" s="21"/>
      <c r="F503" s="150"/>
      <c r="G503" s="150"/>
      <c r="H503" s="150"/>
    </row>
    <row r="504" spans="1:8">
      <c r="A504" s="1">
        <v>494</v>
      </c>
      <c r="B504" s="1" t="s">
        <v>138</v>
      </c>
      <c r="C504" s="1"/>
      <c r="D504" s="21"/>
      <c r="E504" s="21"/>
      <c r="F504" s="150"/>
      <c r="G504" s="150"/>
      <c r="H504" s="150"/>
    </row>
    <row r="505" spans="1:8">
      <c r="A505" s="1">
        <v>495</v>
      </c>
      <c r="B505" s="1" t="s">
        <v>138</v>
      </c>
      <c r="C505" s="1"/>
      <c r="D505" s="21"/>
      <c r="E505" s="21"/>
      <c r="F505" s="150"/>
      <c r="G505" s="150"/>
      <c r="H505" s="150"/>
    </row>
    <row r="506" spans="1:8">
      <c r="A506" s="1">
        <v>496</v>
      </c>
      <c r="B506" s="1" t="s">
        <v>138</v>
      </c>
      <c r="C506" s="1"/>
      <c r="D506" s="21"/>
      <c r="E506" s="21"/>
      <c r="F506" s="150"/>
      <c r="G506" s="150"/>
      <c r="H506" s="150"/>
    </row>
    <row r="507" spans="1:8">
      <c r="A507" s="1">
        <v>497</v>
      </c>
      <c r="B507" s="1" t="s">
        <v>138</v>
      </c>
      <c r="C507" s="1"/>
      <c r="D507" s="21"/>
      <c r="E507" s="21"/>
      <c r="F507" s="150"/>
      <c r="G507" s="150"/>
      <c r="H507" s="150"/>
    </row>
    <row r="508" spans="1:8">
      <c r="A508" s="1">
        <v>498</v>
      </c>
      <c r="B508" s="1" t="s">
        <v>138</v>
      </c>
      <c r="C508" s="1"/>
      <c r="D508" s="21"/>
      <c r="E508" s="21"/>
      <c r="F508" s="150"/>
      <c r="G508" s="150"/>
      <c r="H508" s="150"/>
    </row>
    <row r="509" spans="1:8">
      <c r="A509" s="1">
        <v>499</v>
      </c>
      <c r="B509" s="1" t="s">
        <v>138</v>
      </c>
      <c r="C509" s="1"/>
      <c r="D509" s="21"/>
      <c r="E509" s="21"/>
      <c r="F509" s="150"/>
      <c r="G509" s="150"/>
      <c r="H509" s="150"/>
    </row>
    <row r="510" spans="1:8">
      <c r="A510" s="1">
        <v>500</v>
      </c>
      <c r="B510" s="1" t="s">
        <v>138</v>
      </c>
      <c r="C510" s="1"/>
      <c r="D510" s="21"/>
      <c r="E510" s="21"/>
      <c r="F510" s="150"/>
      <c r="G510" s="150"/>
      <c r="H510" s="150"/>
    </row>
    <row r="511" spans="1:8">
      <c r="F511" s="151"/>
      <c r="G511" s="151"/>
      <c r="H511" s="151"/>
    </row>
    <row r="512" spans="1:8">
      <c r="F512" s="151"/>
      <c r="G512" s="151"/>
      <c r="H512" s="151"/>
    </row>
    <row r="513" spans="6:8">
      <c r="F513" s="151"/>
      <c r="G513" s="151"/>
      <c r="H513" s="151"/>
    </row>
    <row r="514" spans="6:8">
      <c r="F514" s="151"/>
      <c r="G514" s="151"/>
      <c r="H514" s="151"/>
    </row>
    <row r="515" spans="6:8">
      <c r="F515" s="151"/>
      <c r="G515" s="151"/>
      <c r="H515" s="151"/>
    </row>
    <row r="516" spans="6:8">
      <c r="F516" s="151"/>
      <c r="G516" s="151"/>
      <c r="H516" s="151"/>
    </row>
    <row r="517" spans="6:8">
      <c r="F517" s="151"/>
      <c r="G517" s="151"/>
      <c r="H517" s="151"/>
    </row>
    <row r="518" spans="6:8">
      <c r="F518" s="151"/>
      <c r="G518" s="151"/>
      <c r="H518" s="151"/>
    </row>
    <row r="519" spans="6:8">
      <c r="F519" s="151"/>
      <c r="G519" s="151"/>
      <c r="H519" s="151"/>
    </row>
    <row r="520" spans="6:8">
      <c r="F520" s="151"/>
      <c r="G520" s="151"/>
      <c r="H520" s="151"/>
    </row>
    <row r="521" spans="6:8">
      <c r="F521" s="151"/>
      <c r="G521" s="151"/>
      <c r="H521" s="151"/>
    </row>
    <row r="522" spans="6:8">
      <c r="F522" s="151"/>
      <c r="G522" s="151"/>
      <c r="H522" s="151"/>
    </row>
    <row r="523" spans="6:8">
      <c r="F523" s="151"/>
      <c r="G523" s="151"/>
      <c r="H523" s="151"/>
    </row>
    <row r="524" spans="6:8">
      <c r="F524" s="151"/>
      <c r="G524" s="151"/>
      <c r="H524" s="151"/>
    </row>
    <row r="525" spans="6:8">
      <c r="F525" s="151"/>
      <c r="G525" s="151"/>
      <c r="H525" s="151"/>
    </row>
    <row r="526" spans="6:8">
      <c r="F526" s="151"/>
      <c r="G526" s="151"/>
      <c r="H526" s="151"/>
    </row>
    <row r="527" spans="6:8">
      <c r="F527" s="151"/>
      <c r="G527" s="151"/>
      <c r="H527" s="151"/>
    </row>
    <row r="528" spans="6:8">
      <c r="F528" s="151"/>
      <c r="G528" s="151"/>
      <c r="H528" s="151"/>
    </row>
    <row r="529" spans="6:8">
      <c r="F529" s="151"/>
      <c r="G529" s="151"/>
      <c r="H529" s="151"/>
    </row>
    <row r="530" spans="6:8">
      <c r="F530" s="151"/>
      <c r="G530" s="151"/>
      <c r="H530" s="151"/>
    </row>
    <row r="531" spans="6:8">
      <c r="F531" s="151"/>
      <c r="G531" s="151"/>
      <c r="H531" s="151"/>
    </row>
    <row r="532" spans="6:8">
      <c r="F532" s="151"/>
      <c r="G532" s="151"/>
      <c r="H532" s="151"/>
    </row>
    <row r="533" spans="6:8">
      <c r="F533" s="151"/>
      <c r="G533" s="151"/>
      <c r="H533" s="151"/>
    </row>
    <row r="534" spans="6:8">
      <c r="F534" s="151"/>
      <c r="G534" s="151"/>
      <c r="H534" s="151"/>
    </row>
    <row r="535" spans="6:8">
      <c r="F535" s="151"/>
      <c r="G535" s="151"/>
      <c r="H535" s="151"/>
    </row>
    <row r="536" spans="6:8">
      <c r="F536" s="151"/>
      <c r="G536" s="151"/>
      <c r="H536" s="151"/>
    </row>
    <row r="537" spans="6:8">
      <c r="F537" s="151"/>
      <c r="G537" s="151"/>
      <c r="H537" s="151"/>
    </row>
    <row r="538" spans="6:8">
      <c r="F538" s="151"/>
      <c r="G538" s="151"/>
      <c r="H538" s="151"/>
    </row>
    <row r="539" spans="6:8">
      <c r="F539" s="151"/>
      <c r="G539" s="151"/>
      <c r="H539" s="151"/>
    </row>
    <row r="540" spans="6:8">
      <c r="F540" s="151"/>
      <c r="G540" s="151"/>
      <c r="H540" s="151"/>
    </row>
    <row r="541" spans="6:8">
      <c r="F541" s="151"/>
      <c r="G541" s="151"/>
      <c r="H541" s="151"/>
    </row>
    <row r="542" spans="6:8">
      <c r="F542" s="151"/>
      <c r="G542" s="151"/>
      <c r="H542" s="151"/>
    </row>
    <row r="543" spans="6:8">
      <c r="F543" s="151"/>
      <c r="G543" s="151"/>
      <c r="H543" s="151"/>
    </row>
    <row r="544" spans="6:8">
      <c r="F544" s="151"/>
      <c r="G544" s="151"/>
      <c r="H544" s="151"/>
    </row>
    <row r="545" spans="6:8">
      <c r="F545" s="151"/>
      <c r="G545" s="151"/>
      <c r="H545" s="151"/>
    </row>
    <row r="546" spans="6:8">
      <c r="F546" s="151"/>
      <c r="G546" s="151"/>
      <c r="H546" s="151"/>
    </row>
    <row r="547" spans="6:8">
      <c r="F547" s="151"/>
      <c r="G547" s="151"/>
      <c r="H547" s="151"/>
    </row>
    <row r="548" spans="6:8">
      <c r="F548" s="151"/>
      <c r="G548" s="151"/>
      <c r="H548" s="151"/>
    </row>
    <row r="549" spans="6:8">
      <c r="F549" s="151"/>
      <c r="G549" s="151"/>
      <c r="H549" s="151"/>
    </row>
    <row r="550" spans="6:8">
      <c r="F550" s="151"/>
      <c r="G550" s="151"/>
      <c r="H550" s="151"/>
    </row>
    <row r="551" spans="6:8">
      <c r="F551" s="151"/>
      <c r="G551" s="151"/>
      <c r="H551" s="151"/>
    </row>
    <row r="552" spans="6:8">
      <c r="F552" s="151"/>
      <c r="G552" s="151"/>
      <c r="H552" s="151"/>
    </row>
    <row r="553" spans="6:8">
      <c r="F553" s="151"/>
      <c r="G553" s="151"/>
      <c r="H553" s="151"/>
    </row>
    <row r="554" spans="6:8">
      <c r="F554" s="151"/>
      <c r="G554" s="151"/>
      <c r="H554" s="151"/>
    </row>
    <row r="555" spans="6:8">
      <c r="F555" s="151"/>
      <c r="G555" s="151"/>
      <c r="H555" s="151"/>
    </row>
    <row r="556" spans="6:8">
      <c r="F556" s="151"/>
      <c r="G556" s="151"/>
      <c r="H556" s="151"/>
    </row>
    <row r="557" spans="6:8">
      <c r="F557" s="151"/>
      <c r="G557" s="151"/>
      <c r="H557" s="151"/>
    </row>
    <row r="558" spans="6:8">
      <c r="F558" s="151"/>
      <c r="G558" s="151"/>
      <c r="H558" s="151"/>
    </row>
    <row r="559" spans="6:8">
      <c r="F559" s="151"/>
      <c r="G559" s="151"/>
      <c r="H559" s="151"/>
    </row>
    <row r="560" spans="6:8">
      <c r="F560" s="151"/>
      <c r="G560" s="151"/>
      <c r="H560" s="151"/>
    </row>
    <row r="561" spans="6:8">
      <c r="F561" s="151"/>
      <c r="G561" s="151"/>
      <c r="H561" s="151"/>
    </row>
    <row r="562" spans="6:8">
      <c r="F562" s="151"/>
      <c r="G562" s="151"/>
      <c r="H562" s="151"/>
    </row>
    <row r="563" spans="6:8">
      <c r="F563" s="151"/>
      <c r="G563" s="151"/>
      <c r="H563" s="151"/>
    </row>
    <row r="564" spans="6:8">
      <c r="F564" s="151"/>
      <c r="G564" s="151"/>
      <c r="H564" s="151"/>
    </row>
    <row r="565" spans="6:8">
      <c r="F565" s="151"/>
      <c r="G565" s="151"/>
      <c r="H565" s="151"/>
    </row>
    <row r="566" spans="6:8">
      <c r="F566" s="151"/>
      <c r="G566" s="151"/>
      <c r="H566" s="151"/>
    </row>
    <row r="567" spans="6:8">
      <c r="F567" s="151"/>
      <c r="G567" s="151"/>
      <c r="H567" s="151"/>
    </row>
    <row r="568" spans="6:8">
      <c r="F568" s="151"/>
      <c r="G568" s="151"/>
      <c r="H568" s="151"/>
    </row>
    <row r="569" spans="6:8">
      <c r="F569" s="151"/>
      <c r="G569" s="151"/>
      <c r="H569" s="151"/>
    </row>
    <row r="570" spans="6:8">
      <c r="F570" s="151"/>
      <c r="G570" s="151"/>
      <c r="H570" s="151"/>
    </row>
    <row r="571" spans="6:8">
      <c r="F571" s="151"/>
      <c r="G571" s="151"/>
      <c r="H571" s="151"/>
    </row>
    <row r="572" spans="6:8">
      <c r="F572" s="151"/>
      <c r="G572" s="151"/>
      <c r="H572" s="151"/>
    </row>
    <row r="573" spans="6:8">
      <c r="F573" s="151"/>
      <c r="G573" s="151"/>
      <c r="H573" s="151"/>
    </row>
    <row r="574" spans="6:8">
      <c r="F574" s="151"/>
      <c r="G574" s="151"/>
      <c r="H574" s="151"/>
    </row>
    <row r="575" spans="6:8">
      <c r="F575" s="151"/>
      <c r="G575" s="151"/>
      <c r="H575" s="151"/>
    </row>
    <row r="576" spans="6:8">
      <c r="F576" s="151"/>
      <c r="G576" s="151"/>
      <c r="H576" s="151"/>
    </row>
    <row r="577" spans="6:8">
      <c r="F577" s="151"/>
      <c r="G577" s="151"/>
      <c r="H577" s="151"/>
    </row>
    <row r="578" spans="6:8">
      <c r="F578" s="151"/>
      <c r="G578" s="151"/>
      <c r="H578" s="151"/>
    </row>
    <row r="579" spans="6:8">
      <c r="F579" s="151"/>
      <c r="G579" s="151"/>
      <c r="H579" s="151"/>
    </row>
    <row r="580" spans="6:8">
      <c r="F580" s="151"/>
      <c r="G580" s="151"/>
      <c r="H580" s="151"/>
    </row>
    <row r="581" spans="6:8">
      <c r="F581" s="151"/>
      <c r="G581" s="151"/>
      <c r="H581" s="151"/>
    </row>
    <row r="582" spans="6:8">
      <c r="F582" s="151"/>
      <c r="G582" s="151"/>
      <c r="H582" s="151"/>
    </row>
    <row r="583" spans="6:8">
      <c r="F583" s="151"/>
      <c r="G583" s="151"/>
      <c r="H583" s="151"/>
    </row>
    <row r="584" spans="6:8">
      <c r="F584" s="151"/>
      <c r="G584" s="151"/>
      <c r="H584" s="151"/>
    </row>
    <row r="585" spans="6:8">
      <c r="F585" s="151"/>
      <c r="G585" s="151"/>
      <c r="H585" s="151"/>
    </row>
    <row r="586" spans="6:8">
      <c r="F586" s="151"/>
      <c r="G586" s="151"/>
      <c r="H586" s="151"/>
    </row>
    <row r="587" spans="6:8">
      <c r="F587" s="151"/>
      <c r="G587" s="151"/>
      <c r="H587" s="151"/>
    </row>
    <row r="588" spans="6:8">
      <c r="F588" s="151"/>
      <c r="G588" s="151"/>
      <c r="H588" s="151"/>
    </row>
    <row r="589" spans="6:8">
      <c r="F589" s="151"/>
      <c r="G589" s="151"/>
      <c r="H589" s="151"/>
    </row>
    <row r="590" spans="6:8">
      <c r="F590" s="151"/>
      <c r="G590" s="151"/>
      <c r="H590" s="151"/>
    </row>
    <row r="591" spans="6:8">
      <c r="F591" s="151"/>
      <c r="G591" s="151"/>
      <c r="H591" s="151"/>
    </row>
    <row r="592" spans="6:8">
      <c r="F592" s="151"/>
      <c r="G592" s="151"/>
      <c r="H592" s="151"/>
    </row>
    <row r="593" spans="6:8">
      <c r="F593" s="151"/>
      <c r="G593" s="151"/>
      <c r="H593" s="151"/>
    </row>
    <row r="594" spans="6:8">
      <c r="F594" s="151"/>
      <c r="G594" s="151"/>
      <c r="H594" s="151"/>
    </row>
    <row r="595" spans="6:8">
      <c r="F595" s="151"/>
      <c r="G595" s="151"/>
      <c r="H595" s="151"/>
    </row>
    <row r="596" spans="6:8">
      <c r="F596" s="151"/>
      <c r="G596" s="151"/>
      <c r="H596" s="151"/>
    </row>
    <row r="597" spans="6:8">
      <c r="F597" s="151"/>
      <c r="G597" s="151"/>
      <c r="H597" s="151"/>
    </row>
    <row r="598" spans="6:8">
      <c r="F598" s="151"/>
      <c r="G598" s="151"/>
      <c r="H598" s="151"/>
    </row>
    <row r="599" spans="6:8">
      <c r="F599" s="151"/>
      <c r="G599" s="151"/>
      <c r="H599" s="151"/>
    </row>
    <row r="600" spans="6:8">
      <c r="F600" s="151"/>
      <c r="G600" s="151"/>
      <c r="H600" s="151"/>
    </row>
    <row r="601" spans="6:8">
      <c r="F601" s="151"/>
      <c r="G601" s="151"/>
      <c r="H601" s="151"/>
    </row>
    <row r="602" spans="6:8">
      <c r="F602" s="151"/>
      <c r="G602" s="151"/>
      <c r="H602" s="151"/>
    </row>
    <row r="603" spans="6:8">
      <c r="F603" s="151"/>
      <c r="G603" s="151"/>
      <c r="H603" s="151"/>
    </row>
    <row r="604" spans="6:8">
      <c r="F604" s="151"/>
      <c r="G604" s="151"/>
      <c r="H604" s="151"/>
    </row>
    <row r="605" spans="6:8">
      <c r="F605" s="151"/>
      <c r="G605" s="151"/>
      <c r="H605" s="151"/>
    </row>
    <row r="606" spans="6:8">
      <c r="F606" s="151"/>
      <c r="G606" s="151"/>
      <c r="H606" s="151"/>
    </row>
    <row r="607" spans="6:8">
      <c r="F607" s="151"/>
      <c r="G607" s="151"/>
      <c r="H607" s="151"/>
    </row>
    <row r="608" spans="6:8">
      <c r="F608" s="151"/>
      <c r="G608" s="151"/>
      <c r="H608" s="151"/>
    </row>
    <row r="609" spans="6:8">
      <c r="F609" s="151"/>
      <c r="G609" s="151"/>
      <c r="H609" s="151"/>
    </row>
    <row r="610" spans="6:8">
      <c r="F610" s="151"/>
      <c r="G610" s="151"/>
      <c r="H610" s="151"/>
    </row>
    <row r="611" spans="6:8">
      <c r="F611" s="151"/>
      <c r="G611" s="151"/>
      <c r="H611" s="151"/>
    </row>
    <row r="612" spans="6:8">
      <c r="F612" s="151"/>
      <c r="G612" s="151"/>
      <c r="H612" s="151"/>
    </row>
    <row r="613" spans="6:8">
      <c r="F613" s="151"/>
      <c r="G613" s="151"/>
      <c r="H613" s="151"/>
    </row>
    <row r="614" spans="6:8">
      <c r="F614" s="151"/>
      <c r="G614" s="151"/>
      <c r="H614" s="151"/>
    </row>
    <row r="615" spans="6:8">
      <c r="F615" s="151"/>
      <c r="G615" s="151"/>
      <c r="H615" s="151"/>
    </row>
    <row r="616" spans="6:8">
      <c r="F616" s="151"/>
      <c r="G616" s="151"/>
      <c r="H616" s="151"/>
    </row>
    <row r="617" spans="6:8">
      <c r="F617" s="151"/>
      <c r="G617" s="151"/>
      <c r="H617" s="151"/>
    </row>
    <row r="618" spans="6:8">
      <c r="F618" s="151"/>
      <c r="G618" s="151"/>
      <c r="H618" s="151"/>
    </row>
    <row r="619" spans="6:8">
      <c r="F619" s="151"/>
      <c r="G619" s="151"/>
      <c r="H619" s="151"/>
    </row>
    <row r="620" spans="6:8">
      <c r="F620" s="151"/>
      <c r="G620" s="151"/>
      <c r="H620" s="151"/>
    </row>
    <row r="621" spans="6:8">
      <c r="F621" s="151"/>
      <c r="G621" s="151"/>
      <c r="H621" s="151"/>
    </row>
    <row r="622" spans="6:8">
      <c r="F622" s="151"/>
      <c r="G622" s="151"/>
      <c r="H622" s="151"/>
    </row>
    <row r="623" spans="6:8">
      <c r="F623" s="151"/>
      <c r="G623" s="151"/>
      <c r="H623" s="151"/>
    </row>
    <row r="624" spans="6:8">
      <c r="F624" s="151"/>
      <c r="G624" s="151"/>
      <c r="H624" s="151"/>
    </row>
    <row r="625" spans="6:8">
      <c r="F625" s="151"/>
      <c r="G625" s="151"/>
      <c r="H625" s="151"/>
    </row>
    <row r="626" spans="6:8">
      <c r="F626" s="151"/>
      <c r="G626" s="151"/>
      <c r="H626" s="151"/>
    </row>
    <row r="627" spans="6:8">
      <c r="F627" s="151"/>
      <c r="G627" s="151"/>
      <c r="H627" s="151"/>
    </row>
    <row r="628" spans="6:8">
      <c r="F628" s="151"/>
      <c r="G628" s="151"/>
      <c r="H628" s="151"/>
    </row>
    <row r="629" spans="6:8">
      <c r="F629" s="151"/>
      <c r="G629" s="151"/>
      <c r="H629" s="151"/>
    </row>
    <row r="630" spans="6:8">
      <c r="F630" s="151"/>
      <c r="G630" s="151"/>
      <c r="H630" s="151"/>
    </row>
    <row r="631" spans="6:8">
      <c r="F631" s="151"/>
      <c r="G631" s="151"/>
      <c r="H631" s="151"/>
    </row>
    <row r="632" spans="6:8">
      <c r="F632" s="151"/>
      <c r="G632" s="151"/>
      <c r="H632" s="151"/>
    </row>
    <row r="633" spans="6:8">
      <c r="F633" s="151"/>
      <c r="G633" s="151"/>
      <c r="H633" s="151"/>
    </row>
    <row r="634" spans="6:8">
      <c r="F634" s="151"/>
      <c r="G634" s="151"/>
      <c r="H634" s="151"/>
    </row>
    <row r="635" spans="6:8">
      <c r="F635" s="151"/>
      <c r="G635" s="151"/>
      <c r="H635" s="151"/>
    </row>
    <row r="636" spans="6:8">
      <c r="F636" s="151"/>
      <c r="G636" s="151"/>
      <c r="H636" s="151"/>
    </row>
    <row r="637" spans="6:8">
      <c r="F637" s="151"/>
      <c r="G637" s="151"/>
      <c r="H637" s="151"/>
    </row>
    <row r="638" spans="6:8">
      <c r="F638" s="151"/>
      <c r="G638" s="151"/>
      <c r="H638" s="151"/>
    </row>
    <row r="639" spans="6:8">
      <c r="F639" s="151"/>
      <c r="G639" s="151"/>
      <c r="H639" s="151"/>
    </row>
    <row r="640" spans="6:8">
      <c r="F640" s="151"/>
      <c r="G640" s="151"/>
      <c r="H640" s="151"/>
    </row>
    <row r="641" spans="6:8">
      <c r="F641" s="151"/>
      <c r="G641" s="151"/>
      <c r="H641" s="151"/>
    </row>
    <row r="642" spans="6:8">
      <c r="F642" s="151"/>
      <c r="G642" s="151"/>
      <c r="H642" s="151"/>
    </row>
    <row r="643" spans="6:8">
      <c r="F643" s="151"/>
      <c r="G643" s="151"/>
      <c r="H643" s="151"/>
    </row>
    <row r="644" spans="6:8">
      <c r="F644" s="151"/>
      <c r="G644" s="151"/>
      <c r="H644" s="151"/>
    </row>
    <row r="645" spans="6:8">
      <c r="F645" s="151"/>
      <c r="G645" s="151"/>
      <c r="H645" s="151"/>
    </row>
    <row r="646" spans="6:8">
      <c r="F646" s="151"/>
      <c r="G646" s="151"/>
      <c r="H646" s="151"/>
    </row>
    <row r="647" spans="6:8">
      <c r="F647" s="151"/>
      <c r="G647" s="151"/>
      <c r="H647" s="151"/>
    </row>
    <row r="648" spans="6:8">
      <c r="F648" s="151"/>
      <c r="G648" s="151"/>
      <c r="H648" s="151"/>
    </row>
    <row r="649" spans="6:8">
      <c r="F649" s="151"/>
      <c r="G649" s="151"/>
      <c r="H649" s="151"/>
    </row>
    <row r="650" spans="6:8">
      <c r="F650" s="151"/>
      <c r="G650" s="151"/>
      <c r="H650" s="151"/>
    </row>
    <row r="651" spans="6:8">
      <c r="F651" s="151"/>
      <c r="G651" s="151"/>
      <c r="H651" s="151"/>
    </row>
    <row r="652" spans="6:8">
      <c r="F652" s="151"/>
      <c r="G652" s="151"/>
      <c r="H652" s="151"/>
    </row>
    <row r="653" spans="6:8">
      <c r="F653" s="151"/>
      <c r="G653" s="151"/>
      <c r="H653" s="151"/>
    </row>
    <row r="654" spans="6:8">
      <c r="F654" s="151"/>
      <c r="G654" s="151"/>
      <c r="H654" s="151"/>
    </row>
    <row r="655" spans="6:8">
      <c r="F655" s="151"/>
      <c r="G655" s="151"/>
      <c r="H655" s="151"/>
    </row>
    <row r="656" spans="6:8">
      <c r="F656" s="151"/>
      <c r="G656" s="151"/>
      <c r="H656" s="151"/>
    </row>
    <row r="657" spans="6:8">
      <c r="F657" s="151"/>
      <c r="G657" s="151"/>
      <c r="H657" s="151"/>
    </row>
    <row r="658" spans="6:8">
      <c r="F658" s="151"/>
      <c r="G658" s="151"/>
      <c r="H658" s="151"/>
    </row>
    <row r="659" spans="6:8">
      <c r="F659" s="151"/>
      <c r="G659" s="151"/>
      <c r="H659" s="151"/>
    </row>
    <row r="660" spans="6:8">
      <c r="F660" s="151"/>
      <c r="G660" s="151"/>
      <c r="H660" s="151"/>
    </row>
    <row r="661" spans="6:8">
      <c r="F661" s="151"/>
      <c r="G661" s="151"/>
      <c r="H661" s="151"/>
    </row>
    <row r="662" spans="6:8">
      <c r="F662" s="151"/>
      <c r="G662" s="151"/>
      <c r="H662" s="151"/>
    </row>
    <row r="663" spans="6:8">
      <c r="F663" s="151"/>
      <c r="G663" s="151"/>
      <c r="H663" s="151"/>
    </row>
    <row r="664" spans="6:8">
      <c r="F664" s="151"/>
      <c r="G664" s="151"/>
      <c r="H664" s="151"/>
    </row>
    <row r="665" spans="6:8">
      <c r="F665" s="151"/>
      <c r="G665" s="151"/>
      <c r="H665" s="151"/>
    </row>
    <row r="666" spans="6:8">
      <c r="F666" s="151"/>
      <c r="G666" s="151"/>
      <c r="H666" s="151"/>
    </row>
    <row r="667" spans="6:8">
      <c r="F667" s="151"/>
      <c r="G667" s="151"/>
      <c r="H667" s="151"/>
    </row>
    <row r="668" spans="6:8">
      <c r="F668" s="151"/>
      <c r="G668" s="151"/>
      <c r="H668" s="151"/>
    </row>
    <row r="669" spans="6:8">
      <c r="F669" s="151"/>
      <c r="G669" s="151"/>
      <c r="H669" s="151"/>
    </row>
    <row r="670" spans="6:8">
      <c r="F670" s="151"/>
      <c r="G670" s="151"/>
      <c r="H670" s="151"/>
    </row>
    <row r="671" spans="6:8">
      <c r="F671" s="151"/>
      <c r="G671" s="151"/>
      <c r="H671" s="151"/>
    </row>
    <row r="672" spans="6:8">
      <c r="F672" s="151"/>
      <c r="G672" s="151"/>
      <c r="H672" s="151"/>
    </row>
    <row r="673" spans="6:8">
      <c r="F673" s="151"/>
      <c r="G673" s="151"/>
      <c r="H673" s="151"/>
    </row>
    <row r="674" spans="6:8">
      <c r="F674" s="151"/>
      <c r="G674" s="151"/>
      <c r="H674" s="151"/>
    </row>
    <row r="675" spans="6:8">
      <c r="F675" s="151"/>
      <c r="G675" s="151"/>
      <c r="H675" s="151"/>
    </row>
    <row r="676" spans="6:8">
      <c r="F676" s="151"/>
      <c r="G676" s="151"/>
      <c r="H676" s="151"/>
    </row>
    <row r="677" spans="6:8">
      <c r="F677" s="151"/>
      <c r="G677" s="151"/>
      <c r="H677" s="151"/>
    </row>
    <row r="678" spans="6:8">
      <c r="F678" s="151"/>
      <c r="G678" s="151"/>
      <c r="H678" s="151"/>
    </row>
    <row r="679" spans="6:8">
      <c r="F679" s="151"/>
      <c r="G679" s="151"/>
      <c r="H679" s="151"/>
    </row>
    <row r="680" spans="6:8">
      <c r="F680" s="151"/>
      <c r="G680" s="151"/>
      <c r="H680" s="151"/>
    </row>
    <row r="681" spans="6:8">
      <c r="F681" s="151"/>
      <c r="G681" s="151"/>
      <c r="H681" s="151"/>
    </row>
    <row r="682" spans="6:8">
      <c r="F682" s="151"/>
      <c r="G682" s="151"/>
      <c r="H682" s="151"/>
    </row>
    <row r="683" spans="6:8">
      <c r="F683" s="151"/>
      <c r="G683" s="151"/>
      <c r="H683" s="151"/>
    </row>
    <row r="684" spans="6:8">
      <c r="F684" s="151"/>
      <c r="G684" s="151"/>
      <c r="H684" s="151"/>
    </row>
    <row r="685" spans="6:8">
      <c r="F685" s="151"/>
      <c r="G685" s="151"/>
      <c r="H685" s="151"/>
    </row>
    <row r="686" spans="6:8">
      <c r="F686" s="151"/>
      <c r="G686" s="151"/>
      <c r="H686" s="151"/>
    </row>
    <row r="687" spans="6:8">
      <c r="F687" s="151"/>
      <c r="G687" s="151"/>
      <c r="H687" s="151"/>
    </row>
    <row r="688" spans="6:8">
      <c r="F688" s="151"/>
      <c r="G688" s="151"/>
      <c r="H688" s="151"/>
    </row>
    <row r="689" spans="6:8">
      <c r="F689" s="151"/>
      <c r="G689" s="151"/>
      <c r="H689" s="151"/>
    </row>
    <row r="690" spans="6:8">
      <c r="F690" s="151"/>
      <c r="G690" s="151"/>
      <c r="H690" s="151"/>
    </row>
    <row r="691" spans="6:8">
      <c r="F691" s="151"/>
      <c r="G691" s="151"/>
      <c r="H691" s="151"/>
    </row>
    <row r="692" spans="6:8">
      <c r="F692" s="151"/>
      <c r="G692" s="151"/>
      <c r="H692" s="151"/>
    </row>
    <row r="693" spans="6:8">
      <c r="F693" s="151"/>
      <c r="G693" s="151"/>
      <c r="H693" s="151"/>
    </row>
    <row r="694" spans="6:8">
      <c r="F694" s="151"/>
      <c r="G694" s="151"/>
      <c r="H694" s="151"/>
    </row>
    <row r="695" spans="6:8">
      <c r="F695" s="151"/>
      <c r="G695" s="151"/>
      <c r="H695" s="151"/>
    </row>
    <row r="696" spans="6:8">
      <c r="F696" s="151"/>
      <c r="G696" s="151"/>
      <c r="H696" s="151"/>
    </row>
    <row r="697" spans="6:8">
      <c r="F697" s="151"/>
      <c r="G697" s="151"/>
      <c r="H697" s="151"/>
    </row>
    <row r="698" spans="6:8">
      <c r="F698" s="151"/>
      <c r="G698" s="151"/>
      <c r="H698" s="151"/>
    </row>
    <row r="699" spans="6:8">
      <c r="F699" s="151"/>
      <c r="G699" s="151"/>
      <c r="H699" s="151"/>
    </row>
    <row r="700" spans="6:8">
      <c r="F700" s="151"/>
      <c r="G700" s="151"/>
      <c r="H700" s="151"/>
    </row>
    <row r="701" spans="6:8">
      <c r="F701" s="151"/>
      <c r="G701" s="151"/>
      <c r="H701" s="151"/>
    </row>
    <row r="702" spans="6:8">
      <c r="F702" s="151"/>
      <c r="G702" s="151"/>
      <c r="H702" s="151"/>
    </row>
    <row r="703" spans="6:8">
      <c r="F703" s="151"/>
      <c r="G703" s="151"/>
      <c r="H703" s="151"/>
    </row>
    <row r="704" spans="6:8">
      <c r="F704" s="151"/>
      <c r="G704" s="151"/>
      <c r="H704" s="151"/>
    </row>
    <row r="705" spans="6:8">
      <c r="F705" s="151"/>
      <c r="G705" s="151"/>
      <c r="H705" s="151"/>
    </row>
    <row r="706" spans="6:8">
      <c r="F706" s="151"/>
      <c r="G706" s="151"/>
      <c r="H706" s="151"/>
    </row>
    <row r="707" spans="6:8">
      <c r="F707" s="151"/>
      <c r="G707" s="151"/>
      <c r="H707" s="151"/>
    </row>
    <row r="708" spans="6:8">
      <c r="F708" s="151"/>
      <c r="G708" s="151"/>
      <c r="H708" s="151"/>
    </row>
    <row r="709" spans="6:8">
      <c r="F709" s="151"/>
      <c r="G709" s="151"/>
      <c r="H709" s="151"/>
    </row>
    <row r="710" spans="6:8">
      <c r="F710" s="151"/>
      <c r="G710" s="151"/>
      <c r="H710" s="151"/>
    </row>
    <row r="711" spans="6:8">
      <c r="F711" s="151"/>
      <c r="G711" s="151"/>
      <c r="H711" s="151"/>
    </row>
    <row r="712" spans="6:8">
      <c r="F712" s="151"/>
      <c r="G712" s="151"/>
      <c r="H712" s="151"/>
    </row>
    <row r="713" spans="6:8">
      <c r="F713" s="151"/>
      <c r="G713" s="151"/>
      <c r="H713" s="151"/>
    </row>
    <row r="714" spans="6:8">
      <c r="F714" s="151"/>
      <c r="G714" s="151"/>
      <c r="H714" s="151"/>
    </row>
    <row r="715" spans="6:8">
      <c r="F715" s="151"/>
      <c r="G715" s="151"/>
      <c r="H715" s="151"/>
    </row>
    <row r="716" spans="6:8">
      <c r="F716" s="151"/>
      <c r="G716" s="151"/>
      <c r="H716" s="151"/>
    </row>
    <row r="717" spans="6:8">
      <c r="F717" s="151"/>
      <c r="G717" s="151"/>
      <c r="H717" s="151"/>
    </row>
    <row r="718" spans="6:8">
      <c r="F718" s="151"/>
      <c r="G718" s="151"/>
      <c r="H718" s="151"/>
    </row>
    <row r="719" spans="6:8">
      <c r="F719" s="151"/>
      <c r="G719" s="151"/>
      <c r="H719" s="151"/>
    </row>
    <row r="720" spans="6:8">
      <c r="F720" s="151"/>
      <c r="G720" s="151"/>
      <c r="H720" s="151"/>
    </row>
    <row r="721" spans="6:8">
      <c r="F721" s="151"/>
      <c r="G721" s="151"/>
      <c r="H721" s="151"/>
    </row>
    <row r="722" spans="6:8">
      <c r="F722" s="151"/>
      <c r="G722" s="151"/>
      <c r="H722" s="151"/>
    </row>
    <row r="723" spans="6:8">
      <c r="F723" s="151"/>
      <c r="G723" s="151"/>
      <c r="H723" s="151"/>
    </row>
    <row r="724" spans="6:8">
      <c r="F724" s="151"/>
      <c r="G724" s="151"/>
      <c r="H724" s="151"/>
    </row>
    <row r="725" spans="6:8">
      <c r="F725" s="151"/>
      <c r="G725" s="151"/>
      <c r="H725" s="151"/>
    </row>
    <row r="726" spans="6:8">
      <c r="F726" s="151"/>
      <c r="G726" s="151"/>
      <c r="H726" s="151"/>
    </row>
    <row r="727" spans="6:8">
      <c r="F727" s="151"/>
      <c r="G727" s="151"/>
      <c r="H727" s="151"/>
    </row>
    <row r="728" spans="6:8">
      <c r="F728" s="151"/>
      <c r="G728" s="151"/>
      <c r="H728" s="151"/>
    </row>
    <row r="729" spans="6:8">
      <c r="F729" s="151"/>
      <c r="G729" s="151"/>
      <c r="H729" s="151"/>
    </row>
    <row r="730" spans="6:8">
      <c r="F730" s="151"/>
      <c r="G730" s="151"/>
      <c r="H730" s="151"/>
    </row>
    <row r="731" spans="6:8">
      <c r="F731" s="151"/>
      <c r="G731" s="151"/>
      <c r="H731" s="151"/>
    </row>
    <row r="732" spans="6:8">
      <c r="F732" s="151"/>
      <c r="G732" s="151"/>
      <c r="H732" s="151"/>
    </row>
    <row r="733" spans="6:8">
      <c r="F733" s="151"/>
      <c r="G733" s="151"/>
      <c r="H733" s="151"/>
    </row>
    <row r="734" spans="6:8">
      <c r="F734" s="151"/>
      <c r="G734" s="151"/>
      <c r="H734" s="151"/>
    </row>
    <row r="735" spans="6:8">
      <c r="F735" s="151"/>
      <c r="G735" s="151"/>
      <c r="H735" s="151"/>
    </row>
    <row r="736" spans="6:8">
      <c r="F736" s="151"/>
      <c r="G736" s="151"/>
      <c r="H736" s="151"/>
    </row>
    <row r="737" spans="6:8">
      <c r="F737" s="151"/>
      <c r="G737" s="151"/>
      <c r="H737" s="151"/>
    </row>
    <row r="738" spans="6:8">
      <c r="F738" s="151"/>
      <c r="G738" s="151"/>
      <c r="H738" s="151"/>
    </row>
    <row r="739" spans="6:8">
      <c r="F739" s="151"/>
      <c r="G739" s="151"/>
      <c r="H739" s="151"/>
    </row>
    <row r="740" spans="6:8">
      <c r="F740" s="151"/>
      <c r="G740" s="151"/>
      <c r="H740" s="151"/>
    </row>
    <row r="741" spans="6:8">
      <c r="F741" s="151"/>
      <c r="G741" s="151"/>
      <c r="H741" s="151"/>
    </row>
    <row r="742" spans="6:8">
      <c r="F742" s="151"/>
      <c r="G742" s="151"/>
      <c r="H742" s="151"/>
    </row>
    <row r="743" spans="6:8">
      <c r="F743" s="151"/>
      <c r="G743" s="151"/>
      <c r="H743" s="151"/>
    </row>
    <row r="744" spans="6:8">
      <c r="F744" s="151"/>
      <c r="G744" s="151"/>
      <c r="H744" s="151"/>
    </row>
    <row r="745" spans="6:8">
      <c r="F745" s="151"/>
      <c r="G745" s="151"/>
      <c r="H745" s="151"/>
    </row>
    <row r="746" spans="6:8">
      <c r="F746" s="151"/>
      <c r="G746" s="151"/>
      <c r="H746" s="151"/>
    </row>
    <row r="747" spans="6:8">
      <c r="F747" s="151"/>
      <c r="G747" s="151"/>
      <c r="H747" s="151"/>
    </row>
    <row r="748" spans="6:8">
      <c r="F748" s="151"/>
      <c r="G748" s="151"/>
      <c r="H748" s="151"/>
    </row>
    <row r="749" spans="6:8">
      <c r="F749" s="151"/>
      <c r="G749" s="151"/>
      <c r="H749" s="151"/>
    </row>
    <row r="750" spans="6:8">
      <c r="F750" s="151"/>
      <c r="G750" s="151"/>
      <c r="H750" s="151"/>
    </row>
    <row r="751" spans="6:8">
      <c r="F751" s="151"/>
      <c r="G751" s="151"/>
      <c r="H751" s="151"/>
    </row>
  </sheetData>
  <autoFilter ref="A10:E10"/>
  <mergeCells count="2">
    <mergeCell ref="C1:C7"/>
    <mergeCell ref="F9:H9"/>
  </mergeCells>
  <phoneticPr fontId="1"/>
  <dataValidations count="1">
    <dataValidation type="list" allowBlank="1" showInputMessage="1" showErrorMessage="1" sqref="D11:D65535">
      <formula1>$D$1:$D$7</formula1>
    </dataValidation>
  </dataValidations>
  <pageMargins left="0.6" right="0.4" top="0.57999999999999996" bottom="0.74803149606299213" header="0.31496062992125984" footer="0.31496062992125984"/>
  <pageSetup paperSize="9" scale="92" orientation="portrait" r:id="rId1"/>
  <headerFooter>
    <oddHeader>&amp;R様式第２（事業名）</oddHeader>
  </headerFooter>
</worksheet>
</file>

<file path=xl/worksheets/sheet20.xml><?xml version="1.0" encoding="utf-8"?>
<worksheet xmlns="http://schemas.openxmlformats.org/spreadsheetml/2006/main" xmlns:r="http://schemas.openxmlformats.org/officeDocument/2006/relationships">
  <dimension ref="A1:P53"/>
  <sheetViews>
    <sheetView view="pageBreakPreview" zoomScale="89" zoomScaleNormal="100" zoomScaleSheetLayoutView="89"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680</v>
      </c>
    </row>
    <row r="3" spans="1:16" ht="29.25" customHeight="1">
      <c r="A3" s="236" t="s">
        <v>104</v>
      </c>
      <c r="B3" s="439" t="s">
        <v>143</v>
      </c>
      <c r="C3" s="439"/>
      <c r="D3" s="439"/>
      <c r="E3" s="439"/>
      <c r="F3" s="439"/>
      <c r="G3" s="439"/>
      <c r="H3" s="439"/>
      <c r="I3" s="439"/>
      <c r="J3" s="439"/>
      <c r="K3" s="439"/>
      <c r="L3" s="439"/>
      <c r="M3" s="439"/>
      <c r="N3" s="439"/>
      <c r="O3" s="439"/>
      <c r="P3" s="440"/>
    </row>
    <row r="4" spans="1:16" ht="29.25" customHeight="1">
      <c r="A4" s="237" t="s">
        <v>105</v>
      </c>
      <c r="B4" s="439" t="s">
        <v>549</v>
      </c>
      <c r="C4" s="439"/>
      <c r="D4" s="439"/>
      <c r="E4" s="439"/>
      <c r="F4" s="439"/>
      <c r="G4" s="439"/>
      <c r="H4" s="439"/>
      <c r="I4" s="439"/>
      <c r="J4" s="439"/>
      <c r="K4" s="439"/>
      <c r="L4" s="439"/>
      <c r="M4" s="439"/>
      <c r="N4" s="439"/>
      <c r="O4" s="439"/>
      <c r="P4" s="440"/>
    </row>
    <row r="5" spans="1:16" ht="166.5" customHeight="1">
      <c r="A5" s="236" t="s">
        <v>107</v>
      </c>
      <c r="B5" s="441" t="s">
        <v>550</v>
      </c>
      <c r="C5" s="441"/>
      <c r="D5" s="441"/>
      <c r="E5" s="441"/>
      <c r="F5" s="441"/>
      <c r="G5" s="441"/>
      <c r="H5" s="441"/>
      <c r="I5" s="441"/>
      <c r="J5" s="441"/>
      <c r="K5" s="441"/>
      <c r="L5" s="441"/>
      <c r="M5" s="441"/>
      <c r="N5" s="441"/>
      <c r="O5" s="441"/>
      <c r="P5" s="440"/>
    </row>
    <row r="6" spans="1:16" ht="40.5" customHeight="1">
      <c r="A6" s="236" t="s">
        <v>108</v>
      </c>
      <c r="B6" s="442" t="s">
        <v>551</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v>7515000</v>
      </c>
      <c r="B10" s="448"/>
      <c r="C10" s="243" t="s">
        <v>203</v>
      </c>
      <c r="D10" s="244"/>
      <c r="P10" s="140"/>
    </row>
    <row r="11" spans="1:16" ht="17.25" customHeight="1">
      <c r="A11" s="447"/>
      <c r="B11" s="448"/>
      <c r="C11" s="243"/>
      <c r="D11" s="244" t="s">
        <v>552</v>
      </c>
      <c r="E11" s="138"/>
      <c r="F11" s="245"/>
      <c r="G11" s="245"/>
      <c r="H11" s="245"/>
      <c r="I11" s="245"/>
      <c r="J11" s="138"/>
      <c r="K11" s="245"/>
      <c r="O11" s="245"/>
      <c r="P11" s="140"/>
    </row>
    <row r="12" spans="1:16" ht="17.25" customHeight="1">
      <c r="A12" s="447"/>
      <c r="B12" s="448"/>
      <c r="C12" s="243"/>
      <c r="D12" s="244" t="s">
        <v>553</v>
      </c>
      <c r="E12" s="138"/>
      <c r="F12" s="245"/>
      <c r="G12" s="245"/>
      <c r="H12" s="245"/>
      <c r="I12" s="245"/>
      <c r="J12" s="138"/>
      <c r="K12" s="245"/>
      <c r="O12" s="245"/>
      <c r="P12" s="140"/>
    </row>
    <row r="13" spans="1:16" ht="17.25" customHeight="1">
      <c r="A13" s="447"/>
      <c r="B13" s="448"/>
      <c r="C13" s="243"/>
      <c r="D13" s="244"/>
      <c r="E13" s="146"/>
      <c r="P13" s="140"/>
    </row>
    <row r="14" spans="1:16" ht="17.25" customHeight="1">
      <c r="A14" s="447"/>
      <c r="B14" s="448"/>
      <c r="C14" s="243"/>
      <c r="D14" s="244"/>
      <c r="E14" s="138"/>
      <c r="F14" s="245"/>
      <c r="G14" s="245"/>
      <c r="H14" s="245"/>
      <c r="I14" s="245"/>
      <c r="J14" s="138"/>
      <c r="K14" s="245"/>
      <c r="O14" s="245"/>
      <c r="P14" s="140"/>
    </row>
    <row r="15" spans="1:16" ht="17.25" customHeight="1">
      <c r="A15" s="447"/>
      <c r="B15" s="448"/>
      <c r="C15" s="243"/>
      <c r="D15" s="244"/>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v>16700</v>
      </c>
      <c r="P31" s="140"/>
    </row>
    <row r="32" spans="1:16" ht="17.25" customHeight="1">
      <c r="A32" s="447"/>
      <c r="B32" s="448"/>
      <c r="C32" s="243"/>
      <c r="D32" s="244"/>
      <c r="E32" s="138"/>
      <c r="F32" s="245"/>
      <c r="G32" s="138"/>
      <c r="H32" s="138"/>
      <c r="I32" s="138"/>
      <c r="J32" s="245"/>
      <c r="K32" s="467" t="s">
        <v>92</v>
      </c>
      <c r="L32" s="468"/>
      <c r="M32" s="468"/>
      <c r="N32" s="469"/>
      <c r="O32" s="147">
        <v>1</v>
      </c>
      <c r="P32" s="140"/>
    </row>
    <row r="33" spans="1:16" ht="17.25" customHeight="1" thickBot="1">
      <c r="A33" s="447"/>
      <c r="B33" s="448"/>
      <c r="C33" s="243"/>
      <c r="D33" s="244"/>
      <c r="E33" s="138"/>
      <c r="F33" s="245"/>
      <c r="G33" s="138"/>
      <c r="H33" s="138"/>
      <c r="I33" s="138"/>
      <c r="J33" s="245"/>
      <c r="K33" s="470" t="s">
        <v>93</v>
      </c>
      <c r="L33" s="471"/>
      <c r="M33" s="471"/>
      <c r="N33" s="472"/>
      <c r="O33" s="152">
        <v>16700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1.xml><?xml version="1.0" encoding="utf-8"?>
<worksheet xmlns="http://schemas.openxmlformats.org/spreadsheetml/2006/main" xmlns:r="http://schemas.openxmlformats.org/officeDocument/2006/relationships">
  <dimension ref="A1:P53"/>
  <sheetViews>
    <sheetView view="pageBreakPreview" zoomScale="91" zoomScaleNormal="90" zoomScaleSheetLayoutView="91"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681</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554</v>
      </c>
      <c r="C4" s="439"/>
      <c r="D4" s="439"/>
      <c r="E4" s="439"/>
      <c r="F4" s="439"/>
      <c r="G4" s="439"/>
      <c r="H4" s="439"/>
      <c r="I4" s="439"/>
      <c r="J4" s="439"/>
      <c r="K4" s="439"/>
      <c r="L4" s="439"/>
      <c r="M4" s="439"/>
      <c r="N4" s="439"/>
      <c r="O4" s="439"/>
      <c r="P4" s="440"/>
    </row>
    <row r="5" spans="1:16" ht="166.5" customHeight="1">
      <c r="A5" s="236" t="s">
        <v>107</v>
      </c>
      <c r="B5" s="441" t="s">
        <v>717</v>
      </c>
      <c r="C5" s="441"/>
      <c r="D5" s="441"/>
      <c r="E5" s="441"/>
      <c r="F5" s="441"/>
      <c r="G5" s="441"/>
      <c r="H5" s="441"/>
      <c r="I5" s="441"/>
      <c r="J5" s="441"/>
      <c r="K5" s="441"/>
      <c r="L5" s="441"/>
      <c r="M5" s="441"/>
      <c r="N5" s="441"/>
      <c r="O5" s="441"/>
      <c r="P5" s="440"/>
    </row>
    <row r="6" spans="1:16" ht="40.5" customHeight="1">
      <c r="A6" s="236" t="s">
        <v>108</v>
      </c>
      <c r="B6" s="442" t="s">
        <v>555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c r="B10" s="448"/>
      <c r="C10" s="243"/>
      <c r="D10" s="244" t="s">
        <v>556</v>
      </c>
      <c r="P10" s="140"/>
    </row>
    <row r="11" spans="1:16" ht="17.25" customHeight="1">
      <c r="A11" s="447">
        <v>2550000</v>
      </c>
      <c r="B11" s="448"/>
      <c r="C11" s="243"/>
      <c r="D11" s="325" t="s">
        <v>716</v>
      </c>
      <c r="E11" s="138"/>
      <c r="F11" s="245"/>
      <c r="G11" s="245"/>
      <c r="H11" s="245"/>
      <c r="I11" s="245"/>
      <c r="J11" s="138"/>
      <c r="K11" s="245"/>
      <c r="O11" s="245"/>
      <c r="P11" s="140"/>
    </row>
    <row r="12" spans="1:16" ht="17.25" customHeight="1">
      <c r="A12" s="447"/>
      <c r="B12" s="448"/>
      <c r="C12" s="243"/>
      <c r="D12" s="244"/>
      <c r="E12" s="146"/>
      <c r="H12" s="245"/>
      <c r="I12" s="245"/>
      <c r="J12" s="138"/>
      <c r="K12" s="245"/>
      <c r="O12" s="245"/>
      <c r="P12" s="140"/>
    </row>
    <row r="13" spans="1:16" ht="17.25" customHeight="1">
      <c r="A13" s="447"/>
      <c r="B13" s="448"/>
      <c r="C13" s="243"/>
      <c r="D13" s="244"/>
      <c r="E13" s="138"/>
      <c r="F13" s="245"/>
      <c r="G13" s="245"/>
      <c r="P13" s="140"/>
    </row>
    <row r="14" spans="1:16" ht="17.25" customHeight="1">
      <c r="A14" s="447"/>
      <c r="B14" s="448"/>
      <c r="C14" s="243"/>
      <c r="D14" s="244"/>
      <c r="E14" s="138"/>
      <c r="F14" s="245"/>
      <c r="G14" s="245"/>
      <c r="H14" s="245"/>
      <c r="I14" s="245"/>
      <c r="J14" s="138"/>
      <c r="K14" s="245"/>
      <c r="O14" s="245"/>
      <c r="P14" s="140"/>
    </row>
    <row r="15" spans="1:16" ht="17.25" customHeight="1">
      <c r="A15" s="447"/>
      <c r="B15" s="448"/>
      <c r="C15" s="243"/>
      <c r="D15" s="244"/>
      <c r="E15" s="138"/>
      <c r="F15" s="245"/>
      <c r="G15" s="245"/>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v>3000</v>
      </c>
      <c r="P31" s="140"/>
    </row>
    <row r="32" spans="1:16" ht="17.25" customHeight="1">
      <c r="A32" s="447"/>
      <c r="B32" s="448"/>
      <c r="C32" s="243"/>
      <c r="D32" s="244"/>
      <c r="E32" s="138"/>
      <c r="F32" s="245"/>
      <c r="G32" s="138"/>
      <c r="H32" s="138"/>
      <c r="I32" s="138"/>
      <c r="J32" s="245"/>
      <c r="K32" s="467" t="s">
        <v>92</v>
      </c>
      <c r="L32" s="468"/>
      <c r="M32" s="468"/>
      <c r="N32" s="469"/>
      <c r="O32" s="147">
        <v>1</v>
      </c>
      <c r="P32" s="140"/>
    </row>
    <row r="33" spans="1:16" ht="17.25" customHeight="1" thickBot="1">
      <c r="A33" s="447"/>
      <c r="B33" s="448"/>
      <c r="C33" s="243"/>
      <c r="D33" s="244"/>
      <c r="E33" s="138"/>
      <c r="F33" s="245"/>
      <c r="G33" s="138"/>
      <c r="H33" s="138"/>
      <c r="I33" s="138"/>
      <c r="J33" s="245"/>
      <c r="K33" s="470" t="s">
        <v>93</v>
      </c>
      <c r="L33" s="471"/>
      <c r="M33" s="471"/>
      <c r="N33" s="472"/>
      <c r="O33" s="152">
        <v>3000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ageMargins left="0.7" right="0.7" top="0.75" bottom="0.75" header="0.3" footer="0.3"/>
  <pageSetup paperSize="9" scale="78" orientation="portrait" r:id="rId1"/>
  <drawing r:id="rId2"/>
  <legacyDrawing r:id="rId3"/>
</worksheet>
</file>

<file path=xl/worksheets/sheet22.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590</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321</v>
      </c>
      <c r="C4" s="439"/>
      <c r="D4" s="439"/>
      <c r="E4" s="439"/>
      <c r="F4" s="439"/>
      <c r="G4" s="439"/>
      <c r="H4" s="439"/>
      <c r="I4" s="439"/>
      <c r="J4" s="439"/>
      <c r="K4" s="439"/>
      <c r="L4" s="439"/>
      <c r="M4" s="439"/>
      <c r="N4" s="439"/>
      <c r="O4" s="439"/>
      <c r="P4" s="440"/>
    </row>
    <row r="5" spans="1:16" ht="166.5" customHeight="1">
      <c r="A5" s="236" t="s">
        <v>107</v>
      </c>
      <c r="B5" s="441" t="s">
        <v>322</v>
      </c>
      <c r="C5" s="441"/>
      <c r="D5" s="441"/>
      <c r="E5" s="441"/>
      <c r="F5" s="441"/>
      <c r="G5" s="441"/>
      <c r="H5" s="441"/>
      <c r="I5" s="441"/>
      <c r="J5" s="441"/>
      <c r="K5" s="441"/>
      <c r="L5" s="441"/>
      <c r="M5" s="441"/>
      <c r="N5" s="441"/>
      <c r="O5" s="441"/>
      <c r="P5" s="440"/>
    </row>
    <row r="6" spans="1:16" ht="40.5" customHeight="1">
      <c r="A6" s="236" t="s">
        <v>108</v>
      </c>
      <c r="B6" s="442" t="s">
        <v>170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c r="B10" s="448"/>
      <c r="C10" s="243"/>
      <c r="D10" s="244"/>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622" t="s">
        <v>323</v>
      </c>
      <c r="E13" s="622"/>
      <c r="F13" s="622"/>
      <c r="G13" s="622"/>
      <c r="H13" s="622"/>
      <c r="I13" s="622"/>
      <c r="J13" s="622"/>
      <c r="K13" s="622"/>
      <c r="L13" s="622"/>
      <c r="M13" s="622"/>
      <c r="N13" s="622"/>
      <c r="O13" s="622"/>
      <c r="P13" s="140"/>
    </row>
    <row r="14" spans="1:16" ht="17.25" customHeight="1">
      <c r="A14" s="447"/>
      <c r="B14" s="448"/>
      <c r="C14" s="243"/>
      <c r="D14" s="622"/>
      <c r="E14" s="622"/>
      <c r="F14" s="622"/>
      <c r="G14" s="622"/>
      <c r="H14" s="622"/>
      <c r="I14" s="622"/>
      <c r="J14" s="622"/>
      <c r="K14" s="622"/>
      <c r="L14" s="622"/>
      <c r="M14" s="622"/>
      <c r="N14" s="622"/>
      <c r="O14" s="622"/>
      <c r="P14" s="140"/>
    </row>
    <row r="15" spans="1:16" ht="17.25" customHeight="1">
      <c r="A15" s="447"/>
      <c r="B15" s="448"/>
      <c r="C15" s="243"/>
      <c r="D15" s="622"/>
      <c r="E15" s="622"/>
      <c r="F15" s="622"/>
      <c r="G15" s="622"/>
      <c r="H15" s="622"/>
      <c r="I15" s="622"/>
      <c r="J15" s="622"/>
      <c r="K15" s="622"/>
      <c r="L15" s="622"/>
      <c r="M15" s="622"/>
      <c r="N15" s="622"/>
      <c r="O15" s="622"/>
      <c r="P15" s="140"/>
    </row>
    <row r="16" spans="1:16" ht="17.25" customHeight="1">
      <c r="A16" s="447"/>
      <c r="B16" s="448"/>
      <c r="C16" s="243"/>
      <c r="D16" s="622"/>
      <c r="E16" s="622"/>
      <c r="F16" s="622"/>
      <c r="G16" s="622"/>
      <c r="H16" s="622"/>
      <c r="I16" s="622"/>
      <c r="J16" s="622"/>
      <c r="K16" s="622"/>
      <c r="L16" s="622"/>
      <c r="M16" s="622"/>
      <c r="N16" s="622"/>
      <c r="O16" s="622"/>
      <c r="P16" s="140"/>
    </row>
    <row r="17" spans="1:16" ht="17.25" customHeight="1">
      <c r="A17" s="447"/>
      <c r="B17" s="448"/>
      <c r="C17" s="243"/>
      <c r="D17" s="622"/>
      <c r="E17" s="622"/>
      <c r="F17" s="622"/>
      <c r="G17" s="622"/>
      <c r="H17" s="622"/>
      <c r="I17" s="622"/>
      <c r="J17" s="622"/>
      <c r="K17" s="622"/>
      <c r="L17" s="622"/>
      <c r="M17" s="622"/>
      <c r="N17" s="622"/>
      <c r="O17" s="622"/>
      <c r="P17" s="140"/>
    </row>
    <row r="18" spans="1:16" ht="17.25" customHeight="1">
      <c r="A18" s="447"/>
      <c r="B18" s="448"/>
      <c r="C18" s="243"/>
      <c r="D18" s="622"/>
      <c r="E18" s="622"/>
      <c r="F18" s="622"/>
      <c r="G18" s="622"/>
      <c r="H18" s="622"/>
      <c r="I18" s="622"/>
      <c r="J18" s="622"/>
      <c r="K18" s="622"/>
      <c r="L18" s="622"/>
      <c r="M18" s="622"/>
      <c r="N18" s="622"/>
      <c r="O18" s="622"/>
      <c r="P18" s="140"/>
    </row>
    <row r="19" spans="1:16" ht="17.25" customHeight="1">
      <c r="A19" s="447">
        <v>1152000</v>
      </c>
      <c r="B19" s="448"/>
      <c r="C19" s="243"/>
      <c r="D19" s="622"/>
      <c r="E19" s="622"/>
      <c r="F19" s="622"/>
      <c r="G19" s="622"/>
      <c r="H19" s="622"/>
      <c r="I19" s="622"/>
      <c r="J19" s="622"/>
      <c r="K19" s="622"/>
      <c r="L19" s="622"/>
      <c r="M19" s="622"/>
      <c r="N19" s="622"/>
      <c r="O19" s="622"/>
      <c r="P19" s="140"/>
    </row>
    <row r="20" spans="1:16" ht="17.25" customHeight="1">
      <c r="A20" s="447"/>
      <c r="B20" s="448"/>
      <c r="C20" s="243"/>
      <c r="D20" s="622"/>
      <c r="E20" s="622"/>
      <c r="F20" s="622"/>
      <c r="G20" s="622"/>
      <c r="H20" s="622"/>
      <c r="I20" s="622"/>
      <c r="J20" s="622"/>
      <c r="K20" s="622"/>
      <c r="L20" s="622"/>
      <c r="M20" s="622"/>
      <c r="N20" s="622"/>
      <c r="O20" s="622"/>
      <c r="P20" s="140"/>
    </row>
    <row r="21" spans="1:16" ht="17.25" customHeight="1">
      <c r="A21" s="447"/>
      <c r="B21" s="448"/>
      <c r="C21" s="243"/>
      <c r="D21" s="622"/>
      <c r="E21" s="622"/>
      <c r="F21" s="622"/>
      <c r="G21" s="622"/>
      <c r="H21" s="622"/>
      <c r="I21" s="622"/>
      <c r="J21" s="622"/>
      <c r="K21" s="622"/>
      <c r="L21" s="622"/>
      <c r="M21" s="622"/>
      <c r="N21" s="622"/>
      <c r="O21" s="622"/>
      <c r="P21" s="140"/>
    </row>
    <row r="22" spans="1:16" ht="17.25" customHeight="1">
      <c r="A22" s="447"/>
      <c r="B22" s="448"/>
      <c r="C22" s="243"/>
      <c r="D22" s="621" t="s">
        <v>324</v>
      </c>
      <c r="E22" s="621"/>
      <c r="F22" s="621"/>
      <c r="G22" s="621"/>
      <c r="H22" s="621"/>
      <c r="I22" s="621"/>
      <c r="J22" s="621"/>
      <c r="K22" s="621"/>
      <c r="L22" s="621"/>
      <c r="M22" s="621"/>
      <c r="N22" s="621"/>
      <c r="O22" s="621"/>
      <c r="P22" s="140"/>
    </row>
    <row r="23" spans="1:16" ht="17.25" customHeight="1">
      <c r="A23" s="447"/>
      <c r="B23" s="448"/>
      <c r="C23" s="243"/>
      <c r="D23" s="621"/>
      <c r="E23" s="621"/>
      <c r="F23" s="621"/>
      <c r="G23" s="621"/>
      <c r="H23" s="621"/>
      <c r="I23" s="621"/>
      <c r="J23" s="621"/>
      <c r="K23" s="621"/>
      <c r="L23" s="621"/>
      <c r="M23" s="621"/>
      <c r="N23" s="621"/>
      <c r="O23" s="621"/>
      <c r="P23" s="140"/>
    </row>
    <row r="24" spans="1:16" ht="17.25" customHeight="1">
      <c r="A24" s="447"/>
      <c r="B24" s="448"/>
      <c r="C24" s="243"/>
      <c r="D24" s="621"/>
      <c r="E24" s="621"/>
      <c r="F24" s="621"/>
      <c r="G24" s="621"/>
      <c r="H24" s="621"/>
      <c r="I24" s="621"/>
      <c r="J24" s="621"/>
      <c r="K24" s="621"/>
      <c r="L24" s="621"/>
      <c r="M24" s="621"/>
      <c r="N24" s="621"/>
      <c r="O24" s="621"/>
      <c r="P24" s="140"/>
    </row>
    <row r="25" spans="1:16" ht="17.25" customHeight="1">
      <c r="A25" s="447"/>
      <c r="B25" s="448"/>
      <c r="C25" s="243"/>
      <c r="D25" s="621"/>
      <c r="E25" s="621"/>
      <c r="F25" s="621"/>
      <c r="G25" s="621"/>
      <c r="H25" s="621"/>
      <c r="I25" s="621"/>
      <c r="J25" s="621"/>
      <c r="K25" s="621"/>
      <c r="L25" s="621"/>
      <c r="M25" s="621"/>
      <c r="N25" s="621"/>
      <c r="O25" s="621"/>
      <c r="P25" s="140"/>
    </row>
    <row r="26" spans="1:16" ht="17.25" customHeight="1">
      <c r="A26" s="447"/>
      <c r="B26" s="448"/>
      <c r="C26" s="243"/>
      <c r="D26" s="621"/>
      <c r="E26" s="621"/>
      <c r="F26" s="621"/>
      <c r="G26" s="621"/>
      <c r="H26" s="621"/>
      <c r="I26" s="621"/>
      <c r="J26" s="621"/>
      <c r="K26" s="621"/>
      <c r="L26" s="621"/>
      <c r="M26" s="621"/>
      <c r="N26" s="621"/>
      <c r="O26" s="621"/>
      <c r="P26" s="140"/>
    </row>
    <row r="27" spans="1:16" ht="17.25" customHeight="1">
      <c r="A27" s="447"/>
      <c r="B27" s="448"/>
      <c r="C27" s="243"/>
      <c r="D27" s="621"/>
      <c r="E27" s="621"/>
      <c r="F27" s="621"/>
      <c r="G27" s="621"/>
      <c r="H27" s="621"/>
      <c r="I27" s="621"/>
      <c r="J27" s="621"/>
      <c r="K27" s="621"/>
      <c r="L27" s="621"/>
      <c r="M27" s="621"/>
      <c r="N27" s="621"/>
      <c r="O27" s="621"/>
      <c r="P27" s="140"/>
    </row>
    <row r="28" spans="1:16" ht="17.25" customHeight="1">
      <c r="A28" s="447"/>
      <c r="B28" s="448"/>
      <c r="C28" s="243"/>
      <c r="D28" s="621"/>
      <c r="E28" s="621"/>
      <c r="F28" s="621"/>
      <c r="G28" s="621"/>
      <c r="H28" s="621"/>
      <c r="I28" s="621"/>
      <c r="J28" s="621"/>
      <c r="K28" s="621"/>
      <c r="L28" s="621"/>
      <c r="M28" s="621"/>
      <c r="N28" s="621"/>
      <c r="O28" s="621"/>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241" t="s">
        <v>325</v>
      </c>
      <c r="P31" s="140"/>
    </row>
    <row r="32" spans="1:16" ht="17.25" customHeight="1">
      <c r="A32" s="447"/>
      <c r="B32" s="448"/>
      <c r="C32" s="243"/>
      <c r="D32" s="244"/>
      <c r="E32" s="138"/>
      <c r="F32" s="245"/>
      <c r="G32" s="138"/>
      <c r="H32" s="138"/>
      <c r="I32" s="138"/>
      <c r="J32" s="245"/>
      <c r="K32" s="618" t="s">
        <v>92</v>
      </c>
      <c r="L32" s="619"/>
      <c r="M32" s="619"/>
      <c r="N32" s="620"/>
      <c r="O32" s="147" t="s">
        <v>326</v>
      </c>
      <c r="P32" s="140"/>
    </row>
    <row r="33" spans="1:16" ht="17.25" customHeight="1" thickBot="1">
      <c r="A33" s="447"/>
      <c r="B33" s="448"/>
      <c r="C33" s="243"/>
      <c r="D33" s="244"/>
      <c r="E33" s="138"/>
      <c r="F33" s="245"/>
      <c r="G33" s="138"/>
      <c r="H33" s="138"/>
      <c r="I33" s="138"/>
      <c r="J33" s="245"/>
      <c r="K33" s="470" t="s">
        <v>93</v>
      </c>
      <c r="L33" s="471"/>
      <c r="M33" s="471"/>
      <c r="N33" s="472"/>
      <c r="O33" s="249" t="s">
        <v>327</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9">
    <mergeCell ref="A8:B8"/>
    <mergeCell ref="C8:P8"/>
    <mergeCell ref="B3:P3"/>
    <mergeCell ref="B4:P4"/>
    <mergeCell ref="B5:P5"/>
    <mergeCell ref="B6:P6"/>
    <mergeCell ref="A7:P7"/>
    <mergeCell ref="A9:B9"/>
    <mergeCell ref="A10:B10"/>
    <mergeCell ref="A11:B11"/>
    <mergeCell ref="A12:B12"/>
    <mergeCell ref="A13:B13"/>
    <mergeCell ref="K31:N31"/>
    <mergeCell ref="A18:B18"/>
    <mergeCell ref="A19:B19"/>
    <mergeCell ref="A20:B20"/>
    <mergeCell ref="A21:B21"/>
    <mergeCell ref="A22:B22"/>
    <mergeCell ref="D22:O28"/>
    <mergeCell ref="A23:B23"/>
    <mergeCell ref="A24:B24"/>
    <mergeCell ref="A25:B25"/>
    <mergeCell ref="A26:B26"/>
    <mergeCell ref="D13:O21"/>
    <mergeCell ref="A14:B14"/>
    <mergeCell ref="A15:B15"/>
    <mergeCell ref="A16:B16"/>
    <mergeCell ref="A17:B17"/>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3.xml><?xml version="1.0" encoding="utf-8"?>
<worksheet xmlns="http://schemas.openxmlformats.org/spreadsheetml/2006/main" xmlns:r="http://schemas.openxmlformats.org/officeDocument/2006/relationships">
  <dimension ref="A1:AB53"/>
  <sheetViews>
    <sheetView view="pageBreakPreview" zoomScale="75" zoomScaleNormal="100" zoomScaleSheetLayoutView="75"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591</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300</v>
      </c>
      <c r="C4" s="439"/>
      <c r="D4" s="439"/>
      <c r="E4" s="439"/>
      <c r="F4" s="439"/>
      <c r="G4" s="439"/>
      <c r="H4" s="439"/>
      <c r="I4" s="439"/>
      <c r="J4" s="439"/>
      <c r="K4" s="439"/>
      <c r="L4" s="439"/>
      <c r="M4" s="439"/>
      <c r="N4" s="439"/>
      <c r="O4" s="439"/>
      <c r="P4" s="440"/>
    </row>
    <row r="5" spans="1:16" ht="166.5" customHeight="1">
      <c r="A5" s="236" t="s">
        <v>107</v>
      </c>
      <c r="B5" s="441" t="s">
        <v>718</v>
      </c>
      <c r="C5" s="441"/>
      <c r="D5" s="441"/>
      <c r="E5" s="441"/>
      <c r="F5" s="441"/>
      <c r="G5" s="441"/>
      <c r="H5" s="441"/>
      <c r="I5" s="441"/>
      <c r="J5" s="441"/>
      <c r="K5" s="441"/>
      <c r="L5" s="441"/>
      <c r="M5" s="441"/>
      <c r="N5" s="441"/>
      <c r="O5" s="441"/>
      <c r="P5" s="440"/>
    </row>
    <row r="6" spans="1:16" ht="40.5" customHeight="1">
      <c r="A6" s="236" t="s">
        <v>108</v>
      </c>
      <c r="B6" s="442" t="s">
        <v>301</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c r="B10" s="448"/>
      <c r="C10" s="243"/>
      <c r="D10" s="244" t="s">
        <v>302</v>
      </c>
      <c r="E10" s="244"/>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t="s">
        <v>303</v>
      </c>
      <c r="E12" s="138"/>
      <c r="F12" s="245"/>
      <c r="G12" s="245"/>
      <c r="H12" s="245"/>
      <c r="I12" s="245"/>
      <c r="J12" s="138"/>
      <c r="K12" s="245"/>
      <c r="O12" s="245"/>
      <c r="P12" s="140"/>
    </row>
    <row r="13" spans="1:16" ht="17.25" customHeight="1">
      <c r="A13" s="447"/>
      <c r="B13" s="448"/>
      <c r="C13" s="243"/>
      <c r="D13" s="244" t="s">
        <v>304</v>
      </c>
      <c r="E13" s="138"/>
      <c r="F13" s="245"/>
      <c r="G13" s="245"/>
      <c r="H13" s="245"/>
      <c r="I13" s="245"/>
      <c r="J13" s="138"/>
      <c r="K13" s="245"/>
      <c r="O13" s="245"/>
      <c r="P13" s="140"/>
    </row>
    <row r="14" spans="1:16" ht="17.25" customHeight="1">
      <c r="A14" s="447"/>
      <c r="B14" s="448"/>
      <c r="C14" s="243"/>
      <c r="D14" s="244" t="s">
        <v>305</v>
      </c>
      <c r="E14" s="138"/>
      <c r="F14" s="245"/>
      <c r="G14" s="245"/>
      <c r="H14" s="245"/>
      <c r="I14" s="245"/>
      <c r="J14" s="138"/>
      <c r="K14" s="245"/>
      <c r="O14" s="245"/>
      <c r="P14" s="140"/>
    </row>
    <row r="15" spans="1:16" ht="17.25" customHeight="1">
      <c r="A15" s="447"/>
      <c r="B15" s="448"/>
      <c r="C15" s="243"/>
      <c r="D15" s="244"/>
      <c r="E15" s="138"/>
      <c r="F15" s="245"/>
      <c r="G15" s="245"/>
      <c r="H15" s="245"/>
      <c r="I15" s="245"/>
      <c r="J15" s="138"/>
      <c r="K15" s="245"/>
      <c r="O15" s="245"/>
      <c r="P15" s="140"/>
    </row>
    <row r="16" spans="1:16" ht="17.25" customHeight="1">
      <c r="A16" s="447"/>
      <c r="B16" s="448"/>
      <c r="C16" s="243"/>
      <c r="D16" s="244" t="s">
        <v>306</v>
      </c>
      <c r="E16" s="138"/>
      <c r="F16" s="245"/>
      <c r="G16" s="245"/>
      <c r="H16" s="245"/>
      <c r="I16" s="245"/>
      <c r="J16" s="138"/>
      <c r="K16" s="245"/>
      <c r="O16" s="245"/>
      <c r="P16" s="140"/>
    </row>
    <row r="17" spans="1:28" ht="17.25" customHeight="1">
      <c r="A17" s="447"/>
      <c r="B17" s="448"/>
      <c r="C17" s="243"/>
      <c r="D17" s="244"/>
      <c r="E17" s="138"/>
      <c r="F17" s="245"/>
      <c r="G17" s="245"/>
      <c r="H17" s="245"/>
      <c r="I17" s="245"/>
      <c r="J17" s="138"/>
      <c r="K17" s="245"/>
      <c r="O17" s="245"/>
      <c r="P17" s="140"/>
    </row>
    <row r="18" spans="1:28" ht="17.25" customHeight="1">
      <c r="A18" s="447"/>
      <c r="B18" s="448"/>
      <c r="C18" s="243"/>
      <c r="D18" s="244" t="s">
        <v>307</v>
      </c>
      <c r="E18" s="138"/>
      <c r="F18" s="245"/>
      <c r="G18" s="245"/>
      <c r="H18" s="245"/>
      <c r="I18" s="245"/>
      <c r="J18" s="138"/>
      <c r="K18" s="245"/>
      <c r="O18" s="245"/>
      <c r="P18" s="140"/>
    </row>
    <row r="19" spans="1:28" ht="17.25" customHeight="1">
      <c r="A19" s="447">
        <v>2424855</v>
      </c>
      <c r="B19" s="448"/>
      <c r="C19" s="243"/>
      <c r="D19" s="244"/>
      <c r="E19" s="138"/>
      <c r="F19" s="245"/>
      <c r="G19" s="245"/>
      <c r="H19" s="245"/>
      <c r="I19" s="245"/>
      <c r="J19" s="138"/>
      <c r="K19" s="245"/>
      <c r="O19" s="245"/>
      <c r="P19" s="140"/>
    </row>
    <row r="20" spans="1:28" ht="17.25" customHeight="1">
      <c r="A20" s="447"/>
      <c r="B20" s="448"/>
      <c r="C20" s="243"/>
      <c r="D20" s="244" t="s">
        <v>308</v>
      </c>
      <c r="E20" s="138"/>
      <c r="F20" s="245"/>
      <c r="G20" s="245"/>
      <c r="H20" s="245"/>
      <c r="I20" s="245"/>
      <c r="J20" s="138"/>
      <c r="K20" s="245"/>
      <c r="O20" s="245"/>
      <c r="P20" s="140"/>
    </row>
    <row r="21" spans="1:28" ht="17.25" customHeight="1">
      <c r="A21" s="447"/>
      <c r="B21" s="448"/>
      <c r="C21" s="243"/>
      <c r="D21" s="244"/>
      <c r="E21" s="138"/>
      <c r="F21" s="245"/>
      <c r="G21" s="245"/>
      <c r="H21" s="245"/>
      <c r="I21" s="245"/>
      <c r="J21" s="138"/>
      <c r="K21" s="245"/>
      <c r="O21" s="245"/>
      <c r="P21" s="140"/>
    </row>
    <row r="22" spans="1:28" ht="17.25" customHeight="1">
      <c r="A22" s="447"/>
      <c r="B22" s="448"/>
      <c r="C22" s="243"/>
      <c r="D22" s="244" t="s">
        <v>309</v>
      </c>
      <c r="E22" s="138"/>
      <c r="F22" s="245"/>
      <c r="G22" s="245"/>
      <c r="H22" s="245"/>
      <c r="I22" s="245"/>
      <c r="J22" s="138"/>
      <c r="K22" s="245"/>
      <c r="O22" s="245"/>
      <c r="P22" s="140"/>
    </row>
    <row r="23" spans="1:28" ht="17.25" customHeight="1">
      <c r="A23" s="447"/>
      <c r="B23" s="448"/>
      <c r="C23" s="243"/>
      <c r="D23" s="244" t="s">
        <v>310</v>
      </c>
      <c r="E23" s="138"/>
      <c r="F23" s="245"/>
      <c r="G23" s="245"/>
      <c r="H23" s="245"/>
      <c r="I23" s="245"/>
      <c r="J23" s="138"/>
      <c r="K23" s="245"/>
      <c r="O23" s="245"/>
      <c r="P23" s="140"/>
    </row>
    <row r="24" spans="1:28" ht="17.25" customHeight="1">
      <c r="A24" s="447"/>
      <c r="B24" s="448"/>
      <c r="C24" s="243"/>
      <c r="D24" s="244" t="s">
        <v>311</v>
      </c>
      <c r="E24" s="138"/>
      <c r="F24" s="245"/>
      <c r="G24" s="245"/>
      <c r="H24" s="245"/>
      <c r="I24" s="245"/>
      <c r="J24" s="138"/>
      <c r="K24" s="245"/>
      <c r="O24" s="245"/>
      <c r="P24" s="140"/>
    </row>
    <row r="25" spans="1:28" ht="17.25" customHeight="1">
      <c r="A25" s="447"/>
      <c r="B25" s="448"/>
      <c r="C25" s="243"/>
      <c r="D25" s="244"/>
      <c r="E25" s="138"/>
      <c r="F25" s="245"/>
      <c r="G25" s="245"/>
      <c r="H25" s="245"/>
      <c r="I25" s="245"/>
      <c r="J25" s="138"/>
      <c r="K25" s="245"/>
      <c r="O25" s="245"/>
      <c r="P25" s="140"/>
    </row>
    <row r="26" spans="1:28" ht="17.25" customHeight="1">
      <c r="A26" s="447"/>
      <c r="B26" s="448"/>
      <c r="C26" s="243"/>
      <c r="D26" s="244"/>
      <c r="E26" s="138"/>
      <c r="F26" s="245"/>
      <c r="G26" s="245"/>
      <c r="H26" s="245"/>
      <c r="I26" s="245"/>
      <c r="J26" s="138"/>
      <c r="K26" s="245"/>
      <c r="O26" s="245"/>
      <c r="P26" s="140"/>
    </row>
    <row r="27" spans="1:28" ht="17.25" customHeight="1">
      <c r="A27" s="447"/>
      <c r="B27" s="448"/>
      <c r="C27" s="243"/>
      <c r="D27" s="244"/>
      <c r="E27" s="138"/>
      <c r="F27" s="245"/>
      <c r="G27" s="245"/>
      <c r="H27" s="245"/>
      <c r="I27" s="245"/>
      <c r="J27" s="138"/>
      <c r="K27" s="245"/>
      <c r="O27" s="245"/>
      <c r="P27" s="140"/>
      <c r="AB27" s="29" t="s">
        <v>312</v>
      </c>
    </row>
    <row r="28" spans="1:28" ht="17.25" customHeight="1">
      <c r="A28" s="447"/>
      <c r="B28" s="448"/>
      <c r="C28" s="243"/>
      <c r="D28" s="244"/>
      <c r="E28" s="138"/>
      <c r="F28" s="245"/>
      <c r="G28" s="245"/>
      <c r="H28" s="245"/>
      <c r="I28" s="245"/>
      <c r="J28" s="138"/>
      <c r="K28" s="245"/>
      <c r="O28" s="245"/>
      <c r="P28" s="140"/>
    </row>
    <row r="29" spans="1:28" ht="17.25" customHeight="1">
      <c r="A29" s="447"/>
      <c r="B29" s="448"/>
      <c r="C29" s="243"/>
      <c r="D29" s="244"/>
      <c r="E29" s="138"/>
      <c r="F29" s="245"/>
      <c r="G29" s="138"/>
      <c r="H29" s="138"/>
      <c r="I29" s="138"/>
      <c r="J29" s="245"/>
      <c r="K29" s="245"/>
      <c r="L29" s="245"/>
      <c r="M29" s="138"/>
      <c r="N29" s="245"/>
      <c r="O29" s="245"/>
      <c r="P29" s="140"/>
    </row>
    <row r="30" spans="1:28" ht="17.25" customHeight="1">
      <c r="A30" s="447"/>
      <c r="B30" s="448"/>
      <c r="C30" s="243"/>
      <c r="D30" s="244"/>
      <c r="E30" s="138"/>
      <c r="F30" s="245"/>
      <c r="G30" s="138"/>
      <c r="H30" s="138"/>
      <c r="I30" s="138"/>
      <c r="J30" s="245"/>
      <c r="L30" s="245"/>
      <c r="M30" s="138"/>
      <c r="N30" s="245"/>
      <c r="O30" s="245"/>
      <c r="P30" s="148" t="s">
        <v>94</v>
      </c>
    </row>
    <row r="31" spans="1:28" ht="17.25" customHeight="1">
      <c r="A31" s="447"/>
      <c r="B31" s="448"/>
      <c r="C31" s="243"/>
      <c r="D31" s="244"/>
      <c r="E31" s="138"/>
      <c r="F31" s="245"/>
      <c r="G31" s="138"/>
      <c r="H31" s="138"/>
      <c r="I31" s="138"/>
      <c r="J31" s="245"/>
      <c r="K31" s="467" t="s">
        <v>91</v>
      </c>
      <c r="L31" s="468"/>
      <c r="M31" s="468"/>
      <c r="N31" s="469"/>
      <c r="O31" s="248" t="s">
        <v>313</v>
      </c>
      <c r="P31" s="140"/>
    </row>
    <row r="32" spans="1:28" ht="17.25" customHeight="1">
      <c r="A32" s="447"/>
      <c r="B32" s="448"/>
      <c r="C32" s="243"/>
      <c r="D32" s="244"/>
      <c r="E32" s="138"/>
      <c r="F32" s="245"/>
      <c r="G32" s="138"/>
      <c r="H32" s="138"/>
      <c r="I32" s="138"/>
      <c r="J32" s="245"/>
      <c r="K32" s="618" t="s">
        <v>92</v>
      </c>
      <c r="L32" s="619"/>
      <c r="M32" s="619"/>
      <c r="N32" s="620"/>
      <c r="O32" s="147" t="s">
        <v>314</v>
      </c>
      <c r="P32" s="140"/>
    </row>
    <row r="33" spans="1:16" ht="17.25" customHeight="1" thickBot="1">
      <c r="A33" s="447"/>
      <c r="B33" s="448"/>
      <c r="C33" s="243"/>
      <c r="D33" s="244"/>
      <c r="E33" s="138"/>
      <c r="F33" s="245"/>
      <c r="G33" s="138"/>
      <c r="H33" s="138"/>
      <c r="I33" s="138"/>
      <c r="J33" s="245"/>
      <c r="K33" s="470" t="s">
        <v>93</v>
      </c>
      <c r="L33" s="471"/>
      <c r="M33" s="471"/>
      <c r="N33" s="472"/>
      <c r="O33" s="249" t="s">
        <v>313</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315</v>
      </c>
      <c r="B44" s="32" t="s">
        <v>315</v>
      </c>
    </row>
    <row r="46" spans="1:16">
      <c r="B46" s="423" t="s">
        <v>23</v>
      </c>
      <c r="C46" s="440"/>
      <c r="D46" s="451" t="s">
        <v>62</v>
      </c>
      <c r="E46" s="440"/>
      <c r="F46" s="440"/>
    </row>
    <row r="47" spans="1:16">
      <c r="B47" s="440"/>
      <c r="C47" s="440"/>
      <c r="D47" s="451" t="s">
        <v>316</v>
      </c>
      <c r="E47" s="440"/>
      <c r="F47" s="440"/>
    </row>
    <row r="48" spans="1:16">
      <c r="B48" s="440"/>
      <c r="C48" s="440"/>
      <c r="D48" s="452" t="s">
        <v>317</v>
      </c>
      <c r="E48" s="453"/>
      <c r="F48" s="454"/>
    </row>
    <row r="49" spans="2:6">
      <c r="B49" s="440"/>
      <c r="C49" s="440"/>
      <c r="D49" s="452" t="s">
        <v>100</v>
      </c>
      <c r="E49" s="453"/>
      <c r="F49" s="454"/>
    </row>
    <row r="50" spans="2:6">
      <c r="B50" s="440"/>
      <c r="C50" s="440"/>
      <c r="D50" s="452" t="s">
        <v>318</v>
      </c>
      <c r="E50" s="453"/>
      <c r="F50" s="454"/>
    </row>
    <row r="51" spans="2:6">
      <c r="B51" s="440"/>
      <c r="C51" s="440"/>
      <c r="D51" s="452" t="s">
        <v>319</v>
      </c>
      <c r="E51" s="453"/>
      <c r="F51" s="454"/>
    </row>
    <row r="52" spans="2:6">
      <c r="B52" s="440"/>
      <c r="C52" s="440"/>
      <c r="D52" s="452" t="s">
        <v>320</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4.xml><?xml version="1.0" encoding="utf-8"?>
<worksheet xmlns="http://schemas.openxmlformats.org/spreadsheetml/2006/main" xmlns:r="http://schemas.openxmlformats.org/officeDocument/2006/relationships">
  <dimension ref="A1:P53"/>
  <sheetViews>
    <sheetView view="pageBreakPreview" topLeftCell="A19" zoomScale="75" zoomScaleNormal="100" zoomScaleSheetLayoutView="75" workbookViewId="0">
      <selection activeCell="E25" sqref="E2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38"/>
      <c r="D1" s="338"/>
      <c r="E1" s="338"/>
      <c r="F1" s="338"/>
      <c r="G1" s="338"/>
      <c r="H1" s="338"/>
      <c r="I1" s="338"/>
      <c r="J1" s="338"/>
      <c r="K1" s="338"/>
      <c r="L1" s="338"/>
      <c r="M1" s="338"/>
      <c r="N1" s="338"/>
      <c r="O1" s="338"/>
      <c r="P1" s="28" t="s">
        <v>60</v>
      </c>
    </row>
    <row r="2" spans="1:16" ht="29.25" customHeight="1">
      <c r="A2" s="26"/>
      <c r="B2" s="26"/>
      <c r="P2" s="340" t="s">
        <v>748</v>
      </c>
    </row>
    <row r="3" spans="1:16" ht="29.25" customHeight="1">
      <c r="A3" s="328" t="s">
        <v>104</v>
      </c>
      <c r="B3" s="439" t="s">
        <v>74</v>
      </c>
      <c r="C3" s="439"/>
      <c r="D3" s="439"/>
      <c r="E3" s="439"/>
      <c r="F3" s="439"/>
      <c r="G3" s="439"/>
      <c r="H3" s="439"/>
      <c r="I3" s="439"/>
      <c r="J3" s="439"/>
      <c r="K3" s="439"/>
      <c r="L3" s="439"/>
      <c r="M3" s="439"/>
      <c r="N3" s="439"/>
      <c r="O3" s="439"/>
      <c r="P3" s="440"/>
    </row>
    <row r="4" spans="1:16" ht="29.25" customHeight="1">
      <c r="A4" s="329" t="s">
        <v>105</v>
      </c>
      <c r="B4" s="439" t="s">
        <v>439</v>
      </c>
      <c r="C4" s="439"/>
      <c r="D4" s="439"/>
      <c r="E4" s="439"/>
      <c r="F4" s="439"/>
      <c r="G4" s="439"/>
      <c r="H4" s="439"/>
      <c r="I4" s="439"/>
      <c r="J4" s="439"/>
      <c r="K4" s="439"/>
      <c r="L4" s="439"/>
      <c r="M4" s="439"/>
      <c r="N4" s="439"/>
      <c r="O4" s="439"/>
      <c r="P4" s="440"/>
    </row>
    <row r="5" spans="1:16" ht="166.5" customHeight="1">
      <c r="A5" s="328" t="s">
        <v>107</v>
      </c>
      <c r="B5" s="441" t="s">
        <v>440</v>
      </c>
      <c r="C5" s="441"/>
      <c r="D5" s="441"/>
      <c r="E5" s="441"/>
      <c r="F5" s="441"/>
      <c r="G5" s="441"/>
      <c r="H5" s="441"/>
      <c r="I5" s="441"/>
      <c r="J5" s="441"/>
      <c r="K5" s="441"/>
      <c r="L5" s="441"/>
      <c r="M5" s="441"/>
      <c r="N5" s="441"/>
      <c r="O5" s="441"/>
      <c r="P5" s="440"/>
    </row>
    <row r="6" spans="1:16" ht="40.5" customHeight="1">
      <c r="A6" s="328" t="s">
        <v>108</v>
      </c>
      <c r="B6" s="442" t="s">
        <v>441</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v>1200000</v>
      </c>
      <c r="B9" s="623"/>
      <c r="C9" s="142" t="s">
        <v>442</v>
      </c>
      <c r="D9" s="336"/>
      <c r="E9" s="296"/>
      <c r="F9" s="330"/>
      <c r="G9" s="296"/>
      <c r="H9" s="296"/>
      <c r="I9" s="296"/>
      <c r="J9" s="296"/>
      <c r="K9" s="330"/>
      <c r="L9" s="330"/>
      <c r="M9" s="296"/>
      <c r="N9" s="296"/>
      <c r="O9" s="296"/>
      <c r="P9" s="137"/>
    </row>
    <row r="10" spans="1:16" ht="17.25" customHeight="1">
      <c r="A10" s="473"/>
      <c r="B10" s="474"/>
      <c r="C10" s="337" t="s">
        <v>743</v>
      </c>
      <c r="D10" s="335"/>
      <c r="P10" s="140"/>
    </row>
    <row r="11" spans="1:16" ht="17.25" customHeight="1">
      <c r="A11" s="473"/>
      <c r="B11" s="474"/>
      <c r="C11" s="337"/>
      <c r="D11" s="335"/>
      <c r="E11" s="332"/>
      <c r="F11" s="331"/>
      <c r="G11" s="331"/>
      <c r="H11" s="331"/>
      <c r="I11" s="331"/>
      <c r="J11" s="332"/>
      <c r="K11" s="331"/>
      <c r="O11" s="331"/>
      <c r="P11" s="140"/>
    </row>
    <row r="12" spans="1:16" ht="17.25" customHeight="1">
      <c r="A12" s="473"/>
      <c r="B12" s="474"/>
      <c r="C12" s="337" t="s">
        <v>744</v>
      </c>
      <c r="D12" s="335"/>
      <c r="E12" s="332"/>
      <c r="F12" s="331"/>
      <c r="G12" s="331"/>
      <c r="H12" s="331"/>
      <c r="I12" s="331"/>
      <c r="J12" s="332"/>
      <c r="K12" s="331"/>
      <c r="O12" s="331"/>
      <c r="P12" s="140"/>
    </row>
    <row r="13" spans="1:16" ht="17.25" customHeight="1">
      <c r="A13" s="473"/>
      <c r="B13" s="474"/>
      <c r="C13" s="337" t="s">
        <v>745</v>
      </c>
      <c r="D13" s="335"/>
      <c r="E13" s="146"/>
      <c r="P13" s="140"/>
    </row>
    <row r="14" spans="1:16" ht="17.25" customHeight="1">
      <c r="A14" s="473"/>
      <c r="B14" s="474"/>
      <c r="C14" s="337"/>
      <c r="D14" s="335"/>
      <c r="E14" s="332"/>
      <c r="F14" s="331"/>
      <c r="G14" s="331"/>
      <c r="H14" s="331"/>
      <c r="I14" s="331"/>
      <c r="J14" s="332"/>
      <c r="K14" s="331"/>
      <c r="O14" s="331"/>
      <c r="P14" s="140"/>
    </row>
    <row r="15" spans="1:16" ht="17.25" customHeight="1">
      <c r="A15" s="473"/>
      <c r="B15" s="474"/>
      <c r="C15" s="337"/>
      <c r="D15" s="335"/>
      <c r="O15" s="331"/>
      <c r="P15" s="140"/>
    </row>
    <row r="16" spans="1:16" ht="17.25" customHeight="1">
      <c r="A16" s="473"/>
      <c r="B16" s="474"/>
      <c r="C16" s="337"/>
      <c r="D16" s="335"/>
      <c r="E16" s="332"/>
      <c r="F16" s="331"/>
      <c r="G16" s="332"/>
      <c r="J16" s="141"/>
      <c r="K16" s="331"/>
      <c r="O16" s="331"/>
      <c r="P16" s="140"/>
    </row>
    <row r="17" spans="1:16" ht="17.25" customHeight="1">
      <c r="A17" s="473"/>
      <c r="B17" s="474"/>
      <c r="C17" s="337"/>
      <c r="D17" s="335"/>
      <c r="E17" s="332"/>
      <c r="F17" s="331"/>
      <c r="G17" s="332"/>
      <c r="H17" s="332"/>
      <c r="I17" s="332"/>
      <c r="J17" s="331"/>
      <c r="K17" s="331"/>
      <c r="L17" s="331"/>
      <c r="M17" s="332"/>
      <c r="N17" s="331"/>
      <c r="O17" s="331"/>
      <c r="P17" s="140"/>
    </row>
    <row r="18" spans="1:16" ht="17.25" customHeight="1">
      <c r="A18" s="473"/>
      <c r="B18" s="474"/>
      <c r="C18" s="337"/>
      <c r="D18" s="335"/>
      <c r="E18" s="332"/>
      <c r="F18" s="331"/>
      <c r="G18" s="332"/>
      <c r="H18" s="332"/>
      <c r="I18" s="332"/>
      <c r="J18" s="331"/>
      <c r="K18" s="331"/>
      <c r="L18" s="331"/>
      <c r="M18" s="332"/>
      <c r="N18" s="331"/>
      <c r="O18" s="331"/>
      <c r="P18" s="140"/>
    </row>
    <row r="19" spans="1:16" ht="17.25" customHeight="1">
      <c r="A19" s="473"/>
      <c r="B19" s="474"/>
      <c r="C19" s="337"/>
      <c r="D19" s="335"/>
      <c r="E19" s="332"/>
      <c r="F19" s="331"/>
      <c r="G19" s="332"/>
      <c r="H19" s="332"/>
      <c r="I19" s="332"/>
      <c r="J19" s="331"/>
      <c r="K19" s="331"/>
      <c r="L19" s="331"/>
      <c r="M19" s="332"/>
      <c r="N19" s="331"/>
      <c r="O19" s="331"/>
      <c r="P19" s="140"/>
    </row>
    <row r="20" spans="1:16" ht="17.25" customHeight="1">
      <c r="A20" s="473"/>
      <c r="B20" s="474"/>
      <c r="C20" s="337"/>
      <c r="D20" s="335"/>
      <c r="E20" s="332"/>
      <c r="F20" s="331"/>
      <c r="G20" s="332"/>
      <c r="H20" s="332"/>
      <c r="I20" s="332"/>
      <c r="J20" s="331"/>
      <c r="K20" s="331"/>
      <c r="L20" s="331"/>
      <c r="M20" s="332"/>
      <c r="N20" s="331"/>
      <c r="O20" s="331"/>
      <c r="P20" s="140"/>
    </row>
    <row r="21" spans="1:16" ht="17.25" customHeight="1">
      <c r="A21" s="473"/>
      <c r="B21" s="474"/>
      <c r="C21" s="337"/>
      <c r="D21" s="335"/>
      <c r="E21" s="332"/>
      <c r="F21" s="331"/>
      <c r="G21" s="332"/>
      <c r="H21" s="332"/>
      <c r="I21" s="332"/>
      <c r="J21" s="331"/>
      <c r="K21" s="331"/>
      <c r="L21" s="331"/>
      <c r="M21" s="332"/>
      <c r="N21" s="331"/>
      <c r="O21" s="331"/>
      <c r="P21" s="140"/>
    </row>
    <row r="22" spans="1:16" ht="17.25" customHeight="1">
      <c r="A22" s="473"/>
      <c r="B22" s="474"/>
      <c r="C22" s="337"/>
      <c r="D22" s="335"/>
      <c r="E22" s="332"/>
      <c r="F22" s="331"/>
      <c r="G22" s="332"/>
      <c r="H22" s="332"/>
      <c r="I22" s="332"/>
      <c r="J22" s="331"/>
      <c r="K22" s="331"/>
      <c r="L22" s="331"/>
      <c r="M22" s="332"/>
      <c r="N22" s="331"/>
      <c r="O22" s="331"/>
      <c r="P22" s="140"/>
    </row>
    <row r="23" spans="1:16" ht="17.25" customHeight="1">
      <c r="A23" s="473"/>
      <c r="B23" s="474"/>
      <c r="C23" s="337"/>
      <c r="D23" s="335"/>
      <c r="E23" s="332"/>
      <c r="F23" s="331"/>
      <c r="G23" s="332"/>
      <c r="H23" s="332"/>
      <c r="I23" s="332"/>
      <c r="J23" s="331"/>
      <c r="K23" s="331"/>
      <c r="L23" s="331"/>
      <c r="M23" s="332"/>
      <c r="N23" s="331"/>
      <c r="O23" s="331"/>
      <c r="P23" s="140"/>
    </row>
    <row r="24" spans="1:16" ht="17.25" customHeight="1">
      <c r="A24" s="473"/>
      <c r="B24" s="474"/>
      <c r="C24" s="337"/>
      <c r="D24" s="335"/>
      <c r="E24" s="332"/>
      <c r="F24" s="331"/>
      <c r="G24" s="332"/>
      <c r="H24" s="332"/>
      <c r="I24" s="332"/>
      <c r="J24" s="331"/>
      <c r="K24" s="331"/>
      <c r="L24" s="331"/>
      <c r="M24" s="332"/>
      <c r="N24" s="331"/>
      <c r="O24" s="331"/>
      <c r="P24" s="140"/>
    </row>
    <row r="25" spans="1:16" ht="17.25" customHeight="1">
      <c r="A25" s="473"/>
      <c r="B25" s="474"/>
      <c r="C25" s="337"/>
      <c r="D25" s="335"/>
      <c r="E25" s="332"/>
      <c r="F25" s="331"/>
      <c r="G25" s="332"/>
      <c r="H25" s="332"/>
      <c r="I25" s="332"/>
      <c r="J25" s="331"/>
      <c r="K25" s="331"/>
      <c r="L25" s="331"/>
      <c r="M25" s="332"/>
      <c r="N25" s="331"/>
      <c r="O25" s="331"/>
      <c r="P25" s="140"/>
    </row>
    <row r="26" spans="1:16" ht="17.25" customHeight="1">
      <c r="A26" s="473"/>
      <c r="B26" s="474"/>
      <c r="C26" s="337"/>
      <c r="D26" s="335"/>
      <c r="E26" s="332"/>
      <c r="F26" s="331"/>
      <c r="G26" s="332"/>
      <c r="H26" s="332"/>
      <c r="I26" s="332"/>
      <c r="J26" s="331"/>
      <c r="K26" s="331"/>
      <c r="L26" s="331"/>
      <c r="M26" s="332"/>
      <c r="N26" s="331"/>
      <c r="O26" s="331"/>
      <c r="P26" s="140"/>
    </row>
    <row r="27" spans="1:16" ht="17.25" customHeight="1">
      <c r="A27" s="473"/>
      <c r="B27" s="474"/>
      <c r="C27" s="337"/>
      <c r="D27" s="335"/>
      <c r="E27" s="332"/>
      <c r="F27" s="331"/>
      <c r="G27" s="332"/>
      <c r="H27" s="332"/>
      <c r="I27" s="332"/>
      <c r="J27" s="331"/>
      <c r="K27" s="331"/>
      <c r="L27" s="331"/>
      <c r="M27" s="332"/>
      <c r="N27" s="331"/>
      <c r="O27" s="331"/>
      <c r="P27" s="140"/>
    </row>
    <row r="28" spans="1:16" ht="17.25" customHeight="1">
      <c r="A28" s="473"/>
      <c r="B28" s="474"/>
      <c r="C28" s="337"/>
      <c r="D28" s="335"/>
      <c r="E28" s="332"/>
      <c r="F28" s="331"/>
      <c r="G28" s="332"/>
      <c r="H28" s="332"/>
      <c r="I28" s="332"/>
      <c r="J28" s="331"/>
      <c r="K28" s="331"/>
      <c r="L28" s="331"/>
      <c r="M28" s="332"/>
      <c r="N28" s="331"/>
      <c r="O28" s="331"/>
      <c r="P28" s="140"/>
    </row>
    <row r="29" spans="1:16" ht="17.25" customHeight="1">
      <c r="A29" s="473"/>
      <c r="B29" s="474"/>
      <c r="C29" s="337"/>
      <c r="D29" s="335"/>
      <c r="E29" s="332"/>
      <c r="F29" s="331"/>
      <c r="G29" s="332"/>
      <c r="H29" s="332"/>
      <c r="I29" s="332"/>
      <c r="J29" s="331"/>
      <c r="K29" s="331"/>
      <c r="L29" s="331"/>
      <c r="M29" s="332"/>
      <c r="N29" s="331"/>
      <c r="O29" s="331"/>
      <c r="P29" s="140"/>
    </row>
    <row r="30" spans="1:16" ht="17.25" customHeight="1">
      <c r="A30" s="473"/>
      <c r="B30" s="474"/>
      <c r="C30" s="337"/>
      <c r="D30" s="335"/>
      <c r="E30" s="332"/>
      <c r="F30" s="331"/>
      <c r="G30" s="332"/>
      <c r="H30" s="332"/>
      <c r="I30" s="332"/>
      <c r="J30" s="331"/>
      <c r="L30" s="331"/>
      <c r="M30" s="332"/>
      <c r="N30" s="331"/>
      <c r="O30" s="331"/>
      <c r="P30" s="148" t="s">
        <v>94</v>
      </c>
    </row>
    <row r="31" spans="1:16" ht="17.25" customHeight="1">
      <c r="A31" s="473"/>
      <c r="B31" s="474"/>
      <c r="C31" s="337"/>
      <c r="D31" s="335"/>
      <c r="E31" s="332"/>
      <c r="F31" s="331"/>
      <c r="G31" s="332"/>
      <c r="H31" s="332"/>
      <c r="I31" s="332"/>
      <c r="J31" s="331"/>
      <c r="K31" s="467" t="s">
        <v>91</v>
      </c>
      <c r="L31" s="468"/>
      <c r="M31" s="468"/>
      <c r="N31" s="469"/>
      <c r="O31" s="333">
        <v>4000</v>
      </c>
      <c r="P31" s="140"/>
    </row>
    <row r="32" spans="1:16" ht="17.25" customHeight="1">
      <c r="A32" s="473"/>
      <c r="B32" s="474"/>
      <c r="C32" s="337"/>
      <c r="D32" s="335"/>
      <c r="E32" s="332"/>
      <c r="F32" s="331"/>
      <c r="G32" s="332"/>
      <c r="H32" s="332"/>
      <c r="I32" s="332"/>
      <c r="J32" s="331"/>
      <c r="K32" s="467" t="s">
        <v>92</v>
      </c>
      <c r="L32" s="468"/>
      <c r="M32" s="468"/>
      <c r="N32" s="469"/>
      <c r="O32" s="333">
        <v>1</v>
      </c>
      <c r="P32" s="140"/>
    </row>
    <row r="33" spans="1:16" ht="17.25" customHeight="1" thickBot="1">
      <c r="A33" s="624"/>
      <c r="B33" s="625"/>
      <c r="C33" s="337"/>
      <c r="D33" s="335"/>
      <c r="E33" s="332"/>
      <c r="F33" s="331"/>
      <c r="G33" s="332"/>
      <c r="H33" s="332"/>
      <c r="I33" s="332"/>
      <c r="J33" s="331"/>
      <c r="K33" s="470" t="s">
        <v>93</v>
      </c>
      <c r="L33" s="471"/>
      <c r="M33" s="471"/>
      <c r="N33" s="472"/>
      <c r="O33" s="152">
        <v>4000</v>
      </c>
      <c r="P33" s="140"/>
    </row>
    <row r="34" spans="1:16" ht="17.25" customHeight="1" thickTop="1">
      <c r="A34" s="455" t="s">
        <v>101</v>
      </c>
      <c r="B34" s="578" t="s">
        <v>443</v>
      </c>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27"/>
      <c r="D40" s="327"/>
      <c r="E40" s="327"/>
      <c r="F40" s="327"/>
      <c r="G40" s="327"/>
      <c r="H40" s="327"/>
      <c r="I40" s="327"/>
      <c r="J40" s="327"/>
      <c r="K40" s="327"/>
      <c r="L40" s="327"/>
      <c r="M40" s="327"/>
      <c r="N40" s="327"/>
      <c r="O40" s="327"/>
    </row>
    <row r="41" spans="1:16">
      <c r="A41" s="32" t="s">
        <v>117</v>
      </c>
      <c r="B41" s="32"/>
    </row>
    <row r="42" spans="1:16">
      <c r="A42" s="32" t="s">
        <v>118</v>
      </c>
      <c r="B42" s="32"/>
      <c r="C42" s="327"/>
      <c r="D42" s="327"/>
      <c r="E42" s="327"/>
      <c r="F42" s="327"/>
      <c r="G42" s="327"/>
      <c r="H42" s="327"/>
      <c r="I42" s="327"/>
      <c r="J42" s="327"/>
      <c r="K42" s="327"/>
      <c r="L42" s="327"/>
      <c r="M42" s="327"/>
      <c r="N42" s="327"/>
      <c r="O42" s="327"/>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121</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123</v>
      </c>
      <c r="E52" s="453"/>
      <c r="F52" s="454"/>
    </row>
    <row r="53" spans="2:6">
      <c r="B53" s="440"/>
      <c r="C53" s="440"/>
      <c r="D53" s="452" t="s">
        <v>74</v>
      </c>
      <c r="E53" s="453"/>
      <c r="F53" s="454"/>
    </row>
  </sheetData>
  <mergeCells count="23">
    <mergeCell ref="A34:A39"/>
    <mergeCell ref="B34:P39"/>
    <mergeCell ref="A43:P43"/>
    <mergeCell ref="B46:C53"/>
    <mergeCell ref="D46:F46"/>
    <mergeCell ref="D47:F47"/>
    <mergeCell ref="D48:F48"/>
    <mergeCell ref="D49:F49"/>
    <mergeCell ref="D50:F50"/>
    <mergeCell ref="D51:F51"/>
    <mergeCell ref="D52:F52"/>
    <mergeCell ref="D53:F53"/>
    <mergeCell ref="A8:B8"/>
    <mergeCell ref="C8:P8"/>
    <mergeCell ref="A9:B33"/>
    <mergeCell ref="B3:P3"/>
    <mergeCell ref="B4:P4"/>
    <mergeCell ref="B5:P5"/>
    <mergeCell ref="B6:P6"/>
    <mergeCell ref="A7:P7"/>
    <mergeCell ref="K31:N31"/>
    <mergeCell ref="K32:N32"/>
    <mergeCell ref="K33:N3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5.xml><?xml version="1.0" encoding="utf-8"?>
<worksheet xmlns="http://schemas.openxmlformats.org/spreadsheetml/2006/main" xmlns:r="http://schemas.openxmlformats.org/officeDocument/2006/relationships">
  <dimension ref="A1:P53"/>
  <sheetViews>
    <sheetView view="pageBreakPreview" zoomScaleNormal="100" zoomScaleSheetLayoutView="100" workbookViewId="0">
      <selection activeCell="N12" sqref="N12"/>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682</v>
      </c>
    </row>
    <row r="3" spans="1:16" ht="29.25" customHeight="1">
      <c r="A3" s="227" t="s">
        <v>104</v>
      </c>
      <c r="B3" s="439" t="s">
        <v>284</v>
      </c>
      <c r="C3" s="439"/>
      <c r="D3" s="439"/>
      <c r="E3" s="439"/>
      <c r="F3" s="439"/>
      <c r="G3" s="439"/>
      <c r="H3" s="439"/>
      <c r="I3" s="439"/>
      <c r="J3" s="439"/>
      <c r="K3" s="439"/>
      <c r="L3" s="439"/>
      <c r="M3" s="439"/>
      <c r="N3" s="439"/>
      <c r="O3" s="439"/>
      <c r="P3" s="440"/>
    </row>
    <row r="4" spans="1:16" ht="29.25" customHeight="1">
      <c r="A4" s="228" t="s">
        <v>105</v>
      </c>
      <c r="B4" s="439" t="s">
        <v>285</v>
      </c>
      <c r="C4" s="439"/>
      <c r="D4" s="439"/>
      <c r="E4" s="439"/>
      <c r="F4" s="439"/>
      <c r="G4" s="439"/>
      <c r="H4" s="439"/>
      <c r="I4" s="439"/>
      <c r="J4" s="439"/>
      <c r="K4" s="439"/>
      <c r="L4" s="439"/>
      <c r="M4" s="439"/>
      <c r="N4" s="439"/>
      <c r="O4" s="439"/>
      <c r="P4" s="440"/>
    </row>
    <row r="5" spans="1:16" ht="166.5" customHeight="1">
      <c r="A5" s="227" t="s">
        <v>107</v>
      </c>
      <c r="B5" s="441" t="s">
        <v>719</v>
      </c>
      <c r="C5" s="441"/>
      <c r="D5" s="441"/>
      <c r="E5" s="441"/>
      <c r="F5" s="441"/>
      <c r="G5" s="441"/>
      <c r="H5" s="441"/>
      <c r="I5" s="441"/>
      <c r="J5" s="441"/>
      <c r="K5" s="441"/>
      <c r="L5" s="441"/>
      <c r="M5" s="441"/>
      <c r="N5" s="441"/>
      <c r="O5" s="441"/>
      <c r="P5" s="440"/>
    </row>
    <row r="6" spans="1:16" ht="40.5" customHeight="1">
      <c r="A6" s="227" t="s">
        <v>108</v>
      </c>
      <c r="B6" s="442" t="s">
        <v>286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29"/>
      <c r="E9" s="135"/>
      <c r="F9" s="136"/>
      <c r="G9" s="135"/>
      <c r="H9" s="135"/>
      <c r="I9" s="135"/>
      <c r="J9" s="135"/>
      <c r="K9" s="136"/>
      <c r="L9" s="136"/>
      <c r="M9" s="135"/>
      <c r="N9" s="135"/>
      <c r="O9" s="135"/>
      <c r="P9" s="137"/>
    </row>
    <row r="10" spans="1:16" ht="17.25" customHeight="1">
      <c r="A10" s="447"/>
      <c r="B10" s="448"/>
      <c r="C10" s="230"/>
      <c r="D10" s="231" t="s">
        <v>287</v>
      </c>
      <c r="P10" s="140"/>
    </row>
    <row r="11" spans="1:16" ht="17.25" customHeight="1">
      <c r="A11" s="447">
        <v>96000</v>
      </c>
      <c r="B11" s="448"/>
      <c r="C11" s="230"/>
      <c r="D11" s="231"/>
      <c r="E11" s="322">
        <v>400</v>
      </c>
      <c r="F11" s="232" t="s">
        <v>181</v>
      </c>
      <c r="G11" s="232">
        <v>12</v>
      </c>
      <c r="H11" s="232" t="s">
        <v>288</v>
      </c>
      <c r="I11" s="232" t="s">
        <v>181</v>
      </c>
      <c r="J11" s="138">
        <v>20</v>
      </c>
      <c r="K11" s="232" t="s">
        <v>289</v>
      </c>
      <c r="M11" s="146">
        <f>E11*G11*J11</f>
        <v>96000</v>
      </c>
      <c r="N11" s="29" t="s">
        <v>714</v>
      </c>
      <c r="O11" s="232"/>
      <c r="P11" s="140"/>
    </row>
    <row r="12" spans="1:16" ht="17.25" customHeight="1">
      <c r="A12" s="447"/>
      <c r="B12" s="448"/>
      <c r="C12" s="230"/>
      <c r="D12" s="231"/>
      <c r="E12" s="138"/>
      <c r="F12" s="232"/>
      <c r="G12" s="232"/>
      <c r="H12" s="232"/>
      <c r="I12" s="232"/>
      <c r="J12" s="138"/>
      <c r="K12" s="232"/>
      <c r="O12" s="232"/>
      <c r="P12" s="140"/>
    </row>
    <row r="13" spans="1:16" ht="17.25" customHeight="1">
      <c r="A13" s="447"/>
      <c r="B13" s="448"/>
      <c r="C13" s="230"/>
      <c r="D13" s="231"/>
      <c r="E13" s="146"/>
      <c r="F13" s="232"/>
      <c r="M13" s="146"/>
      <c r="P13" s="140"/>
    </row>
    <row r="14" spans="1:16" ht="17.25" customHeight="1">
      <c r="A14" s="447"/>
      <c r="B14" s="448"/>
      <c r="C14" s="230"/>
      <c r="D14" s="231"/>
      <c r="E14" s="138"/>
      <c r="F14" s="232"/>
      <c r="G14" s="232"/>
      <c r="H14" s="232"/>
      <c r="I14" s="232"/>
      <c r="J14" s="138"/>
      <c r="K14" s="232"/>
      <c r="O14" s="232"/>
      <c r="P14" s="140"/>
    </row>
    <row r="15" spans="1:16" ht="17.25" customHeight="1">
      <c r="A15" s="447"/>
      <c r="B15" s="448"/>
      <c r="C15" s="230"/>
      <c r="D15" s="231"/>
      <c r="O15" s="232"/>
      <c r="P15" s="140"/>
    </row>
    <row r="16" spans="1:16" ht="17.25" customHeight="1">
      <c r="A16" s="447"/>
      <c r="B16" s="448"/>
      <c r="C16" s="230"/>
      <c r="D16" s="231"/>
      <c r="E16" s="138"/>
      <c r="F16" s="232"/>
      <c r="G16" s="138"/>
      <c r="J16" s="141"/>
      <c r="K16" s="232"/>
      <c r="O16" s="232"/>
      <c r="P16" s="140"/>
    </row>
    <row r="17" spans="1:16" ht="17.25" customHeight="1">
      <c r="A17" s="447"/>
      <c r="B17" s="448"/>
      <c r="C17" s="230"/>
      <c r="D17" s="231"/>
      <c r="E17" s="138"/>
      <c r="F17" s="232"/>
      <c r="G17" s="138"/>
      <c r="H17" s="138"/>
      <c r="I17" s="138"/>
      <c r="J17" s="232"/>
      <c r="K17" s="232"/>
      <c r="L17" s="232"/>
      <c r="M17" s="138"/>
      <c r="N17" s="232"/>
      <c r="O17" s="232"/>
      <c r="P17" s="140"/>
    </row>
    <row r="18" spans="1:16" ht="17.25" customHeight="1">
      <c r="A18" s="447"/>
      <c r="B18" s="448"/>
      <c r="C18" s="230"/>
      <c r="D18" s="231"/>
      <c r="E18" s="138"/>
      <c r="F18" s="232"/>
      <c r="G18" s="138"/>
      <c r="H18" s="138"/>
      <c r="I18" s="138"/>
      <c r="J18" s="232"/>
      <c r="K18" s="232"/>
      <c r="L18" s="232"/>
      <c r="M18" s="138"/>
      <c r="N18" s="232"/>
      <c r="O18" s="232"/>
      <c r="P18" s="140"/>
    </row>
    <row r="19" spans="1:16" ht="17.25" customHeight="1">
      <c r="A19" s="447"/>
      <c r="B19" s="448"/>
      <c r="C19" s="230"/>
      <c r="D19" s="231"/>
      <c r="E19" s="138"/>
      <c r="F19" s="232"/>
      <c r="G19" s="138"/>
      <c r="H19" s="138"/>
      <c r="I19" s="138"/>
      <c r="J19" s="232"/>
      <c r="K19" s="232"/>
      <c r="L19" s="232"/>
      <c r="M19" s="138"/>
      <c r="N19" s="232"/>
      <c r="O19" s="232"/>
      <c r="P19" s="140"/>
    </row>
    <row r="20" spans="1:16" ht="17.25" customHeight="1">
      <c r="A20" s="447"/>
      <c r="B20" s="448"/>
      <c r="C20" s="230"/>
      <c r="D20" s="231"/>
      <c r="E20" s="138"/>
      <c r="F20" s="232"/>
      <c r="G20" s="138"/>
      <c r="H20" s="138"/>
      <c r="I20" s="138"/>
      <c r="J20" s="232"/>
      <c r="K20" s="232"/>
      <c r="L20" s="232"/>
      <c r="M20" s="138"/>
      <c r="N20" s="232"/>
      <c r="O20" s="232"/>
      <c r="P20" s="140"/>
    </row>
    <row r="21" spans="1:16" ht="17.25" customHeight="1">
      <c r="A21" s="447"/>
      <c r="B21" s="448"/>
      <c r="C21" s="230"/>
      <c r="D21" s="231"/>
      <c r="E21" s="138"/>
      <c r="F21" s="232"/>
      <c r="G21" s="138"/>
      <c r="H21" s="138"/>
      <c r="I21" s="138"/>
      <c r="J21" s="232"/>
      <c r="K21" s="232"/>
      <c r="L21" s="232"/>
      <c r="M21" s="138"/>
      <c r="N21" s="232"/>
      <c r="O21" s="232"/>
      <c r="P21" s="140"/>
    </row>
    <row r="22" spans="1:16" ht="17.25" customHeight="1">
      <c r="A22" s="447"/>
      <c r="B22" s="448"/>
      <c r="C22" s="230"/>
      <c r="D22" s="231"/>
      <c r="E22" s="138"/>
      <c r="F22" s="232"/>
      <c r="G22" s="138"/>
      <c r="H22" s="138"/>
      <c r="I22" s="138"/>
      <c r="J22" s="232"/>
      <c r="K22" s="232"/>
      <c r="L22" s="232"/>
      <c r="M22" s="138"/>
      <c r="N22" s="232"/>
      <c r="O22" s="232"/>
      <c r="P22" s="140"/>
    </row>
    <row r="23" spans="1:16" ht="17.25" customHeight="1">
      <c r="A23" s="447"/>
      <c r="B23" s="448"/>
      <c r="C23" s="230"/>
      <c r="D23" s="231"/>
      <c r="E23" s="138"/>
      <c r="F23" s="232"/>
      <c r="G23" s="138"/>
      <c r="H23" s="138"/>
      <c r="I23" s="138"/>
      <c r="J23" s="232"/>
      <c r="K23" s="232"/>
      <c r="L23" s="232"/>
      <c r="M23" s="138"/>
      <c r="N23" s="232"/>
      <c r="O23" s="232"/>
      <c r="P23" s="140"/>
    </row>
    <row r="24" spans="1:16" ht="17.25" customHeight="1">
      <c r="A24" s="447"/>
      <c r="B24" s="448"/>
      <c r="C24" s="230"/>
      <c r="D24" s="231"/>
      <c r="E24" s="138"/>
      <c r="F24" s="232"/>
      <c r="G24" s="138"/>
      <c r="H24" s="138"/>
      <c r="I24" s="138"/>
      <c r="J24" s="232"/>
      <c r="K24" s="232"/>
      <c r="L24" s="232"/>
      <c r="M24" s="138"/>
      <c r="N24" s="232"/>
      <c r="O24" s="232"/>
      <c r="P24" s="140"/>
    </row>
    <row r="25" spans="1:16" ht="17.25" customHeight="1">
      <c r="A25" s="447"/>
      <c r="B25" s="448"/>
      <c r="C25" s="230"/>
      <c r="D25" s="231"/>
      <c r="E25" s="138"/>
      <c r="F25" s="232"/>
      <c r="G25" s="138"/>
      <c r="H25" s="138"/>
      <c r="I25" s="138"/>
      <c r="J25" s="232"/>
      <c r="K25" s="232"/>
      <c r="L25" s="232"/>
      <c r="M25" s="138"/>
      <c r="N25" s="232"/>
      <c r="O25" s="232"/>
      <c r="P25" s="140"/>
    </row>
    <row r="26" spans="1:16" ht="17.25" customHeight="1">
      <c r="A26" s="447"/>
      <c r="B26" s="448"/>
      <c r="C26" s="230"/>
      <c r="D26" s="231"/>
      <c r="E26" s="138"/>
      <c r="F26" s="232"/>
      <c r="G26" s="138"/>
      <c r="H26" s="138"/>
      <c r="I26" s="138"/>
      <c r="J26" s="232"/>
      <c r="K26" s="232"/>
      <c r="L26" s="232"/>
      <c r="M26" s="138"/>
      <c r="N26" s="232"/>
      <c r="O26" s="232"/>
      <c r="P26" s="140"/>
    </row>
    <row r="27" spans="1:16" ht="17.25" customHeight="1">
      <c r="A27" s="447"/>
      <c r="B27" s="448"/>
      <c r="C27" s="230"/>
      <c r="D27" s="231"/>
      <c r="E27" s="138"/>
      <c r="F27" s="232"/>
      <c r="G27" s="138"/>
      <c r="H27" s="138"/>
      <c r="I27" s="138"/>
      <c r="J27" s="232"/>
      <c r="K27" s="232"/>
      <c r="L27" s="232"/>
      <c r="M27" s="138"/>
      <c r="N27" s="232"/>
      <c r="O27" s="232"/>
      <c r="P27" s="140"/>
    </row>
    <row r="28" spans="1:16" ht="17.25" customHeight="1">
      <c r="A28" s="447"/>
      <c r="B28" s="448"/>
      <c r="C28" s="230"/>
      <c r="D28" s="231"/>
      <c r="E28" s="138"/>
      <c r="F28" s="232"/>
      <c r="G28" s="138"/>
      <c r="H28" s="138"/>
      <c r="I28" s="138"/>
      <c r="J28" s="232"/>
      <c r="K28" s="232"/>
      <c r="L28" s="232"/>
      <c r="M28" s="138"/>
      <c r="N28" s="232"/>
      <c r="O28" s="232"/>
      <c r="P28" s="140"/>
    </row>
    <row r="29" spans="1:16" ht="17.25" customHeight="1">
      <c r="A29" s="447"/>
      <c r="B29" s="448"/>
      <c r="C29" s="230"/>
      <c r="D29" s="231"/>
      <c r="E29" s="138"/>
      <c r="F29" s="232"/>
      <c r="G29" s="138"/>
      <c r="H29" s="138"/>
      <c r="I29" s="138"/>
      <c r="J29" s="232"/>
      <c r="K29" s="232"/>
      <c r="L29" s="232"/>
      <c r="M29" s="138"/>
      <c r="N29" s="232"/>
      <c r="O29" s="232"/>
      <c r="P29" s="140"/>
    </row>
    <row r="30" spans="1:16" ht="17.25" customHeight="1">
      <c r="A30" s="447"/>
      <c r="B30" s="448"/>
      <c r="C30" s="230"/>
      <c r="D30" s="231"/>
      <c r="E30" s="138"/>
      <c r="F30" s="232"/>
      <c r="G30" s="138"/>
      <c r="H30" s="138"/>
      <c r="I30" s="138"/>
      <c r="J30" s="232"/>
      <c r="L30" s="232"/>
      <c r="M30" s="138"/>
      <c r="N30" s="232"/>
      <c r="O30" s="232"/>
      <c r="P30" s="148" t="s">
        <v>94</v>
      </c>
    </row>
    <row r="31" spans="1:16" ht="17.25" customHeight="1">
      <c r="A31" s="447"/>
      <c r="B31" s="448"/>
      <c r="C31" s="230"/>
      <c r="D31" s="231"/>
      <c r="E31" s="138"/>
      <c r="F31" s="232"/>
      <c r="G31" s="138"/>
      <c r="H31" s="138"/>
      <c r="I31" s="138"/>
      <c r="J31" s="232"/>
      <c r="K31" s="467" t="s">
        <v>91</v>
      </c>
      <c r="L31" s="468"/>
      <c r="M31" s="468"/>
      <c r="N31" s="469"/>
      <c r="O31" s="147" t="s">
        <v>290</v>
      </c>
      <c r="P31" s="140"/>
    </row>
    <row r="32" spans="1:16" ht="17.25" customHeight="1">
      <c r="A32" s="447"/>
      <c r="B32" s="448"/>
      <c r="C32" s="230"/>
      <c r="D32" s="231"/>
      <c r="E32" s="138"/>
      <c r="F32" s="232"/>
      <c r="G32" s="138"/>
      <c r="H32" s="138"/>
      <c r="I32" s="138"/>
      <c r="J32" s="232"/>
      <c r="K32" s="467" t="s">
        <v>92</v>
      </c>
      <c r="L32" s="468"/>
      <c r="M32" s="468"/>
      <c r="N32" s="469"/>
      <c r="O32" s="147" t="s">
        <v>185</v>
      </c>
      <c r="P32" s="140"/>
    </row>
    <row r="33" spans="1:16" ht="17.25" customHeight="1" thickBot="1">
      <c r="A33" s="447"/>
      <c r="B33" s="448"/>
      <c r="C33" s="230"/>
      <c r="D33" s="231"/>
      <c r="E33" s="138"/>
      <c r="F33" s="232"/>
      <c r="G33" s="138"/>
      <c r="H33" s="138"/>
      <c r="I33" s="138"/>
      <c r="J33" s="232"/>
      <c r="K33" s="470" t="s">
        <v>93</v>
      </c>
      <c r="L33" s="471"/>
      <c r="M33" s="471"/>
      <c r="N33" s="472"/>
      <c r="O33" s="152" t="s">
        <v>291</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26"/>
      <c r="D40" s="226"/>
      <c r="E40" s="226"/>
      <c r="F40" s="226"/>
      <c r="G40" s="226"/>
      <c r="H40" s="226"/>
      <c r="I40" s="226"/>
      <c r="J40" s="226"/>
      <c r="K40" s="226"/>
      <c r="L40" s="226"/>
      <c r="M40" s="226"/>
      <c r="N40" s="226"/>
      <c r="O40" s="226"/>
    </row>
    <row r="41" spans="1:16">
      <c r="A41" s="32" t="s">
        <v>117</v>
      </c>
      <c r="B41" s="32"/>
    </row>
    <row r="42" spans="1:16">
      <c r="A42" s="32" t="s">
        <v>118</v>
      </c>
      <c r="B42" s="32"/>
      <c r="C42" s="226"/>
      <c r="D42" s="226"/>
      <c r="E42" s="226"/>
      <c r="F42" s="226"/>
      <c r="G42" s="226"/>
      <c r="H42" s="226"/>
      <c r="I42" s="226"/>
      <c r="J42" s="226"/>
      <c r="K42" s="226"/>
      <c r="L42" s="226"/>
      <c r="M42" s="226"/>
      <c r="N42" s="226"/>
      <c r="O42" s="226"/>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43:P43"/>
    <mergeCell ref="B46:C53"/>
    <mergeCell ref="D46:F46"/>
    <mergeCell ref="D47:F47"/>
    <mergeCell ref="D48:F48"/>
    <mergeCell ref="D49:F49"/>
    <mergeCell ref="D50:F50"/>
    <mergeCell ref="D51:F51"/>
    <mergeCell ref="D52:F52"/>
    <mergeCell ref="D53:F53"/>
    <mergeCell ref="A32:B32"/>
    <mergeCell ref="K32:N32"/>
    <mergeCell ref="A33:B33"/>
    <mergeCell ref="K33:N33"/>
    <mergeCell ref="A34:A39"/>
    <mergeCell ref="B34:P39"/>
    <mergeCell ref="K31:N31"/>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8:B8"/>
    <mergeCell ref="C8:P8"/>
    <mergeCell ref="B3:P3"/>
    <mergeCell ref="B4:P4"/>
    <mergeCell ref="B5:P5"/>
    <mergeCell ref="B6:P6"/>
    <mergeCell ref="A7:P7"/>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6.xml><?xml version="1.0" encoding="utf-8"?>
<worksheet xmlns="http://schemas.openxmlformats.org/spreadsheetml/2006/main" xmlns:r="http://schemas.openxmlformats.org/officeDocument/2006/relationships">
  <dimension ref="A1:P53"/>
  <sheetViews>
    <sheetView view="pageBreakPreview" zoomScale="85" zoomScaleNormal="100" zoomScaleSheetLayoutView="85"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7.7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38"/>
      <c r="D1" s="338"/>
      <c r="E1" s="338"/>
      <c r="F1" s="338"/>
      <c r="G1" s="338"/>
      <c r="H1" s="338"/>
      <c r="I1" s="338"/>
      <c r="J1" s="338"/>
      <c r="K1" s="338"/>
      <c r="L1" s="338"/>
      <c r="M1" s="338"/>
      <c r="N1" s="338"/>
      <c r="O1" s="338"/>
      <c r="P1" s="28" t="s">
        <v>60</v>
      </c>
    </row>
    <row r="2" spans="1:16" ht="29.25" customHeight="1">
      <c r="A2" s="26"/>
      <c r="B2" s="26"/>
      <c r="P2" s="334" t="s">
        <v>742</v>
      </c>
    </row>
    <row r="3" spans="1:16" ht="29.25" customHeight="1">
      <c r="A3" s="328" t="s">
        <v>104</v>
      </c>
      <c r="B3" s="439" t="s">
        <v>74</v>
      </c>
      <c r="C3" s="439"/>
      <c r="D3" s="439"/>
      <c r="E3" s="439"/>
      <c r="F3" s="439"/>
      <c r="G3" s="439"/>
      <c r="H3" s="439"/>
      <c r="I3" s="439"/>
      <c r="J3" s="439"/>
      <c r="K3" s="439"/>
      <c r="L3" s="439"/>
      <c r="M3" s="439"/>
      <c r="N3" s="439"/>
      <c r="O3" s="439"/>
      <c r="P3" s="440"/>
    </row>
    <row r="4" spans="1:16" ht="29.25" customHeight="1">
      <c r="A4" s="329" t="s">
        <v>105</v>
      </c>
      <c r="B4" s="439" t="s">
        <v>292</v>
      </c>
      <c r="C4" s="439"/>
      <c r="D4" s="439"/>
      <c r="E4" s="439"/>
      <c r="F4" s="439"/>
      <c r="G4" s="439"/>
      <c r="H4" s="439"/>
      <c r="I4" s="439"/>
      <c r="J4" s="439"/>
      <c r="K4" s="439"/>
      <c r="L4" s="439"/>
      <c r="M4" s="439"/>
      <c r="N4" s="439"/>
      <c r="O4" s="439"/>
      <c r="P4" s="440"/>
    </row>
    <row r="5" spans="1:16" ht="166.5" customHeight="1">
      <c r="A5" s="328" t="s">
        <v>107</v>
      </c>
      <c r="B5" s="441" t="s">
        <v>293</v>
      </c>
      <c r="C5" s="441"/>
      <c r="D5" s="441"/>
      <c r="E5" s="441"/>
      <c r="F5" s="441"/>
      <c r="G5" s="441"/>
      <c r="H5" s="441"/>
      <c r="I5" s="441"/>
      <c r="J5" s="441"/>
      <c r="K5" s="441"/>
      <c r="L5" s="441"/>
      <c r="M5" s="441"/>
      <c r="N5" s="441"/>
      <c r="O5" s="441"/>
      <c r="P5" s="440"/>
    </row>
    <row r="6" spans="1:16" ht="40.5" customHeight="1">
      <c r="A6" s="328" t="s">
        <v>108</v>
      </c>
      <c r="B6" s="442" t="s">
        <v>286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36"/>
      <c r="E9" s="296"/>
      <c r="F9" s="330"/>
      <c r="G9" s="296"/>
      <c r="H9" s="296"/>
      <c r="I9" s="296"/>
      <c r="J9" s="296"/>
      <c r="K9" s="330"/>
      <c r="L9" s="330"/>
      <c r="M9" s="296"/>
      <c r="N9" s="296"/>
      <c r="O9" s="296"/>
      <c r="P9" s="137"/>
    </row>
    <row r="10" spans="1:16" ht="17.25" customHeight="1">
      <c r="A10" s="447"/>
      <c r="B10" s="448"/>
      <c r="C10" s="337"/>
      <c r="D10" s="335"/>
      <c r="P10" s="140"/>
    </row>
    <row r="11" spans="1:16" ht="17.25" customHeight="1">
      <c r="A11" s="447">
        <f>M11</f>
        <v>80000</v>
      </c>
      <c r="B11" s="448"/>
      <c r="C11" s="337"/>
      <c r="D11" s="335"/>
      <c r="E11" s="332">
        <v>4000</v>
      </c>
      <c r="F11" s="331" t="s">
        <v>181</v>
      </c>
      <c r="G11" s="246">
        <v>20</v>
      </c>
      <c r="H11" s="331" t="s">
        <v>289</v>
      </c>
      <c r="I11" s="331"/>
      <c r="J11" s="247"/>
      <c r="K11" s="331"/>
      <c r="M11" s="146">
        <f>E11*G11</f>
        <v>80000</v>
      </c>
      <c r="O11" s="331"/>
      <c r="P11" s="140"/>
    </row>
    <row r="12" spans="1:16" ht="17.25" customHeight="1">
      <c r="A12" s="447"/>
      <c r="B12" s="448"/>
      <c r="C12" s="337"/>
      <c r="D12" s="335"/>
      <c r="E12" s="332"/>
      <c r="F12" s="331"/>
      <c r="G12" s="331"/>
      <c r="H12" s="331"/>
      <c r="I12" s="331"/>
      <c r="J12" s="332"/>
      <c r="K12" s="331"/>
      <c r="O12" s="331"/>
      <c r="P12" s="140"/>
    </row>
    <row r="13" spans="1:16" ht="17.25" customHeight="1">
      <c r="A13" s="447"/>
      <c r="B13" s="448"/>
      <c r="C13" s="337"/>
      <c r="D13" s="335"/>
      <c r="E13" s="146"/>
      <c r="F13" s="331"/>
      <c r="M13" s="146"/>
      <c r="P13" s="140"/>
    </row>
    <row r="14" spans="1:16" ht="17.25" customHeight="1">
      <c r="A14" s="447"/>
      <c r="B14" s="448"/>
      <c r="C14" s="337"/>
      <c r="D14" s="335"/>
      <c r="E14" s="332"/>
      <c r="F14" s="331"/>
      <c r="G14" s="331"/>
      <c r="H14" s="331"/>
      <c r="I14" s="331"/>
      <c r="J14" s="332"/>
      <c r="K14" s="331"/>
      <c r="O14" s="331"/>
      <c r="P14" s="140"/>
    </row>
    <row r="15" spans="1:16" ht="17.25" customHeight="1">
      <c r="A15" s="447"/>
      <c r="B15" s="448"/>
      <c r="C15" s="337"/>
      <c r="D15" s="335"/>
      <c r="O15" s="331"/>
      <c r="P15" s="140"/>
    </row>
    <row r="16" spans="1:16" ht="17.25" customHeight="1">
      <c r="A16" s="447"/>
      <c r="B16" s="448"/>
      <c r="C16" s="337"/>
      <c r="D16" s="335"/>
      <c r="E16" s="332"/>
      <c r="F16" s="331"/>
      <c r="G16" s="332"/>
      <c r="J16" s="141"/>
      <c r="K16" s="331"/>
      <c r="O16" s="331"/>
      <c r="P16" s="140"/>
    </row>
    <row r="17" spans="1:16" ht="17.25" customHeight="1">
      <c r="A17" s="447"/>
      <c r="B17" s="448"/>
      <c r="C17" s="337"/>
      <c r="D17" s="335"/>
      <c r="E17" s="332"/>
      <c r="F17" s="331"/>
      <c r="G17" s="332"/>
      <c r="H17" s="332"/>
      <c r="I17" s="332"/>
      <c r="J17" s="331"/>
      <c r="K17" s="331"/>
      <c r="L17" s="331"/>
      <c r="M17" s="332"/>
      <c r="N17" s="331"/>
      <c r="O17" s="331"/>
      <c r="P17" s="140"/>
    </row>
    <row r="18" spans="1:16" ht="17.25" customHeight="1">
      <c r="A18" s="447"/>
      <c r="B18" s="448"/>
      <c r="C18" s="337"/>
      <c r="D18" s="335"/>
      <c r="E18" s="332"/>
      <c r="F18" s="331"/>
      <c r="G18" s="332"/>
      <c r="H18" s="332"/>
      <c r="I18" s="332"/>
      <c r="J18" s="331"/>
      <c r="K18" s="331"/>
      <c r="L18" s="331"/>
      <c r="M18" s="332"/>
      <c r="N18" s="331"/>
      <c r="O18" s="331"/>
      <c r="P18" s="140"/>
    </row>
    <row r="19" spans="1:16" ht="17.25" customHeight="1">
      <c r="A19" s="447"/>
      <c r="B19" s="448"/>
      <c r="C19" s="337"/>
      <c r="D19" s="335"/>
      <c r="E19" s="332"/>
      <c r="F19" s="331"/>
      <c r="G19" s="332"/>
      <c r="H19" s="332"/>
      <c r="I19" s="332"/>
      <c r="J19" s="331"/>
      <c r="K19" s="331"/>
      <c r="L19" s="331"/>
      <c r="M19" s="332"/>
      <c r="N19" s="331"/>
      <c r="O19" s="331"/>
      <c r="P19" s="140"/>
    </row>
    <row r="20" spans="1:16" ht="17.25" customHeight="1">
      <c r="A20" s="447"/>
      <c r="B20" s="448"/>
      <c r="C20" s="337"/>
      <c r="D20" s="335"/>
      <c r="E20" s="332"/>
      <c r="F20" s="331"/>
      <c r="G20" s="332"/>
      <c r="H20" s="332"/>
      <c r="I20" s="332"/>
      <c r="J20" s="331"/>
      <c r="K20" s="331"/>
      <c r="L20" s="331"/>
      <c r="M20" s="332"/>
      <c r="N20" s="331"/>
      <c r="O20" s="331"/>
      <c r="P20" s="140"/>
    </row>
    <row r="21" spans="1:16" ht="17.25" customHeight="1">
      <c r="A21" s="447"/>
      <c r="B21" s="448"/>
      <c r="C21" s="337"/>
      <c r="D21" s="335"/>
      <c r="E21" s="332"/>
      <c r="F21" s="331"/>
      <c r="G21" s="332"/>
      <c r="H21" s="332"/>
      <c r="I21" s="332"/>
      <c r="J21" s="331"/>
      <c r="K21" s="331"/>
      <c r="L21" s="331"/>
      <c r="M21" s="332"/>
      <c r="N21" s="331"/>
      <c r="O21" s="331"/>
      <c r="P21" s="140"/>
    </row>
    <row r="22" spans="1:16" ht="17.25" customHeight="1">
      <c r="A22" s="447"/>
      <c r="B22" s="448"/>
      <c r="C22" s="337"/>
      <c r="D22" s="335"/>
      <c r="E22" s="332"/>
      <c r="F22" s="331"/>
      <c r="G22" s="332"/>
      <c r="H22" s="332"/>
      <c r="I22" s="332"/>
      <c r="J22" s="331"/>
      <c r="K22" s="331"/>
      <c r="L22" s="331"/>
      <c r="M22" s="332"/>
      <c r="N22" s="331"/>
      <c r="O22" s="331"/>
      <c r="P22" s="140"/>
    </row>
    <row r="23" spans="1:16" ht="17.25" customHeight="1">
      <c r="A23" s="447"/>
      <c r="B23" s="448"/>
      <c r="C23" s="337"/>
      <c r="D23" s="335"/>
      <c r="E23" s="332"/>
      <c r="F23" s="331"/>
      <c r="G23" s="332"/>
      <c r="H23" s="332"/>
      <c r="I23" s="332"/>
      <c r="J23" s="331"/>
      <c r="K23" s="331"/>
      <c r="L23" s="331"/>
      <c r="M23" s="332"/>
      <c r="N23" s="331"/>
      <c r="O23" s="331"/>
      <c r="P23" s="140"/>
    </row>
    <row r="24" spans="1:16" ht="17.25" customHeight="1">
      <c r="A24" s="447"/>
      <c r="B24" s="448"/>
      <c r="C24" s="337"/>
      <c r="D24" s="335"/>
      <c r="E24" s="332"/>
      <c r="F24" s="331"/>
      <c r="G24" s="332"/>
      <c r="H24" s="332"/>
      <c r="I24" s="332"/>
      <c r="J24" s="331"/>
      <c r="K24" s="331"/>
      <c r="L24" s="331"/>
      <c r="M24" s="332"/>
      <c r="N24" s="331"/>
      <c r="O24" s="331"/>
      <c r="P24" s="140"/>
    </row>
    <row r="25" spans="1:16" ht="17.25" customHeight="1">
      <c r="A25" s="447"/>
      <c r="B25" s="448"/>
      <c r="C25" s="337"/>
      <c r="D25" s="335"/>
      <c r="E25" s="332"/>
      <c r="F25" s="331"/>
      <c r="G25" s="332"/>
      <c r="H25" s="332"/>
      <c r="I25" s="332"/>
      <c r="J25" s="331"/>
      <c r="K25" s="331"/>
      <c r="L25" s="331"/>
      <c r="M25" s="332"/>
      <c r="N25" s="331"/>
      <c r="O25" s="331"/>
      <c r="P25" s="140"/>
    </row>
    <row r="26" spans="1:16" ht="17.25" customHeight="1">
      <c r="A26" s="447"/>
      <c r="B26" s="448"/>
      <c r="C26" s="337"/>
      <c r="D26" s="335"/>
      <c r="E26" s="332"/>
      <c r="F26" s="331"/>
      <c r="G26" s="332"/>
      <c r="H26" s="332"/>
      <c r="I26" s="332"/>
      <c r="J26" s="331"/>
      <c r="K26" s="331"/>
      <c r="L26" s="331"/>
      <c r="M26" s="332"/>
      <c r="N26" s="331"/>
      <c r="O26" s="331"/>
      <c r="P26" s="140"/>
    </row>
    <row r="27" spans="1:16" ht="17.25" customHeight="1">
      <c r="A27" s="447"/>
      <c r="B27" s="448"/>
      <c r="C27" s="337"/>
      <c r="D27" s="335"/>
      <c r="E27" s="332"/>
      <c r="F27" s="331"/>
      <c r="G27" s="332"/>
      <c r="H27" s="332"/>
      <c r="I27" s="332"/>
      <c r="J27" s="331"/>
      <c r="K27" s="331"/>
      <c r="L27" s="331"/>
      <c r="M27" s="332"/>
      <c r="N27" s="331"/>
      <c r="O27" s="331"/>
      <c r="P27" s="140"/>
    </row>
    <row r="28" spans="1:16" ht="17.25" customHeight="1">
      <c r="A28" s="447"/>
      <c r="B28" s="448"/>
      <c r="C28" s="337"/>
      <c r="D28" s="335"/>
      <c r="E28" s="332"/>
      <c r="F28" s="331"/>
      <c r="G28" s="332"/>
      <c r="H28" s="332"/>
      <c r="I28" s="332"/>
      <c r="J28" s="331"/>
      <c r="K28" s="331"/>
      <c r="L28" s="331"/>
      <c r="M28" s="332"/>
      <c r="N28" s="331"/>
      <c r="O28" s="331"/>
      <c r="P28" s="140"/>
    </row>
    <row r="29" spans="1:16" ht="17.25" customHeight="1">
      <c r="A29" s="447"/>
      <c r="B29" s="448"/>
      <c r="C29" s="337"/>
      <c r="D29" s="335"/>
      <c r="E29" s="332"/>
      <c r="F29" s="331"/>
      <c r="G29" s="332"/>
      <c r="H29" s="332"/>
      <c r="I29" s="332"/>
      <c r="J29" s="331"/>
      <c r="K29" s="331"/>
      <c r="L29" s="331"/>
      <c r="M29" s="332"/>
      <c r="N29" s="331"/>
      <c r="O29" s="331"/>
      <c r="P29" s="140"/>
    </row>
    <row r="30" spans="1:16" ht="17.25" customHeight="1">
      <c r="A30" s="447"/>
      <c r="B30" s="448"/>
      <c r="C30" s="337"/>
      <c r="D30" s="335"/>
      <c r="E30" s="332"/>
      <c r="F30" s="331"/>
      <c r="G30" s="332"/>
      <c r="H30" s="332"/>
      <c r="I30" s="332"/>
      <c r="J30" s="331"/>
      <c r="L30" s="331"/>
      <c r="M30" s="332"/>
      <c r="N30" s="331"/>
      <c r="O30" s="331"/>
      <c r="P30" s="148" t="s">
        <v>94</v>
      </c>
    </row>
    <row r="31" spans="1:16" ht="17.25" customHeight="1">
      <c r="A31" s="447"/>
      <c r="B31" s="448"/>
      <c r="C31" s="337"/>
      <c r="D31" s="335"/>
      <c r="E31" s="332"/>
      <c r="F31" s="331"/>
      <c r="G31" s="332"/>
      <c r="H31" s="332"/>
      <c r="I31" s="332"/>
      <c r="J31" s="331"/>
      <c r="K31" s="467" t="s">
        <v>91</v>
      </c>
      <c r="L31" s="468"/>
      <c r="M31" s="468"/>
      <c r="N31" s="469"/>
      <c r="O31" s="333" t="s">
        <v>167</v>
      </c>
      <c r="P31" s="140"/>
    </row>
    <row r="32" spans="1:16" ht="17.25" customHeight="1">
      <c r="A32" s="447"/>
      <c r="B32" s="448"/>
      <c r="C32" s="337"/>
      <c r="D32" s="335"/>
      <c r="E32" s="332"/>
      <c r="F32" s="331"/>
      <c r="G32" s="332"/>
      <c r="H32" s="332"/>
      <c r="I32" s="332"/>
      <c r="J32" s="331"/>
      <c r="K32" s="467" t="s">
        <v>92</v>
      </c>
      <c r="L32" s="468"/>
      <c r="M32" s="468"/>
      <c r="N32" s="469"/>
      <c r="O32" s="333">
        <v>1</v>
      </c>
      <c r="P32" s="140"/>
    </row>
    <row r="33" spans="1:16" ht="17.25" customHeight="1" thickBot="1">
      <c r="A33" s="447"/>
      <c r="B33" s="448"/>
      <c r="C33" s="337"/>
      <c r="D33" s="335"/>
      <c r="E33" s="332"/>
      <c r="F33" s="331"/>
      <c r="G33" s="332"/>
      <c r="H33" s="332"/>
      <c r="I33" s="332"/>
      <c r="J33" s="331"/>
      <c r="K33" s="470" t="s">
        <v>93</v>
      </c>
      <c r="L33" s="471"/>
      <c r="M33" s="471"/>
      <c r="N33" s="472"/>
      <c r="O33" s="152" t="s">
        <v>294</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27"/>
      <c r="D40" s="327"/>
      <c r="E40" s="327"/>
      <c r="F40" s="327"/>
      <c r="G40" s="327"/>
      <c r="H40" s="327"/>
      <c r="I40" s="327"/>
      <c r="J40" s="327"/>
      <c r="K40" s="327"/>
      <c r="L40" s="327"/>
      <c r="M40" s="327"/>
      <c r="N40" s="327"/>
      <c r="O40" s="327"/>
    </row>
    <row r="41" spans="1:16">
      <c r="A41" s="32" t="s">
        <v>117</v>
      </c>
      <c r="B41" s="32"/>
    </row>
    <row r="42" spans="1:16">
      <c r="A42" s="32" t="s">
        <v>118</v>
      </c>
      <c r="B42" s="32"/>
      <c r="C42" s="327"/>
      <c r="D42" s="327"/>
      <c r="E42" s="327"/>
      <c r="F42" s="327"/>
      <c r="G42" s="327"/>
      <c r="H42" s="327"/>
      <c r="I42" s="327"/>
      <c r="J42" s="327"/>
      <c r="K42" s="327"/>
      <c r="L42" s="327"/>
      <c r="M42" s="327"/>
      <c r="N42" s="327"/>
      <c r="O42" s="327"/>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121</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123</v>
      </c>
      <c r="E52" s="453"/>
      <c r="F52" s="454"/>
    </row>
    <row r="53" spans="2:6">
      <c r="B53" s="440"/>
      <c r="C53" s="440"/>
      <c r="D53" s="452" t="s">
        <v>74</v>
      </c>
      <c r="E53" s="453"/>
      <c r="F53" s="454"/>
    </row>
  </sheetData>
  <mergeCells count="47">
    <mergeCell ref="A43:P43"/>
    <mergeCell ref="B46:C53"/>
    <mergeCell ref="D46:F46"/>
    <mergeCell ref="D47:F47"/>
    <mergeCell ref="D48:F48"/>
    <mergeCell ref="D49:F49"/>
    <mergeCell ref="D50:F50"/>
    <mergeCell ref="D51:F51"/>
    <mergeCell ref="D52:F52"/>
    <mergeCell ref="D53:F53"/>
    <mergeCell ref="A32:B32"/>
    <mergeCell ref="K32:N32"/>
    <mergeCell ref="A33:B33"/>
    <mergeCell ref="K33:N33"/>
    <mergeCell ref="A34:A39"/>
    <mergeCell ref="B34:P39"/>
    <mergeCell ref="K31:N31"/>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8:B8"/>
    <mergeCell ref="C8:P8"/>
    <mergeCell ref="B3:P3"/>
    <mergeCell ref="B4:P4"/>
    <mergeCell ref="B5:P5"/>
    <mergeCell ref="B6:P6"/>
    <mergeCell ref="A7:P7"/>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worksheet>
</file>

<file path=xl/worksheets/sheet27.xml><?xml version="1.0" encoding="utf-8"?>
<worksheet xmlns="http://schemas.openxmlformats.org/spreadsheetml/2006/main" xmlns:r="http://schemas.openxmlformats.org/officeDocument/2006/relationships">
  <dimension ref="A1:U53"/>
  <sheetViews>
    <sheetView view="pageBreakPreview" zoomScale="75" zoomScaleNormal="100" zoomScaleSheetLayoutView="75" workbookViewId="0">
      <selection activeCell="P2" sqref="P2"/>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21" ht="29.25" customHeight="1">
      <c r="A1" s="26" t="s">
        <v>103</v>
      </c>
      <c r="B1" s="26"/>
      <c r="C1" s="357"/>
      <c r="D1" s="357"/>
      <c r="E1" s="357"/>
      <c r="F1" s="357"/>
      <c r="G1" s="357"/>
      <c r="H1" s="357"/>
      <c r="I1" s="357"/>
      <c r="J1" s="357"/>
      <c r="K1" s="357"/>
      <c r="L1" s="357"/>
      <c r="M1" s="357"/>
      <c r="N1" s="357"/>
      <c r="O1" s="357"/>
      <c r="P1" s="28" t="s">
        <v>60</v>
      </c>
    </row>
    <row r="2" spans="1:21" ht="29.25" customHeight="1">
      <c r="A2" s="26"/>
      <c r="B2" s="26"/>
      <c r="P2" s="352" t="s">
        <v>683</v>
      </c>
    </row>
    <row r="3" spans="1:21" ht="29.25" customHeight="1">
      <c r="A3" s="343" t="s">
        <v>104</v>
      </c>
      <c r="B3" s="439" t="s">
        <v>284</v>
      </c>
      <c r="C3" s="439"/>
      <c r="D3" s="439"/>
      <c r="E3" s="439"/>
      <c r="F3" s="439"/>
      <c r="G3" s="439"/>
      <c r="H3" s="439"/>
      <c r="I3" s="439"/>
      <c r="J3" s="439"/>
      <c r="K3" s="439"/>
      <c r="L3" s="439"/>
      <c r="M3" s="439"/>
      <c r="N3" s="439"/>
      <c r="O3" s="439"/>
      <c r="P3" s="440"/>
    </row>
    <row r="4" spans="1:21" ht="29.25" customHeight="1">
      <c r="A4" s="344" t="s">
        <v>105</v>
      </c>
      <c r="B4" s="439" t="s">
        <v>514</v>
      </c>
      <c r="C4" s="439"/>
      <c r="D4" s="439"/>
      <c r="E4" s="439"/>
      <c r="F4" s="439"/>
      <c r="G4" s="439"/>
      <c r="H4" s="439"/>
      <c r="I4" s="439"/>
      <c r="J4" s="439"/>
      <c r="K4" s="439"/>
      <c r="L4" s="439"/>
      <c r="M4" s="439"/>
      <c r="N4" s="439"/>
      <c r="O4" s="439"/>
      <c r="P4" s="440"/>
    </row>
    <row r="5" spans="1:21" ht="180" customHeight="1">
      <c r="A5" s="343" t="s">
        <v>107</v>
      </c>
      <c r="B5" s="441" t="s">
        <v>793</v>
      </c>
      <c r="C5" s="441"/>
      <c r="D5" s="441"/>
      <c r="E5" s="441"/>
      <c r="F5" s="441"/>
      <c r="G5" s="441"/>
      <c r="H5" s="441"/>
      <c r="I5" s="441"/>
      <c r="J5" s="441"/>
      <c r="K5" s="441"/>
      <c r="L5" s="441"/>
      <c r="M5" s="441"/>
      <c r="N5" s="441"/>
      <c r="O5" s="441"/>
      <c r="P5" s="440"/>
    </row>
    <row r="6" spans="1:21" ht="40.5" customHeight="1">
      <c r="A6" s="343" t="s">
        <v>108</v>
      </c>
      <c r="B6" s="442" t="s">
        <v>345</v>
      </c>
      <c r="C6" s="443"/>
      <c r="D6" s="443"/>
      <c r="E6" s="443"/>
      <c r="F6" s="443"/>
      <c r="G6" s="443"/>
      <c r="H6" s="443"/>
      <c r="I6" s="443"/>
      <c r="J6" s="443"/>
      <c r="K6" s="443"/>
      <c r="L6" s="443"/>
      <c r="M6" s="443"/>
      <c r="N6" s="443"/>
      <c r="O6" s="443"/>
      <c r="P6" s="444"/>
    </row>
    <row r="7" spans="1:21" ht="25.5" customHeight="1">
      <c r="A7" s="445" t="s">
        <v>110</v>
      </c>
      <c r="B7" s="445"/>
      <c r="C7" s="445"/>
      <c r="D7" s="445"/>
      <c r="E7" s="445"/>
      <c r="F7" s="445"/>
      <c r="G7" s="445"/>
      <c r="H7" s="445"/>
      <c r="I7" s="445"/>
      <c r="J7" s="445"/>
      <c r="K7" s="445"/>
      <c r="L7" s="445"/>
      <c r="M7" s="445"/>
      <c r="N7" s="445"/>
      <c r="O7" s="445"/>
      <c r="P7" s="440"/>
    </row>
    <row r="8" spans="1:21" ht="25.5" customHeight="1">
      <c r="A8" s="446" t="s">
        <v>111</v>
      </c>
      <c r="B8" s="446"/>
      <c r="C8" s="446" t="s">
        <v>112</v>
      </c>
      <c r="D8" s="446"/>
      <c r="E8" s="446"/>
      <c r="F8" s="446"/>
      <c r="G8" s="446"/>
      <c r="H8" s="446"/>
      <c r="I8" s="446"/>
      <c r="J8" s="446"/>
      <c r="K8" s="446"/>
      <c r="L8" s="446"/>
      <c r="M8" s="446"/>
      <c r="N8" s="446"/>
      <c r="O8" s="446"/>
      <c r="P8" s="440"/>
    </row>
    <row r="9" spans="1:21" ht="17.25" customHeight="1">
      <c r="A9" s="449"/>
      <c r="B9" s="450"/>
      <c r="C9" s="142"/>
      <c r="D9" s="355" t="s">
        <v>515</v>
      </c>
      <c r="E9" s="296"/>
      <c r="F9" s="348"/>
      <c r="G9" s="296"/>
      <c r="H9" s="296"/>
      <c r="I9" s="296"/>
      <c r="J9" s="296"/>
      <c r="K9" s="348"/>
      <c r="L9" s="348"/>
      <c r="M9" s="296"/>
      <c r="N9" s="296"/>
      <c r="O9" s="296"/>
      <c r="P9" s="137"/>
    </row>
    <row r="10" spans="1:21" ht="17.25" customHeight="1">
      <c r="A10" s="447">
        <v>93000</v>
      </c>
      <c r="B10" s="448"/>
      <c r="C10" s="381" t="s">
        <v>516</v>
      </c>
      <c r="D10" s="382"/>
      <c r="E10" s="379" t="s">
        <v>794</v>
      </c>
      <c r="P10" s="140"/>
    </row>
    <row r="11" spans="1:21" ht="17.25" customHeight="1">
      <c r="A11" s="632"/>
      <c r="B11" s="633"/>
      <c r="C11" s="356"/>
      <c r="D11" s="382" t="s">
        <v>517</v>
      </c>
      <c r="E11" s="383"/>
      <c r="F11" s="384"/>
      <c r="G11" s="384"/>
      <c r="H11" s="384"/>
      <c r="I11" s="384"/>
      <c r="J11" s="383"/>
      <c r="K11" s="384"/>
      <c r="L11" s="385"/>
      <c r="O11" s="347"/>
      <c r="P11" s="140"/>
    </row>
    <row r="12" spans="1:21" ht="17.25" customHeight="1">
      <c r="A12" s="447"/>
      <c r="B12" s="448"/>
      <c r="C12" s="356"/>
      <c r="D12" s="382" t="s">
        <v>518</v>
      </c>
      <c r="E12" s="630" t="s">
        <v>519</v>
      </c>
      <c r="F12" s="630"/>
      <c r="G12" s="630"/>
      <c r="H12" s="630"/>
      <c r="I12" s="630"/>
      <c r="J12" s="630"/>
      <c r="K12" s="630"/>
      <c r="L12" s="630"/>
      <c r="O12" s="347"/>
      <c r="P12" s="140"/>
    </row>
    <row r="13" spans="1:21" ht="17.25" customHeight="1">
      <c r="A13" s="447"/>
      <c r="B13" s="448"/>
      <c r="C13" s="356"/>
      <c r="D13" s="382" t="s">
        <v>520</v>
      </c>
      <c r="E13" s="386"/>
      <c r="F13" s="385"/>
      <c r="G13" s="385"/>
      <c r="H13" s="385"/>
      <c r="I13" s="385"/>
      <c r="J13" s="385"/>
      <c r="K13" s="385"/>
      <c r="L13" s="385"/>
      <c r="P13" s="140"/>
      <c r="R13" s="631"/>
      <c r="S13" s="631"/>
      <c r="T13" s="631"/>
      <c r="U13" s="631"/>
    </row>
    <row r="14" spans="1:21" ht="17.25" customHeight="1">
      <c r="A14" s="447"/>
      <c r="B14" s="448"/>
      <c r="C14" s="356"/>
      <c r="D14" s="382" t="s">
        <v>521</v>
      </c>
      <c r="E14" s="630" t="s">
        <v>522</v>
      </c>
      <c r="F14" s="630"/>
      <c r="G14" s="630"/>
      <c r="H14" s="630"/>
      <c r="I14" s="630"/>
      <c r="J14" s="630"/>
      <c r="K14" s="630"/>
      <c r="L14" s="630"/>
      <c r="O14" s="347"/>
      <c r="P14" s="140"/>
      <c r="R14" s="631"/>
      <c r="S14" s="631"/>
      <c r="T14" s="631"/>
      <c r="U14" s="631"/>
    </row>
    <row r="15" spans="1:21" ht="17.25" customHeight="1">
      <c r="A15" s="447"/>
      <c r="B15" s="448"/>
      <c r="C15" s="356"/>
      <c r="D15" s="382" t="s">
        <v>523</v>
      </c>
      <c r="E15" s="385"/>
      <c r="F15" s="385"/>
      <c r="G15" s="385"/>
      <c r="H15" s="385"/>
      <c r="I15" s="385"/>
      <c r="J15" s="385"/>
      <c r="K15" s="385"/>
      <c r="L15" s="385"/>
      <c r="O15" s="347"/>
      <c r="P15" s="140"/>
      <c r="R15" s="631"/>
      <c r="S15" s="631"/>
      <c r="T15" s="631"/>
      <c r="U15" s="631"/>
    </row>
    <row r="16" spans="1:21" ht="17.25" customHeight="1">
      <c r="A16" s="447"/>
      <c r="B16" s="448"/>
      <c r="C16" s="356"/>
      <c r="D16" s="382" t="s">
        <v>524</v>
      </c>
      <c r="E16" s="630" t="s">
        <v>525</v>
      </c>
      <c r="F16" s="630"/>
      <c r="G16" s="630"/>
      <c r="H16" s="630"/>
      <c r="I16" s="630"/>
      <c r="J16" s="630"/>
      <c r="K16" s="630"/>
      <c r="L16" s="630"/>
      <c r="O16" s="347"/>
      <c r="P16" s="140"/>
      <c r="R16" s="631"/>
      <c r="S16" s="631"/>
      <c r="T16" s="631"/>
      <c r="U16" s="631"/>
    </row>
    <row r="17" spans="1:21" ht="17.25" customHeight="1">
      <c r="A17" s="447"/>
      <c r="B17" s="448"/>
      <c r="C17" s="356"/>
      <c r="D17" s="382" t="s">
        <v>526</v>
      </c>
      <c r="E17" s="383"/>
      <c r="F17" s="384"/>
      <c r="G17" s="383"/>
      <c r="H17" s="383"/>
      <c r="I17" s="383"/>
      <c r="J17" s="384"/>
      <c r="K17" s="384"/>
      <c r="L17" s="384"/>
      <c r="M17" s="350"/>
      <c r="N17" s="347"/>
      <c r="O17" s="347"/>
      <c r="P17" s="140"/>
      <c r="R17" s="631"/>
      <c r="S17" s="631"/>
      <c r="T17" s="631"/>
      <c r="U17" s="631"/>
    </row>
    <row r="18" spans="1:21" ht="17.25" customHeight="1">
      <c r="A18" s="447"/>
      <c r="B18" s="448"/>
      <c r="C18" s="356"/>
      <c r="D18" s="382" t="s">
        <v>521</v>
      </c>
      <c r="E18" s="630" t="s">
        <v>522</v>
      </c>
      <c r="F18" s="630"/>
      <c r="G18" s="630"/>
      <c r="H18" s="630"/>
      <c r="I18" s="630"/>
      <c r="J18" s="630"/>
      <c r="K18" s="630"/>
      <c r="L18" s="630"/>
      <c r="M18" s="350"/>
      <c r="N18" s="347"/>
      <c r="O18" s="347"/>
      <c r="P18" s="140"/>
      <c r="R18" s="631"/>
      <c r="S18" s="631"/>
      <c r="T18" s="631"/>
      <c r="U18" s="631"/>
    </row>
    <row r="19" spans="1:21" ht="17.25" customHeight="1">
      <c r="A19" s="447"/>
      <c r="B19" s="448"/>
      <c r="C19" s="356"/>
      <c r="D19" s="382"/>
      <c r="E19" s="383"/>
      <c r="F19" s="384"/>
      <c r="G19" s="383"/>
      <c r="H19" s="383"/>
      <c r="I19" s="383"/>
      <c r="J19" s="384"/>
      <c r="K19" s="384"/>
      <c r="L19" s="384"/>
      <c r="M19" s="350"/>
      <c r="N19" s="347"/>
      <c r="O19" s="347"/>
      <c r="P19" s="140"/>
      <c r="R19" s="631"/>
      <c r="S19" s="631"/>
      <c r="T19" s="631"/>
      <c r="U19" s="631"/>
    </row>
    <row r="20" spans="1:21" ht="17.25" customHeight="1">
      <c r="A20" s="447"/>
      <c r="B20" s="448"/>
      <c r="C20" s="381" t="s">
        <v>527</v>
      </c>
      <c r="D20" s="382"/>
      <c r="E20" s="383"/>
      <c r="F20" s="384"/>
      <c r="G20" s="383"/>
      <c r="H20" s="383"/>
      <c r="I20" s="383"/>
      <c r="J20" s="384"/>
      <c r="K20" s="384"/>
      <c r="L20" s="384"/>
      <c r="M20" s="350"/>
      <c r="N20" s="347"/>
      <c r="O20" s="347"/>
      <c r="P20" s="140"/>
      <c r="R20" s="631"/>
      <c r="S20" s="631"/>
      <c r="T20" s="631"/>
      <c r="U20" s="631"/>
    </row>
    <row r="21" spans="1:21" ht="17.25" customHeight="1">
      <c r="A21" s="447"/>
      <c r="B21" s="448"/>
      <c r="C21" s="356"/>
      <c r="D21" s="382" t="s">
        <v>528</v>
      </c>
      <c r="E21" s="383"/>
      <c r="F21" s="630" t="s">
        <v>529</v>
      </c>
      <c r="G21" s="630"/>
      <c r="H21" s="630"/>
      <c r="I21" s="630"/>
      <c r="J21" s="630"/>
      <c r="K21" s="630"/>
      <c r="L21" s="630"/>
      <c r="M21" s="350"/>
      <c r="N21" s="347"/>
      <c r="O21" s="347"/>
      <c r="P21" s="140"/>
      <c r="R21" s="631"/>
      <c r="S21" s="631"/>
      <c r="T21" s="631"/>
      <c r="U21" s="631"/>
    </row>
    <row r="22" spans="1:21" ht="17.25" customHeight="1">
      <c r="A22" s="447"/>
      <c r="B22" s="448"/>
      <c r="C22" s="356"/>
      <c r="D22" s="382" t="s">
        <v>530</v>
      </c>
      <c r="E22" s="383"/>
      <c r="F22" s="630" t="s">
        <v>531</v>
      </c>
      <c r="G22" s="630"/>
      <c r="H22" s="630"/>
      <c r="I22" s="630"/>
      <c r="J22" s="630"/>
      <c r="K22" s="630"/>
      <c r="L22" s="630"/>
      <c r="M22" s="350"/>
      <c r="N22" s="347"/>
      <c r="O22" s="347"/>
      <c r="P22" s="140"/>
      <c r="R22" s="631"/>
      <c r="S22" s="631"/>
      <c r="T22" s="631"/>
      <c r="U22" s="631"/>
    </row>
    <row r="23" spans="1:21" ht="17.25" customHeight="1">
      <c r="A23" s="447"/>
      <c r="B23" s="448"/>
      <c r="C23" s="356"/>
      <c r="D23" s="354"/>
      <c r="E23" s="350"/>
      <c r="F23" s="347"/>
      <c r="G23" s="350"/>
      <c r="H23" s="350"/>
      <c r="I23" s="350"/>
      <c r="J23" s="347"/>
      <c r="K23" s="347"/>
      <c r="L23" s="347"/>
      <c r="M23" s="350"/>
      <c r="N23" s="347"/>
      <c r="O23" s="347"/>
      <c r="P23" s="140"/>
      <c r="R23" s="631"/>
      <c r="S23" s="631"/>
      <c r="T23" s="631"/>
      <c r="U23" s="631"/>
    </row>
    <row r="24" spans="1:21" ht="17.25" customHeight="1">
      <c r="A24" s="345"/>
      <c r="B24" s="346"/>
      <c r="C24" s="356"/>
      <c r="D24" s="354"/>
      <c r="E24" s="350"/>
      <c r="F24" s="347"/>
      <c r="G24" s="350"/>
      <c r="H24" s="350"/>
      <c r="I24" s="350"/>
      <c r="J24" s="347"/>
      <c r="K24" s="347"/>
      <c r="L24" s="347"/>
      <c r="M24" s="350"/>
      <c r="N24" s="347"/>
      <c r="O24" s="347"/>
      <c r="P24" s="140"/>
      <c r="R24" s="631"/>
      <c r="S24" s="631"/>
      <c r="T24" s="631"/>
      <c r="U24" s="631"/>
    </row>
    <row r="25" spans="1:21" ht="17.25" customHeight="1">
      <c r="A25" s="447"/>
      <c r="B25" s="448"/>
      <c r="C25" s="356" t="s">
        <v>532</v>
      </c>
      <c r="D25" s="354"/>
      <c r="E25" s="350"/>
      <c r="F25" s="347"/>
      <c r="G25" s="350"/>
      <c r="H25" s="350"/>
      <c r="I25" s="350"/>
      <c r="J25" s="347"/>
      <c r="K25" s="347"/>
      <c r="L25" s="347"/>
      <c r="M25" s="350"/>
      <c r="N25" s="347"/>
      <c r="O25" s="347"/>
      <c r="P25" s="140"/>
      <c r="R25" s="631"/>
      <c r="S25" s="631"/>
      <c r="T25" s="631"/>
      <c r="U25" s="631"/>
    </row>
    <row r="26" spans="1:21" ht="17.25" customHeight="1">
      <c r="A26" s="447"/>
      <c r="B26" s="448"/>
      <c r="C26" s="356"/>
      <c r="D26" s="354" t="s">
        <v>533</v>
      </c>
      <c r="E26" s="628" t="s">
        <v>534</v>
      </c>
      <c r="F26" s="628"/>
      <c r="G26" s="628"/>
      <c r="H26" s="628"/>
      <c r="I26" s="628"/>
      <c r="J26" s="628"/>
      <c r="K26" s="628"/>
      <c r="L26" s="628"/>
      <c r="M26" s="350"/>
      <c r="N26" s="347"/>
      <c r="O26" s="347"/>
      <c r="P26" s="140"/>
    </row>
    <row r="27" spans="1:21" ht="17.25" customHeight="1">
      <c r="A27" s="447"/>
      <c r="B27" s="448"/>
      <c r="C27" s="356"/>
      <c r="D27" s="354"/>
      <c r="E27" s="350"/>
      <c r="F27" s="347"/>
      <c r="G27" s="350"/>
      <c r="H27" s="350"/>
      <c r="I27" s="350"/>
      <c r="J27" s="347"/>
      <c r="K27" s="347"/>
      <c r="L27" s="347"/>
      <c r="M27" s="350"/>
      <c r="N27" s="347"/>
      <c r="O27" s="347"/>
      <c r="P27" s="140"/>
    </row>
    <row r="28" spans="1:21" ht="17.25" customHeight="1">
      <c r="A28" s="447"/>
      <c r="B28" s="448"/>
      <c r="C28" s="387" t="s">
        <v>795</v>
      </c>
      <c r="D28" s="388"/>
      <c r="E28" s="389"/>
      <c r="F28" s="390"/>
      <c r="G28" s="389"/>
      <c r="H28" s="389"/>
      <c r="I28" s="389"/>
      <c r="J28" s="390"/>
      <c r="K28" s="390"/>
      <c r="L28" s="390"/>
      <c r="M28" s="350"/>
      <c r="N28" s="347"/>
      <c r="O28" s="347"/>
      <c r="P28" s="140"/>
    </row>
    <row r="29" spans="1:21" ht="17.25" customHeight="1">
      <c r="A29" s="447"/>
      <c r="B29" s="448"/>
      <c r="C29" s="387"/>
      <c r="D29" s="388" t="s">
        <v>796</v>
      </c>
      <c r="E29" s="629" t="s">
        <v>797</v>
      </c>
      <c r="F29" s="629"/>
      <c r="G29" s="629"/>
      <c r="H29" s="629"/>
      <c r="I29" s="629"/>
      <c r="J29" s="629"/>
      <c r="K29" s="629"/>
      <c r="L29" s="629"/>
      <c r="M29" s="350"/>
      <c r="N29" s="347"/>
      <c r="O29" s="347"/>
      <c r="P29" s="140"/>
    </row>
    <row r="30" spans="1:21" ht="17.25" customHeight="1">
      <c r="A30" s="447"/>
      <c r="B30" s="448"/>
      <c r="C30" s="356"/>
      <c r="D30" s="388" t="s">
        <v>798</v>
      </c>
      <c r="E30" s="350"/>
      <c r="F30" s="347"/>
      <c r="G30" s="350"/>
      <c r="H30" s="350"/>
      <c r="I30" s="350"/>
      <c r="J30" s="347"/>
      <c r="L30" s="347"/>
      <c r="M30" s="350"/>
      <c r="N30" s="347"/>
      <c r="O30" s="347"/>
      <c r="P30" s="148" t="s">
        <v>94</v>
      </c>
    </row>
    <row r="31" spans="1:21" ht="17.25" customHeight="1">
      <c r="A31" s="447"/>
      <c r="B31" s="448"/>
      <c r="C31" s="356"/>
      <c r="D31" s="388" t="s">
        <v>799</v>
      </c>
      <c r="E31" s="350"/>
      <c r="F31" s="347"/>
      <c r="G31" s="350"/>
      <c r="H31" s="350"/>
      <c r="I31" s="350"/>
      <c r="J31" s="347"/>
      <c r="K31" s="467" t="s">
        <v>91</v>
      </c>
      <c r="L31" s="468"/>
      <c r="M31" s="468"/>
      <c r="N31" s="469"/>
      <c r="O31" s="627" t="s">
        <v>535</v>
      </c>
      <c r="P31" s="627"/>
    </row>
    <row r="32" spans="1:21" ht="17.25" customHeight="1">
      <c r="A32" s="447"/>
      <c r="B32" s="448"/>
      <c r="C32" s="356"/>
      <c r="D32" s="354"/>
      <c r="E32" s="350"/>
      <c r="F32" s="347"/>
      <c r="G32" s="350"/>
      <c r="H32" s="350"/>
      <c r="I32" s="350"/>
      <c r="J32" s="347"/>
      <c r="K32" s="467" t="s">
        <v>92</v>
      </c>
      <c r="L32" s="468"/>
      <c r="M32" s="468"/>
      <c r="N32" s="469"/>
      <c r="O32" s="627" t="s">
        <v>536</v>
      </c>
      <c r="P32" s="627"/>
    </row>
    <row r="33" spans="1:16" ht="17.25" customHeight="1" thickBot="1">
      <c r="A33" s="447"/>
      <c r="B33" s="448"/>
      <c r="C33" s="356"/>
      <c r="D33" s="354"/>
      <c r="E33" s="350"/>
      <c r="F33" s="347"/>
      <c r="G33" s="350"/>
      <c r="H33" s="350"/>
      <c r="I33" s="350"/>
      <c r="J33" s="347"/>
      <c r="K33" s="470" t="s">
        <v>93</v>
      </c>
      <c r="L33" s="471"/>
      <c r="M33" s="471"/>
      <c r="N33" s="472"/>
      <c r="O33" s="626" t="s">
        <v>537</v>
      </c>
      <c r="P33" s="626"/>
    </row>
    <row r="34" spans="1:16" ht="17.25" customHeight="1" thickTop="1">
      <c r="A34" s="455" t="s">
        <v>101</v>
      </c>
      <c r="B34" s="458"/>
      <c r="C34" s="459"/>
      <c r="D34" s="459"/>
      <c r="E34" s="459"/>
      <c r="F34" s="459"/>
      <c r="G34" s="459"/>
      <c r="H34" s="459"/>
      <c r="I34" s="459"/>
      <c r="J34" s="459"/>
      <c r="K34" s="459"/>
      <c r="L34" s="459"/>
      <c r="M34" s="459"/>
      <c r="N34" s="459"/>
      <c r="O34" s="566"/>
      <c r="P34" s="463"/>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8">
    <mergeCell ref="A8:B8"/>
    <mergeCell ref="C8:P8"/>
    <mergeCell ref="B3:P3"/>
    <mergeCell ref="B4:P4"/>
    <mergeCell ref="B5:P5"/>
    <mergeCell ref="B6:P6"/>
    <mergeCell ref="A7:P7"/>
    <mergeCell ref="A9:B9"/>
    <mergeCell ref="A10:B10"/>
    <mergeCell ref="A11:B11"/>
    <mergeCell ref="A12:B12"/>
    <mergeCell ref="E12:L12"/>
    <mergeCell ref="R13:U25"/>
    <mergeCell ref="A14:B14"/>
    <mergeCell ref="E14:L14"/>
    <mergeCell ref="A15:B15"/>
    <mergeCell ref="A16:B16"/>
    <mergeCell ref="E16:L16"/>
    <mergeCell ref="A17:B17"/>
    <mergeCell ref="A18:B18"/>
    <mergeCell ref="E18:L18"/>
    <mergeCell ref="A19:B19"/>
    <mergeCell ref="A13:B13"/>
    <mergeCell ref="A29:B29"/>
    <mergeCell ref="E29:L29"/>
    <mergeCell ref="A20:B20"/>
    <mergeCell ref="A21:B21"/>
    <mergeCell ref="F21:L21"/>
    <mergeCell ref="A22:B22"/>
    <mergeCell ref="F22:L22"/>
    <mergeCell ref="A23:B23"/>
    <mergeCell ref="A25:B25"/>
    <mergeCell ref="A26:B26"/>
    <mergeCell ref="E26:L26"/>
    <mergeCell ref="A27:B27"/>
    <mergeCell ref="A28:B28"/>
    <mergeCell ref="A43:P43"/>
    <mergeCell ref="A30:B30"/>
    <mergeCell ref="A31:B31"/>
    <mergeCell ref="K31:N31"/>
    <mergeCell ref="O31:P31"/>
    <mergeCell ref="A32:B32"/>
    <mergeCell ref="K32:N32"/>
    <mergeCell ref="O32:P32"/>
    <mergeCell ref="A33:B33"/>
    <mergeCell ref="K33:N33"/>
    <mergeCell ref="O33:P33"/>
    <mergeCell ref="A34:A39"/>
    <mergeCell ref="B34:P39"/>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8.xml><?xml version="1.0" encoding="utf-8"?>
<worksheet xmlns="http://schemas.openxmlformats.org/spreadsheetml/2006/main" xmlns:r="http://schemas.openxmlformats.org/officeDocument/2006/relationships">
  <dimension ref="A1:U53"/>
  <sheetViews>
    <sheetView view="pageBreakPreview" zoomScale="75" zoomScaleNormal="100" zoomScaleSheetLayoutView="75" workbookViewId="0">
      <selection activeCell="D11" sqref="D11"/>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21" ht="29.25" customHeight="1">
      <c r="A1" s="26" t="s">
        <v>103</v>
      </c>
      <c r="B1" s="26"/>
      <c r="C1" s="27"/>
      <c r="D1" s="27"/>
      <c r="E1" s="27"/>
      <c r="F1" s="27"/>
      <c r="G1" s="27"/>
      <c r="H1" s="27"/>
      <c r="I1" s="27"/>
      <c r="J1" s="27"/>
      <c r="K1" s="27"/>
      <c r="L1" s="27"/>
      <c r="M1" s="27"/>
      <c r="N1" s="27"/>
      <c r="O1" s="27"/>
      <c r="P1" s="28" t="s">
        <v>60</v>
      </c>
    </row>
    <row r="2" spans="1:21" ht="29.25" customHeight="1">
      <c r="A2" s="26"/>
      <c r="B2" s="26"/>
      <c r="P2" s="318" t="s">
        <v>684</v>
      </c>
    </row>
    <row r="3" spans="1:21" ht="29.25" customHeight="1">
      <c r="A3" s="236" t="s">
        <v>104</v>
      </c>
      <c r="B3" s="439" t="s">
        <v>74</v>
      </c>
      <c r="C3" s="439"/>
      <c r="D3" s="439"/>
      <c r="E3" s="439"/>
      <c r="F3" s="439"/>
      <c r="G3" s="439"/>
      <c r="H3" s="439"/>
      <c r="I3" s="439"/>
      <c r="J3" s="439"/>
      <c r="K3" s="439"/>
      <c r="L3" s="439"/>
      <c r="M3" s="439"/>
      <c r="N3" s="439"/>
      <c r="O3" s="439"/>
      <c r="P3" s="440"/>
    </row>
    <row r="4" spans="1:21" ht="29.25" customHeight="1">
      <c r="A4" s="237" t="s">
        <v>105</v>
      </c>
      <c r="B4" s="439" t="s">
        <v>538</v>
      </c>
      <c r="C4" s="439"/>
      <c r="D4" s="439"/>
      <c r="E4" s="439"/>
      <c r="F4" s="439"/>
      <c r="G4" s="439"/>
      <c r="H4" s="439"/>
      <c r="I4" s="439"/>
      <c r="J4" s="439"/>
      <c r="K4" s="439"/>
      <c r="L4" s="439"/>
      <c r="M4" s="439"/>
      <c r="N4" s="439"/>
      <c r="O4" s="439"/>
      <c r="P4" s="440"/>
    </row>
    <row r="5" spans="1:21" ht="177.75" customHeight="1">
      <c r="A5" s="236" t="s">
        <v>107</v>
      </c>
      <c r="B5" s="441" t="s">
        <v>720</v>
      </c>
      <c r="C5" s="441"/>
      <c r="D5" s="441"/>
      <c r="E5" s="441"/>
      <c r="F5" s="441"/>
      <c r="G5" s="441"/>
      <c r="H5" s="441"/>
      <c r="I5" s="441"/>
      <c r="J5" s="441"/>
      <c r="K5" s="441"/>
      <c r="L5" s="441"/>
      <c r="M5" s="441"/>
      <c r="N5" s="441"/>
      <c r="O5" s="441"/>
      <c r="P5" s="440"/>
    </row>
    <row r="6" spans="1:21" ht="40.5" customHeight="1">
      <c r="A6" s="236" t="s">
        <v>108</v>
      </c>
      <c r="B6" s="442" t="s">
        <v>400</v>
      </c>
      <c r="C6" s="443"/>
      <c r="D6" s="443"/>
      <c r="E6" s="443"/>
      <c r="F6" s="443"/>
      <c r="G6" s="443"/>
      <c r="H6" s="443"/>
      <c r="I6" s="443"/>
      <c r="J6" s="443"/>
      <c r="K6" s="443"/>
      <c r="L6" s="443"/>
      <c r="M6" s="443"/>
      <c r="N6" s="443"/>
      <c r="O6" s="443"/>
      <c r="P6" s="444"/>
    </row>
    <row r="7" spans="1:21" ht="25.5" customHeight="1">
      <c r="A7" s="445" t="s">
        <v>110</v>
      </c>
      <c r="B7" s="445"/>
      <c r="C7" s="445"/>
      <c r="D7" s="445"/>
      <c r="E7" s="445"/>
      <c r="F7" s="445"/>
      <c r="G7" s="445"/>
      <c r="H7" s="445"/>
      <c r="I7" s="445"/>
      <c r="J7" s="445"/>
      <c r="K7" s="445"/>
      <c r="L7" s="445"/>
      <c r="M7" s="445"/>
      <c r="N7" s="445"/>
      <c r="O7" s="445"/>
      <c r="P7" s="440"/>
    </row>
    <row r="8" spans="1:21" ht="25.5" customHeight="1">
      <c r="A8" s="446" t="s">
        <v>111</v>
      </c>
      <c r="B8" s="446"/>
      <c r="C8" s="446" t="s">
        <v>112</v>
      </c>
      <c r="D8" s="446"/>
      <c r="E8" s="446"/>
      <c r="F8" s="446"/>
      <c r="G8" s="446"/>
      <c r="H8" s="446"/>
      <c r="I8" s="446"/>
      <c r="J8" s="446"/>
      <c r="K8" s="446"/>
      <c r="L8" s="446"/>
      <c r="M8" s="446"/>
      <c r="N8" s="446"/>
      <c r="O8" s="446"/>
      <c r="P8" s="440"/>
    </row>
    <row r="9" spans="1:21" ht="17.25" customHeight="1">
      <c r="A9" s="449"/>
      <c r="B9" s="450"/>
      <c r="C9" s="142"/>
      <c r="D9" s="242" t="s">
        <v>539</v>
      </c>
      <c r="E9" s="135"/>
      <c r="F9" s="136"/>
      <c r="G9" s="135"/>
      <c r="H9" s="135"/>
      <c r="I9" s="135"/>
      <c r="J9" s="135"/>
      <c r="K9" s="136"/>
      <c r="L9" s="136"/>
      <c r="M9" s="135"/>
      <c r="N9" s="135"/>
      <c r="O9" s="135"/>
      <c r="P9" s="137"/>
    </row>
    <row r="10" spans="1:21" ht="17.25" customHeight="1">
      <c r="A10" s="447">
        <v>428954</v>
      </c>
      <c r="B10" s="448"/>
      <c r="C10" s="243"/>
      <c r="D10" s="325" t="s">
        <v>721</v>
      </c>
      <c r="P10" s="140"/>
    </row>
    <row r="11" spans="1:21" ht="17.25" customHeight="1">
      <c r="A11" s="447"/>
      <c r="B11" s="448"/>
      <c r="C11" s="243"/>
      <c r="D11" s="244" t="s">
        <v>540</v>
      </c>
      <c r="E11" s="138"/>
      <c r="F11" s="245"/>
      <c r="G11" s="245"/>
      <c r="H11" s="245"/>
      <c r="I11" s="245"/>
      <c r="J11" s="138"/>
      <c r="K11" s="245"/>
      <c r="O11" s="245"/>
      <c r="P11" s="140"/>
    </row>
    <row r="12" spans="1:21" ht="17.25" customHeight="1">
      <c r="A12" s="447"/>
      <c r="B12" s="448"/>
      <c r="C12" s="243"/>
      <c r="D12" s="244" t="s">
        <v>541</v>
      </c>
      <c r="E12" s="138"/>
      <c r="F12" s="245"/>
      <c r="G12" s="245"/>
      <c r="H12" s="245"/>
      <c r="I12" s="245"/>
      <c r="J12" s="138"/>
      <c r="K12" s="245"/>
      <c r="O12" s="245"/>
      <c r="P12" s="140"/>
    </row>
    <row r="13" spans="1:21" ht="17.25" customHeight="1">
      <c r="A13" s="447"/>
      <c r="B13" s="448"/>
      <c r="C13" s="243"/>
      <c r="D13" s="244" t="s">
        <v>542</v>
      </c>
      <c r="E13" s="146"/>
      <c r="P13" s="140"/>
      <c r="R13" s="631"/>
      <c r="S13" s="631"/>
      <c r="T13" s="631"/>
      <c r="U13" s="631"/>
    </row>
    <row r="14" spans="1:21" ht="17.25" customHeight="1">
      <c r="A14" s="447"/>
      <c r="B14" s="448"/>
      <c r="C14" s="243"/>
      <c r="D14" s="244" t="s">
        <v>543</v>
      </c>
      <c r="E14" s="138"/>
      <c r="F14" s="245"/>
      <c r="G14" s="245"/>
      <c r="H14" s="245"/>
      <c r="I14" s="245"/>
      <c r="J14" s="138"/>
      <c r="K14" s="245"/>
      <c r="O14" s="245"/>
      <c r="P14" s="140"/>
      <c r="R14" s="631"/>
      <c r="S14" s="631"/>
      <c r="T14" s="631"/>
      <c r="U14" s="631"/>
    </row>
    <row r="15" spans="1:21" ht="17.25" customHeight="1">
      <c r="A15" s="447"/>
      <c r="B15" s="448"/>
      <c r="C15" s="243"/>
      <c r="D15" s="244"/>
      <c r="O15" s="245"/>
      <c r="P15" s="140"/>
      <c r="R15" s="631"/>
      <c r="S15" s="631"/>
      <c r="T15" s="631"/>
      <c r="U15" s="631"/>
    </row>
    <row r="16" spans="1:21" ht="17.25" customHeight="1">
      <c r="A16" s="447"/>
      <c r="B16" s="448"/>
      <c r="C16" s="243"/>
      <c r="D16" s="244"/>
      <c r="E16" s="138"/>
      <c r="F16" s="245"/>
      <c r="G16" s="138"/>
      <c r="J16" s="141"/>
      <c r="K16" s="245"/>
      <c r="O16" s="245"/>
      <c r="P16" s="140"/>
      <c r="R16" s="631"/>
      <c r="S16" s="631"/>
      <c r="T16" s="631"/>
      <c r="U16" s="631"/>
    </row>
    <row r="17" spans="1:21" ht="17.25" customHeight="1">
      <c r="A17" s="447"/>
      <c r="B17" s="448"/>
      <c r="C17" s="243"/>
      <c r="D17" s="244"/>
      <c r="E17" s="138"/>
      <c r="F17" s="245"/>
      <c r="G17" s="138"/>
      <c r="H17" s="138"/>
      <c r="I17" s="138"/>
      <c r="J17" s="245"/>
      <c r="K17" s="245"/>
      <c r="L17" s="245"/>
      <c r="M17" s="138"/>
      <c r="N17" s="245"/>
      <c r="O17" s="245"/>
      <c r="P17" s="140"/>
      <c r="R17" s="631"/>
      <c r="S17" s="631"/>
      <c r="T17" s="631"/>
      <c r="U17" s="631"/>
    </row>
    <row r="18" spans="1:21" ht="17.25" customHeight="1">
      <c r="A18" s="447"/>
      <c r="B18" s="448"/>
      <c r="C18" s="243"/>
      <c r="D18" s="244"/>
      <c r="E18" s="138"/>
      <c r="F18" s="245"/>
      <c r="G18" s="138"/>
      <c r="H18" s="138"/>
      <c r="I18" s="138"/>
      <c r="J18" s="245"/>
      <c r="K18" s="245"/>
      <c r="L18" s="245"/>
      <c r="M18" s="138"/>
      <c r="N18" s="245"/>
      <c r="O18" s="245"/>
      <c r="P18" s="140"/>
      <c r="R18" s="631"/>
      <c r="S18" s="631"/>
      <c r="T18" s="631"/>
      <c r="U18" s="631"/>
    </row>
    <row r="19" spans="1:21" ht="17.25" customHeight="1">
      <c r="A19" s="447"/>
      <c r="B19" s="448"/>
      <c r="C19" s="243"/>
      <c r="D19" s="244"/>
      <c r="E19" s="138"/>
      <c r="F19" s="245"/>
      <c r="G19" s="138"/>
      <c r="H19" s="138"/>
      <c r="I19" s="138"/>
      <c r="J19" s="245"/>
      <c r="K19" s="245"/>
      <c r="L19" s="245"/>
      <c r="M19" s="138"/>
      <c r="N19" s="245"/>
      <c r="O19" s="245"/>
      <c r="P19" s="140"/>
      <c r="R19" s="631"/>
      <c r="S19" s="631"/>
      <c r="T19" s="631"/>
      <c r="U19" s="631"/>
    </row>
    <row r="20" spans="1:21" ht="17.25" customHeight="1">
      <c r="A20" s="447"/>
      <c r="B20" s="448"/>
      <c r="C20" s="243"/>
      <c r="D20" s="244"/>
      <c r="E20" s="138"/>
      <c r="F20" s="245"/>
      <c r="G20" s="138"/>
      <c r="H20" s="138"/>
      <c r="I20" s="138"/>
      <c r="J20" s="245"/>
      <c r="K20" s="245"/>
      <c r="L20" s="245"/>
      <c r="M20" s="138"/>
      <c r="N20" s="245"/>
      <c r="O20" s="245"/>
      <c r="P20" s="140"/>
      <c r="R20" s="631"/>
      <c r="S20" s="631"/>
      <c r="T20" s="631"/>
      <c r="U20" s="631"/>
    </row>
    <row r="21" spans="1:21" ht="17.25" customHeight="1">
      <c r="A21" s="447"/>
      <c r="B21" s="448"/>
      <c r="C21" s="243"/>
      <c r="D21" s="244"/>
      <c r="E21" s="138"/>
      <c r="F21" s="245"/>
      <c r="G21" s="138"/>
      <c r="H21" s="138"/>
      <c r="I21" s="138"/>
      <c r="J21" s="245"/>
      <c r="K21" s="245"/>
      <c r="L21" s="245"/>
      <c r="M21" s="138"/>
      <c r="N21" s="245"/>
      <c r="O21" s="245"/>
      <c r="P21" s="140"/>
      <c r="R21" s="631"/>
      <c r="S21" s="631"/>
      <c r="T21" s="631"/>
      <c r="U21" s="631"/>
    </row>
    <row r="22" spans="1:21" ht="17.25" customHeight="1">
      <c r="A22" s="447"/>
      <c r="B22" s="448"/>
      <c r="C22" s="243"/>
      <c r="D22" s="244"/>
      <c r="E22" s="138"/>
      <c r="F22" s="245"/>
      <c r="G22" s="138"/>
      <c r="H22" s="138"/>
      <c r="I22" s="138"/>
      <c r="J22" s="245"/>
      <c r="K22" s="245"/>
      <c r="L22" s="245"/>
      <c r="M22" s="138"/>
      <c r="N22" s="245"/>
      <c r="O22" s="245"/>
      <c r="P22" s="140"/>
      <c r="R22" s="631"/>
      <c r="S22" s="631"/>
      <c r="T22" s="631"/>
      <c r="U22" s="631"/>
    </row>
    <row r="23" spans="1:21" ht="17.25" customHeight="1">
      <c r="A23" s="447"/>
      <c r="B23" s="448"/>
      <c r="C23" s="243"/>
      <c r="D23" s="244"/>
      <c r="E23" s="138"/>
      <c r="F23" s="245"/>
      <c r="G23" s="138"/>
      <c r="H23" s="138"/>
      <c r="I23" s="138"/>
      <c r="J23" s="245"/>
      <c r="K23" s="245"/>
      <c r="L23" s="245"/>
      <c r="M23" s="138"/>
      <c r="N23" s="245"/>
      <c r="O23" s="245"/>
      <c r="P23" s="140"/>
      <c r="R23" s="631"/>
      <c r="S23" s="631"/>
      <c r="T23" s="631"/>
      <c r="U23" s="631"/>
    </row>
    <row r="24" spans="1:21" ht="17.25" customHeight="1">
      <c r="A24" s="447"/>
      <c r="B24" s="448"/>
      <c r="C24" s="243"/>
      <c r="D24" s="244"/>
      <c r="E24" s="138"/>
      <c r="F24" s="245"/>
      <c r="G24" s="138"/>
      <c r="H24" s="138"/>
      <c r="I24" s="138"/>
      <c r="J24" s="245"/>
      <c r="K24" s="245"/>
      <c r="L24" s="245"/>
      <c r="M24" s="138"/>
      <c r="N24" s="245"/>
      <c r="O24" s="245"/>
      <c r="P24" s="140"/>
      <c r="R24" s="631"/>
      <c r="S24" s="631"/>
      <c r="T24" s="631"/>
      <c r="U24" s="631"/>
    </row>
    <row r="25" spans="1:21" ht="17.25" customHeight="1">
      <c r="A25" s="447"/>
      <c r="B25" s="448"/>
      <c r="C25" s="243"/>
      <c r="D25" s="244"/>
      <c r="E25" s="138"/>
      <c r="F25" s="245"/>
      <c r="G25" s="138"/>
      <c r="H25" s="138"/>
      <c r="I25" s="138"/>
      <c r="J25" s="245"/>
      <c r="K25" s="245"/>
      <c r="L25" s="245"/>
      <c r="M25" s="138"/>
      <c r="N25" s="245"/>
      <c r="O25" s="245"/>
      <c r="P25" s="140"/>
    </row>
    <row r="26" spans="1:21" ht="17.25" customHeight="1">
      <c r="A26" s="447"/>
      <c r="B26" s="448"/>
      <c r="C26" s="243"/>
      <c r="D26" s="244"/>
      <c r="E26" s="138"/>
      <c r="F26" s="245"/>
      <c r="G26" s="138"/>
      <c r="H26" s="138"/>
      <c r="I26" s="138"/>
      <c r="J26" s="245"/>
      <c r="K26" s="245"/>
      <c r="L26" s="245"/>
      <c r="M26" s="138"/>
      <c r="N26" s="245"/>
      <c r="O26" s="245"/>
      <c r="P26" s="140"/>
    </row>
    <row r="27" spans="1:21" ht="17.25" customHeight="1">
      <c r="A27" s="447"/>
      <c r="B27" s="448"/>
      <c r="C27" s="243"/>
      <c r="D27" s="244"/>
      <c r="E27" s="138"/>
      <c r="F27" s="245"/>
      <c r="G27" s="138"/>
      <c r="H27" s="138"/>
      <c r="I27" s="138"/>
      <c r="J27" s="245"/>
      <c r="K27" s="245"/>
      <c r="L27" s="245"/>
      <c r="M27" s="138"/>
      <c r="N27" s="245"/>
      <c r="O27" s="245"/>
      <c r="P27" s="140"/>
    </row>
    <row r="28" spans="1:21" ht="17.25" customHeight="1">
      <c r="A28" s="447"/>
      <c r="B28" s="448"/>
      <c r="C28" s="243"/>
      <c r="D28" s="244"/>
      <c r="E28" s="138"/>
      <c r="F28" s="245"/>
      <c r="G28" s="138"/>
      <c r="H28" s="138"/>
      <c r="I28" s="138"/>
      <c r="J28" s="245"/>
      <c r="K28" s="245"/>
      <c r="L28" s="245"/>
      <c r="M28" s="138"/>
      <c r="N28" s="245"/>
      <c r="O28" s="245"/>
      <c r="P28" s="140"/>
    </row>
    <row r="29" spans="1:21" ht="17.25" customHeight="1">
      <c r="A29" s="447"/>
      <c r="B29" s="448"/>
      <c r="C29" s="243"/>
      <c r="D29" s="244"/>
      <c r="E29" s="138"/>
      <c r="F29" s="245"/>
      <c r="G29" s="138"/>
      <c r="H29" s="138"/>
      <c r="I29" s="138"/>
      <c r="J29" s="245"/>
      <c r="K29" s="245"/>
      <c r="L29" s="245"/>
      <c r="M29" s="138"/>
      <c r="N29" s="245"/>
      <c r="O29" s="245"/>
      <c r="P29" s="140"/>
    </row>
    <row r="30" spans="1:21" ht="17.25" customHeight="1">
      <c r="A30" s="447"/>
      <c r="B30" s="448"/>
      <c r="C30" s="243"/>
      <c r="D30" s="244"/>
      <c r="E30" s="138"/>
      <c r="F30" s="245"/>
      <c r="G30" s="138"/>
      <c r="H30" s="138"/>
      <c r="I30" s="138"/>
      <c r="J30" s="245"/>
      <c r="L30" s="245"/>
      <c r="M30" s="138"/>
      <c r="N30" s="245"/>
      <c r="O30" s="245"/>
      <c r="P30" s="148" t="s">
        <v>94</v>
      </c>
    </row>
    <row r="31" spans="1:21" ht="17.25" customHeight="1">
      <c r="A31" s="447"/>
      <c r="B31" s="448"/>
      <c r="C31" s="243"/>
      <c r="D31" s="244"/>
      <c r="E31" s="138"/>
      <c r="F31" s="245"/>
      <c r="G31" s="138"/>
      <c r="H31" s="138"/>
      <c r="I31" s="138"/>
      <c r="J31" s="245"/>
      <c r="K31" s="467" t="s">
        <v>91</v>
      </c>
      <c r="L31" s="468"/>
      <c r="M31" s="468"/>
      <c r="N31" s="469"/>
      <c r="O31" s="147" t="s">
        <v>468</v>
      </c>
      <c r="P31" s="140"/>
    </row>
    <row r="32" spans="1:21" ht="17.25" customHeight="1">
      <c r="A32" s="447"/>
      <c r="B32" s="448"/>
      <c r="C32" s="243"/>
      <c r="D32" s="244"/>
      <c r="E32" s="138"/>
      <c r="F32" s="245"/>
      <c r="G32" s="138"/>
      <c r="H32" s="138"/>
      <c r="I32" s="138"/>
      <c r="J32" s="245"/>
      <c r="K32" s="467" t="s">
        <v>92</v>
      </c>
      <c r="L32" s="468"/>
      <c r="M32" s="468"/>
      <c r="N32" s="469"/>
      <c r="O32" s="147" t="s">
        <v>173</v>
      </c>
      <c r="P32" s="140"/>
    </row>
    <row r="33" spans="1:16" ht="17.25" customHeight="1" thickBot="1">
      <c r="A33" s="447"/>
      <c r="B33" s="448"/>
      <c r="C33" s="243"/>
      <c r="D33" s="244"/>
      <c r="E33" s="138"/>
      <c r="F33" s="245"/>
      <c r="G33" s="138"/>
      <c r="H33" s="138"/>
      <c r="I33" s="138"/>
      <c r="J33" s="245"/>
      <c r="K33" s="470" t="s">
        <v>93</v>
      </c>
      <c r="L33" s="471"/>
      <c r="M33" s="471"/>
      <c r="N33" s="472"/>
      <c r="O33" s="147" t="s">
        <v>544</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8">
    <mergeCell ref="A8:B8"/>
    <mergeCell ref="C8:P8"/>
    <mergeCell ref="B3:P3"/>
    <mergeCell ref="B4:P4"/>
    <mergeCell ref="B5:P5"/>
    <mergeCell ref="B6:P6"/>
    <mergeCell ref="A7:P7"/>
    <mergeCell ref="R13:U24"/>
    <mergeCell ref="A14:B14"/>
    <mergeCell ref="A15:B15"/>
    <mergeCell ref="A16:B16"/>
    <mergeCell ref="A17:B17"/>
    <mergeCell ref="A23:B23"/>
    <mergeCell ref="A18:B18"/>
    <mergeCell ref="A19:B19"/>
    <mergeCell ref="A20:B20"/>
    <mergeCell ref="A21:B21"/>
    <mergeCell ref="A22:B22"/>
    <mergeCell ref="A9:B9"/>
    <mergeCell ref="A10:B10"/>
    <mergeCell ref="A11:B11"/>
    <mergeCell ref="A12:B12"/>
    <mergeCell ref="A13:B13"/>
    <mergeCell ref="A33:B33"/>
    <mergeCell ref="K33:N33"/>
    <mergeCell ref="A24:B24"/>
    <mergeCell ref="A25:B25"/>
    <mergeCell ref="A26:B26"/>
    <mergeCell ref="A27:B27"/>
    <mergeCell ref="A28:B28"/>
    <mergeCell ref="A29:B29"/>
    <mergeCell ref="A30:B30"/>
    <mergeCell ref="A31:B31"/>
    <mergeCell ref="K31:N31"/>
    <mergeCell ref="A32:B32"/>
    <mergeCell ref="K32:N32"/>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29.xml><?xml version="1.0" encoding="utf-8"?>
<worksheet xmlns="http://schemas.openxmlformats.org/spreadsheetml/2006/main" xmlns:r="http://schemas.openxmlformats.org/officeDocument/2006/relationships">
  <dimension ref="A1:P53"/>
  <sheetViews>
    <sheetView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685</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461</v>
      </c>
      <c r="C4" s="439"/>
      <c r="D4" s="439"/>
      <c r="E4" s="439"/>
      <c r="F4" s="439"/>
      <c r="G4" s="439"/>
      <c r="H4" s="439"/>
      <c r="I4" s="439"/>
      <c r="J4" s="439"/>
      <c r="K4" s="439"/>
      <c r="L4" s="439"/>
      <c r="M4" s="439"/>
      <c r="N4" s="439"/>
      <c r="O4" s="439"/>
      <c r="P4" s="440"/>
    </row>
    <row r="5" spans="1:16" ht="169.5" customHeight="1">
      <c r="A5" s="236" t="s">
        <v>107</v>
      </c>
      <c r="B5" s="637" t="s">
        <v>462</v>
      </c>
      <c r="C5" s="637"/>
      <c r="D5" s="637"/>
      <c r="E5" s="637"/>
      <c r="F5" s="637"/>
      <c r="G5" s="637"/>
      <c r="H5" s="637"/>
      <c r="I5" s="637"/>
      <c r="J5" s="637"/>
      <c r="K5" s="637"/>
      <c r="L5" s="637"/>
      <c r="M5" s="637"/>
      <c r="N5" s="637"/>
      <c r="O5" s="637"/>
      <c r="P5" s="638"/>
    </row>
    <row r="6" spans="1:16" ht="40.5" customHeight="1">
      <c r="A6" s="236" t="s">
        <v>108</v>
      </c>
      <c r="B6" s="442" t="s">
        <v>463</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t="s">
        <v>85</v>
      </c>
      <c r="D9" s="242"/>
      <c r="E9" s="135"/>
      <c r="F9" s="136"/>
      <c r="G9" s="135"/>
      <c r="H9" s="135"/>
      <c r="I9" s="135"/>
      <c r="J9" s="135"/>
      <c r="K9" s="136"/>
      <c r="L9" s="136"/>
      <c r="M9" s="135"/>
      <c r="N9" s="135"/>
      <c r="O9" s="135"/>
      <c r="P9" s="137"/>
    </row>
    <row r="10" spans="1:16" ht="17.25" customHeight="1">
      <c r="A10" s="447"/>
      <c r="B10" s="448"/>
      <c r="C10" s="243"/>
      <c r="D10" s="244" t="s">
        <v>464</v>
      </c>
      <c r="G10" s="635" t="s">
        <v>465</v>
      </c>
      <c r="H10" s="635"/>
      <c r="I10" s="635"/>
      <c r="J10" s="32"/>
      <c r="P10" s="140"/>
    </row>
    <row r="11" spans="1:16" ht="17.25" customHeight="1">
      <c r="A11" s="447">
        <v>600000</v>
      </c>
      <c r="B11" s="448"/>
      <c r="C11" s="243"/>
      <c r="D11" s="244"/>
      <c r="E11" s="138"/>
      <c r="F11" s="245"/>
      <c r="G11" s="245"/>
      <c r="H11" s="245"/>
      <c r="I11" s="245"/>
      <c r="J11" s="138"/>
      <c r="K11" s="245"/>
      <c r="O11" s="245"/>
      <c r="P11" s="140"/>
    </row>
    <row r="12" spans="1:16" ht="17.25" customHeight="1">
      <c r="A12" s="447"/>
      <c r="B12" s="448"/>
      <c r="C12" s="243"/>
      <c r="D12" s="244" t="s">
        <v>466</v>
      </c>
      <c r="E12" s="138"/>
      <c r="F12" s="245"/>
      <c r="G12" s="245"/>
      <c r="H12" s="245"/>
      <c r="I12" s="245"/>
      <c r="J12" s="138"/>
      <c r="K12" s="245"/>
      <c r="O12" s="245"/>
      <c r="P12" s="140"/>
    </row>
    <row r="13" spans="1:16" ht="17.25" customHeight="1">
      <c r="A13" s="447"/>
      <c r="B13" s="448"/>
      <c r="C13" s="243"/>
      <c r="D13" s="244" t="s">
        <v>467</v>
      </c>
      <c r="E13" s="146"/>
      <c r="G13" s="634" t="s">
        <v>468</v>
      </c>
      <c r="H13" s="635"/>
      <c r="I13" s="635"/>
      <c r="P13" s="140"/>
    </row>
    <row r="14" spans="1:16" ht="17.25" customHeight="1">
      <c r="A14" s="447"/>
      <c r="B14" s="448"/>
      <c r="C14" s="243"/>
      <c r="D14" s="244" t="s">
        <v>469</v>
      </c>
      <c r="E14" s="138"/>
      <c r="F14" s="245"/>
      <c r="G14" s="634" t="s">
        <v>470</v>
      </c>
      <c r="H14" s="635"/>
      <c r="I14" s="635"/>
      <c r="J14" s="138"/>
      <c r="K14" s="245"/>
      <c r="O14" s="245"/>
      <c r="P14" s="140"/>
    </row>
    <row r="15" spans="1:16" ht="17.25" customHeight="1">
      <c r="A15" s="447"/>
      <c r="B15" s="448"/>
      <c r="C15" s="243"/>
      <c r="D15" s="244" t="s">
        <v>471</v>
      </c>
      <c r="G15" s="634" t="s">
        <v>173</v>
      </c>
      <c r="H15" s="635"/>
      <c r="I15" s="635"/>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636" t="s">
        <v>472</v>
      </c>
      <c r="E17" s="636"/>
      <c r="F17" s="636"/>
      <c r="G17" s="636"/>
      <c r="H17" s="636"/>
      <c r="I17" s="636"/>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t="s">
        <v>468</v>
      </c>
      <c r="P31" s="140"/>
    </row>
    <row r="32" spans="1:16" ht="17.25" customHeight="1">
      <c r="A32" s="447"/>
      <c r="B32" s="448"/>
      <c r="C32" s="243"/>
      <c r="D32" s="244"/>
      <c r="E32" s="138"/>
      <c r="F32" s="245"/>
      <c r="G32" s="138"/>
      <c r="H32" s="138"/>
      <c r="I32" s="138"/>
      <c r="J32" s="245"/>
      <c r="K32" s="467" t="s">
        <v>92</v>
      </c>
      <c r="L32" s="468"/>
      <c r="M32" s="468"/>
      <c r="N32" s="469"/>
      <c r="O32" s="147" t="s">
        <v>173</v>
      </c>
      <c r="P32" s="140"/>
    </row>
    <row r="33" spans="1:16" ht="17.25" customHeight="1" thickBot="1">
      <c r="A33" s="447"/>
      <c r="B33" s="448"/>
      <c r="C33" s="243"/>
      <c r="D33" s="244"/>
      <c r="E33" s="138"/>
      <c r="F33" s="245"/>
      <c r="G33" s="138"/>
      <c r="H33" s="138"/>
      <c r="I33" s="138"/>
      <c r="J33" s="245"/>
      <c r="K33" s="470" t="s">
        <v>93</v>
      </c>
      <c r="L33" s="471"/>
      <c r="M33" s="471"/>
      <c r="N33" s="472"/>
      <c r="O33" s="152" t="s">
        <v>468</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2">
    <mergeCell ref="A13:B13"/>
    <mergeCell ref="G13:I13"/>
    <mergeCell ref="B3:P3"/>
    <mergeCell ref="B4:P4"/>
    <mergeCell ref="B5:P5"/>
    <mergeCell ref="B6:P6"/>
    <mergeCell ref="A7:P7"/>
    <mergeCell ref="A8:B8"/>
    <mergeCell ref="C8:P8"/>
    <mergeCell ref="A9:B9"/>
    <mergeCell ref="A10:B10"/>
    <mergeCell ref="G10:I10"/>
    <mergeCell ref="A11:B11"/>
    <mergeCell ref="A12:B12"/>
    <mergeCell ref="A23:B23"/>
    <mergeCell ref="A14:B14"/>
    <mergeCell ref="G14:I14"/>
    <mergeCell ref="A15:B15"/>
    <mergeCell ref="G15:I15"/>
    <mergeCell ref="A16:B16"/>
    <mergeCell ref="A17:B17"/>
    <mergeCell ref="D17:I17"/>
    <mergeCell ref="A18:B18"/>
    <mergeCell ref="A19:B19"/>
    <mergeCell ref="A20:B20"/>
    <mergeCell ref="A21:B21"/>
    <mergeCell ref="A22:B22"/>
    <mergeCell ref="A33:B33"/>
    <mergeCell ref="K33:N33"/>
    <mergeCell ref="A24:B24"/>
    <mergeCell ref="A25:B25"/>
    <mergeCell ref="A26:B26"/>
    <mergeCell ref="A27:B27"/>
    <mergeCell ref="A28:B28"/>
    <mergeCell ref="A29:B29"/>
    <mergeCell ref="A30:B30"/>
    <mergeCell ref="A31:B31"/>
    <mergeCell ref="K31:N31"/>
    <mergeCell ref="A32:B32"/>
    <mergeCell ref="K32:N32"/>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xml><?xml version="1.0" encoding="utf-8"?>
<worksheet xmlns="http://schemas.openxmlformats.org/spreadsheetml/2006/main" xmlns:r="http://schemas.openxmlformats.org/officeDocument/2006/relationships">
  <dimension ref="A1:H54"/>
  <sheetViews>
    <sheetView view="pageBreakPreview" zoomScaleNormal="100" zoomScaleSheetLayoutView="100" workbookViewId="0">
      <pane xSplit="2" ySplit="3" topLeftCell="C4" activePane="bottomRight" state="frozen"/>
      <selection pane="topRight" activeCell="C1" sqref="C1"/>
      <selection pane="bottomLeft" activeCell="A5" sqref="A5"/>
      <selection pane="bottomRight" activeCell="H28" sqref="H28"/>
    </sheetView>
  </sheetViews>
  <sheetFormatPr defaultRowHeight="13.5"/>
  <cols>
    <col min="1" max="1" width="9" style="6"/>
    <col min="2" max="2" width="13.625" style="6" customWidth="1"/>
    <col min="3" max="3" width="6.75" style="38" customWidth="1"/>
    <col min="4" max="4" width="14.875" style="18" customWidth="1"/>
    <col min="5" max="16384" width="9" style="6"/>
  </cols>
  <sheetData>
    <row r="1" spans="1:8" ht="18" customHeight="1">
      <c r="A1" s="427" t="s">
        <v>0</v>
      </c>
      <c r="B1" s="428"/>
      <c r="C1" s="435" t="s">
        <v>28</v>
      </c>
      <c r="D1" s="435"/>
      <c r="E1" s="425" t="s">
        <v>27</v>
      </c>
      <c r="F1" s="426"/>
      <c r="G1" s="426"/>
      <c r="H1" s="426"/>
    </row>
    <row r="2" spans="1:8" ht="18" customHeight="1">
      <c r="A2" s="429"/>
      <c r="B2" s="430"/>
      <c r="C2" s="33" t="s">
        <v>29</v>
      </c>
      <c r="D2" s="33" t="s">
        <v>30</v>
      </c>
      <c r="E2" s="425"/>
      <c r="F2" s="426"/>
      <c r="G2" s="426"/>
      <c r="H2" s="426"/>
    </row>
    <row r="3" spans="1:8" ht="18" customHeight="1">
      <c r="A3" s="431" t="s">
        <v>26</v>
      </c>
      <c r="B3" s="432"/>
      <c r="C3" s="34">
        <f>SUM($C$4:$C$99)</f>
        <v>2</v>
      </c>
      <c r="D3" s="34">
        <f>SUM($D$4:$D$99)</f>
        <v>1080000</v>
      </c>
      <c r="E3" s="425"/>
      <c r="F3" s="426"/>
      <c r="G3" s="426"/>
      <c r="H3" s="426"/>
    </row>
    <row r="4" spans="1:8">
      <c r="A4" s="433"/>
      <c r="B4" s="434"/>
      <c r="C4" s="37"/>
      <c r="D4" s="35"/>
    </row>
    <row r="5" spans="1:8">
      <c r="A5" s="36">
        <v>1</v>
      </c>
      <c r="B5" s="36" t="s">
        <v>141</v>
      </c>
      <c r="C5" s="36">
        <v>1</v>
      </c>
      <c r="D5" s="35">
        <v>405000</v>
      </c>
    </row>
    <row r="6" spans="1:8">
      <c r="A6" s="36">
        <v>2</v>
      </c>
      <c r="B6" s="36" t="s">
        <v>142</v>
      </c>
      <c r="C6" s="36">
        <v>1</v>
      </c>
      <c r="D6" s="35">
        <v>675000</v>
      </c>
    </row>
    <row r="7" spans="1:8">
      <c r="A7" s="36">
        <v>3</v>
      </c>
      <c r="B7" s="36"/>
      <c r="C7" s="36"/>
      <c r="D7" s="35"/>
    </row>
    <row r="8" spans="1:8">
      <c r="A8" s="36">
        <v>4</v>
      </c>
      <c r="B8" s="36"/>
      <c r="C8" s="36"/>
      <c r="D8" s="35"/>
    </row>
    <row r="9" spans="1:8">
      <c r="A9" s="36">
        <v>5</v>
      </c>
      <c r="B9" s="36"/>
      <c r="C9" s="36"/>
      <c r="D9" s="35"/>
    </row>
    <row r="10" spans="1:8">
      <c r="A10" s="36">
        <v>6</v>
      </c>
      <c r="B10" s="36"/>
      <c r="C10" s="36"/>
      <c r="D10" s="35"/>
    </row>
    <row r="11" spans="1:8">
      <c r="A11" s="36">
        <v>7</v>
      </c>
      <c r="B11" s="36"/>
      <c r="C11" s="36"/>
      <c r="D11" s="35"/>
    </row>
    <row r="12" spans="1:8">
      <c r="A12" s="36">
        <v>8</v>
      </c>
      <c r="B12" s="36"/>
      <c r="C12" s="36"/>
      <c r="D12" s="35"/>
    </row>
    <row r="13" spans="1:8">
      <c r="A13" s="36">
        <v>9</v>
      </c>
      <c r="B13" s="36"/>
      <c r="C13" s="36"/>
      <c r="D13" s="35"/>
    </row>
    <row r="14" spans="1:8">
      <c r="A14" s="36">
        <v>10</v>
      </c>
      <c r="B14" s="36"/>
      <c r="C14" s="36"/>
      <c r="D14" s="35"/>
    </row>
    <row r="15" spans="1:8">
      <c r="A15" s="36">
        <v>11</v>
      </c>
      <c r="B15" s="36"/>
      <c r="C15" s="36"/>
      <c r="D15" s="35"/>
    </row>
    <row r="16" spans="1:8">
      <c r="A16" s="36">
        <v>12</v>
      </c>
      <c r="B16" s="36"/>
      <c r="C16" s="36"/>
      <c r="D16" s="35"/>
    </row>
    <row r="17" spans="1:4">
      <c r="A17" s="36">
        <v>13</v>
      </c>
      <c r="B17" s="36"/>
      <c r="C17" s="36"/>
      <c r="D17" s="35"/>
    </row>
    <row r="18" spans="1:4">
      <c r="A18" s="36">
        <v>14</v>
      </c>
      <c r="B18" s="36"/>
      <c r="C18" s="36"/>
      <c r="D18" s="35"/>
    </row>
    <row r="19" spans="1:4">
      <c r="A19" s="36">
        <v>15</v>
      </c>
      <c r="B19" s="36"/>
      <c r="C19" s="36"/>
      <c r="D19" s="35"/>
    </row>
    <row r="20" spans="1:4">
      <c r="A20" s="36">
        <v>16</v>
      </c>
      <c r="B20" s="36"/>
      <c r="C20" s="36"/>
      <c r="D20" s="35"/>
    </row>
    <row r="21" spans="1:4">
      <c r="A21" s="36">
        <v>17</v>
      </c>
      <c r="B21" s="36"/>
      <c r="C21" s="36"/>
      <c r="D21" s="35"/>
    </row>
    <row r="22" spans="1:4">
      <c r="A22" s="36">
        <v>18</v>
      </c>
      <c r="B22" s="36"/>
      <c r="C22" s="36"/>
      <c r="D22" s="35"/>
    </row>
    <row r="23" spans="1:4">
      <c r="A23" s="36">
        <v>19</v>
      </c>
      <c r="B23" s="36"/>
      <c r="C23" s="36"/>
      <c r="D23" s="35"/>
    </row>
    <row r="24" spans="1:4">
      <c r="A24" s="36">
        <v>20</v>
      </c>
      <c r="B24" s="36"/>
      <c r="C24" s="36"/>
      <c r="D24" s="35"/>
    </row>
    <row r="25" spans="1:4">
      <c r="A25" s="36">
        <v>21</v>
      </c>
      <c r="B25" s="36"/>
      <c r="C25" s="36"/>
      <c r="D25" s="35"/>
    </row>
    <row r="26" spans="1:4">
      <c r="A26" s="36">
        <v>22</v>
      </c>
      <c r="B26" s="36"/>
      <c r="C26" s="36"/>
      <c r="D26" s="35"/>
    </row>
    <row r="27" spans="1:4">
      <c r="A27" s="36">
        <v>23</v>
      </c>
      <c r="B27" s="36"/>
      <c r="C27" s="36"/>
      <c r="D27" s="35"/>
    </row>
    <row r="28" spans="1:4">
      <c r="A28" s="36">
        <v>24</v>
      </c>
      <c r="B28" s="36"/>
      <c r="C28" s="36"/>
      <c r="D28" s="35"/>
    </row>
    <row r="29" spans="1:4">
      <c r="A29" s="36">
        <v>25</v>
      </c>
      <c r="B29" s="36"/>
      <c r="C29" s="36"/>
      <c r="D29" s="35"/>
    </row>
    <row r="30" spans="1:4">
      <c r="A30" s="36">
        <v>26</v>
      </c>
      <c r="B30" s="36"/>
      <c r="C30" s="36"/>
      <c r="D30" s="35"/>
    </row>
    <row r="31" spans="1:4">
      <c r="A31" s="36">
        <v>27</v>
      </c>
      <c r="B31" s="36"/>
      <c r="C31" s="36"/>
      <c r="D31" s="35"/>
    </row>
    <row r="32" spans="1:4">
      <c r="A32" s="36">
        <v>28</v>
      </c>
      <c r="B32" s="36"/>
      <c r="C32" s="36"/>
      <c r="D32" s="35"/>
    </row>
    <row r="33" spans="1:4">
      <c r="A33" s="36">
        <v>29</v>
      </c>
      <c r="B33" s="36"/>
      <c r="C33" s="36"/>
      <c r="D33" s="35"/>
    </row>
    <row r="34" spans="1:4">
      <c r="A34" s="36">
        <v>30</v>
      </c>
      <c r="B34" s="36"/>
      <c r="C34" s="36"/>
      <c r="D34" s="35"/>
    </row>
    <row r="35" spans="1:4">
      <c r="A35" s="36">
        <v>31</v>
      </c>
      <c r="B35" s="36"/>
      <c r="C35" s="36"/>
      <c r="D35" s="35"/>
    </row>
    <row r="36" spans="1:4">
      <c r="A36" s="36">
        <v>32</v>
      </c>
      <c r="B36" s="36"/>
      <c r="C36" s="36"/>
      <c r="D36" s="35"/>
    </row>
    <row r="37" spans="1:4">
      <c r="A37" s="36">
        <v>33</v>
      </c>
      <c r="B37" s="36"/>
      <c r="C37" s="36"/>
      <c r="D37" s="35"/>
    </row>
    <row r="38" spans="1:4">
      <c r="A38" s="36">
        <v>34</v>
      </c>
      <c r="B38" s="36"/>
      <c r="C38" s="36"/>
      <c r="D38" s="35"/>
    </row>
    <row r="39" spans="1:4">
      <c r="A39" s="36">
        <v>35</v>
      </c>
      <c r="B39" s="36"/>
      <c r="C39" s="36"/>
      <c r="D39" s="35"/>
    </row>
    <row r="40" spans="1:4">
      <c r="A40" s="36">
        <v>36</v>
      </c>
      <c r="B40" s="36"/>
      <c r="C40" s="36"/>
      <c r="D40" s="35"/>
    </row>
    <row r="41" spans="1:4">
      <c r="A41" s="36">
        <v>37</v>
      </c>
      <c r="B41" s="36"/>
      <c r="C41" s="36"/>
      <c r="D41" s="35"/>
    </row>
    <row r="42" spans="1:4">
      <c r="A42" s="36">
        <v>38</v>
      </c>
      <c r="B42" s="36"/>
      <c r="C42" s="36"/>
      <c r="D42" s="35"/>
    </row>
    <row r="43" spans="1:4">
      <c r="A43" s="36">
        <v>39</v>
      </c>
      <c r="B43" s="36"/>
      <c r="C43" s="36"/>
      <c r="D43" s="35"/>
    </row>
    <row r="44" spans="1:4">
      <c r="A44" s="36">
        <v>40</v>
      </c>
      <c r="B44" s="36"/>
      <c r="C44" s="36"/>
      <c r="D44" s="35"/>
    </row>
    <row r="45" spans="1:4">
      <c r="A45" s="36">
        <v>41</v>
      </c>
      <c r="B45" s="36"/>
      <c r="C45" s="36"/>
      <c r="D45" s="35"/>
    </row>
    <row r="46" spans="1:4">
      <c r="A46" s="36">
        <v>42</v>
      </c>
      <c r="B46" s="36"/>
      <c r="C46" s="36"/>
      <c r="D46" s="35"/>
    </row>
    <row r="47" spans="1:4">
      <c r="A47" s="36">
        <v>43</v>
      </c>
      <c r="B47" s="36"/>
      <c r="C47" s="36"/>
      <c r="D47" s="35"/>
    </row>
    <row r="48" spans="1:4">
      <c r="A48" s="36">
        <v>44</v>
      </c>
      <c r="B48" s="36"/>
      <c r="C48" s="36"/>
      <c r="D48" s="35"/>
    </row>
    <row r="49" spans="1:4">
      <c r="A49" s="36">
        <v>45</v>
      </c>
      <c r="B49" s="36"/>
      <c r="C49" s="36"/>
      <c r="D49" s="35"/>
    </row>
    <row r="50" spans="1:4">
      <c r="A50" s="36">
        <v>46</v>
      </c>
      <c r="B50" s="36"/>
      <c r="C50" s="36"/>
      <c r="D50" s="35"/>
    </row>
    <row r="51" spans="1:4">
      <c r="A51" s="36">
        <v>47</v>
      </c>
      <c r="B51" s="36"/>
      <c r="C51" s="36"/>
      <c r="D51" s="35"/>
    </row>
    <row r="52" spans="1:4">
      <c r="A52" s="36">
        <v>48</v>
      </c>
      <c r="B52" s="36"/>
      <c r="C52" s="36"/>
      <c r="D52" s="35"/>
    </row>
    <row r="53" spans="1:4">
      <c r="A53" s="36">
        <v>49</v>
      </c>
      <c r="B53" s="36"/>
      <c r="C53" s="36"/>
      <c r="D53" s="35"/>
    </row>
    <row r="54" spans="1:4">
      <c r="A54" s="36">
        <v>50</v>
      </c>
      <c r="B54" s="36"/>
      <c r="C54" s="36"/>
      <c r="D54" s="35"/>
    </row>
  </sheetData>
  <mergeCells count="5">
    <mergeCell ref="E1:H3"/>
    <mergeCell ref="A1:B2"/>
    <mergeCell ref="A3:B3"/>
    <mergeCell ref="A4:B4"/>
    <mergeCell ref="C1:D1"/>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&amp;R様式第３（H20人間ドック）</oddHeader>
  </headerFooter>
</worksheet>
</file>

<file path=xl/worksheets/sheet30.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P11" sqref="P11"/>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256" width="9" style="29"/>
    <col min="257" max="257" width="5.625" style="29" customWidth="1"/>
    <col min="258" max="258" width="6.625" style="29" customWidth="1"/>
    <col min="259" max="259" width="2.125" style="29" customWidth="1"/>
    <col min="260" max="260" width="17.625" style="29" customWidth="1"/>
    <col min="261" max="261" width="11.125" style="29" customWidth="1"/>
    <col min="262" max="262" width="2.75" style="29" customWidth="1"/>
    <col min="263" max="263" width="6.625" style="29" bestFit="1" customWidth="1"/>
    <col min="264" max="265" width="3" style="29" customWidth="1"/>
    <col min="266" max="266" width="11.125" style="29" customWidth="1"/>
    <col min="267" max="268" width="2.75" style="29" customWidth="1"/>
    <col min="269" max="269" width="12.875" style="29" bestFit="1" customWidth="1"/>
    <col min="270" max="270" width="2.875" style="29" customWidth="1"/>
    <col min="271" max="272" width="11.5" style="29" customWidth="1"/>
    <col min="273" max="512" width="9" style="29"/>
    <col min="513" max="513" width="5.625" style="29" customWidth="1"/>
    <col min="514" max="514" width="6.625" style="29" customWidth="1"/>
    <col min="515" max="515" width="2.125" style="29" customWidth="1"/>
    <col min="516" max="516" width="17.625" style="29" customWidth="1"/>
    <col min="517" max="517" width="11.125" style="29" customWidth="1"/>
    <col min="518" max="518" width="2.75" style="29" customWidth="1"/>
    <col min="519" max="519" width="6.625" style="29" bestFit="1" customWidth="1"/>
    <col min="520" max="521" width="3" style="29" customWidth="1"/>
    <col min="522" max="522" width="11.125" style="29" customWidth="1"/>
    <col min="523" max="524" width="2.75" style="29" customWidth="1"/>
    <col min="525" max="525" width="12.875" style="29" bestFit="1" customWidth="1"/>
    <col min="526" max="526" width="2.875" style="29" customWidth="1"/>
    <col min="527" max="528" width="11.5" style="29" customWidth="1"/>
    <col min="529" max="768" width="9" style="29"/>
    <col min="769" max="769" width="5.625" style="29" customWidth="1"/>
    <col min="770" max="770" width="6.625" style="29" customWidth="1"/>
    <col min="771" max="771" width="2.125" style="29" customWidth="1"/>
    <col min="772" max="772" width="17.625" style="29" customWidth="1"/>
    <col min="773" max="773" width="11.125" style="29" customWidth="1"/>
    <col min="774" max="774" width="2.75" style="29" customWidth="1"/>
    <col min="775" max="775" width="6.625" style="29" bestFit="1" customWidth="1"/>
    <col min="776" max="777" width="3" style="29" customWidth="1"/>
    <col min="778" max="778" width="11.125" style="29" customWidth="1"/>
    <col min="779" max="780" width="2.75" style="29" customWidth="1"/>
    <col min="781" max="781" width="12.875" style="29" bestFit="1" customWidth="1"/>
    <col min="782" max="782" width="2.875" style="29" customWidth="1"/>
    <col min="783" max="784" width="11.5" style="29" customWidth="1"/>
    <col min="785" max="1024" width="9" style="29"/>
    <col min="1025" max="1025" width="5.625" style="29" customWidth="1"/>
    <col min="1026" max="1026" width="6.625" style="29" customWidth="1"/>
    <col min="1027" max="1027" width="2.125" style="29" customWidth="1"/>
    <col min="1028" max="1028" width="17.625" style="29" customWidth="1"/>
    <col min="1029" max="1029" width="11.125" style="29" customWidth="1"/>
    <col min="1030" max="1030" width="2.75" style="29" customWidth="1"/>
    <col min="1031" max="1031" width="6.625" style="29" bestFit="1" customWidth="1"/>
    <col min="1032" max="1033" width="3" style="29" customWidth="1"/>
    <col min="1034" max="1034" width="11.125" style="29" customWidth="1"/>
    <col min="1035" max="1036" width="2.75" style="29" customWidth="1"/>
    <col min="1037" max="1037" width="12.875" style="29" bestFit="1" customWidth="1"/>
    <col min="1038" max="1038" width="2.875" style="29" customWidth="1"/>
    <col min="1039" max="1040" width="11.5" style="29" customWidth="1"/>
    <col min="1041" max="1280" width="9" style="29"/>
    <col min="1281" max="1281" width="5.625" style="29" customWidth="1"/>
    <col min="1282" max="1282" width="6.625" style="29" customWidth="1"/>
    <col min="1283" max="1283" width="2.125" style="29" customWidth="1"/>
    <col min="1284" max="1284" width="17.625" style="29" customWidth="1"/>
    <col min="1285" max="1285" width="11.125" style="29" customWidth="1"/>
    <col min="1286" max="1286" width="2.75" style="29" customWidth="1"/>
    <col min="1287" max="1287" width="6.625" style="29" bestFit="1" customWidth="1"/>
    <col min="1288" max="1289" width="3" style="29" customWidth="1"/>
    <col min="1290" max="1290" width="11.125" style="29" customWidth="1"/>
    <col min="1291" max="1292" width="2.75" style="29" customWidth="1"/>
    <col min="1293" max="1293" width="12.875" style="29" bestFit="1" customWidth="1"/>
    <col min="1294" max="1294" width="2.875" style="29" customWidth="1"/>
    <col min="1295" max="1296" width="11.5" style="29" customWidth="1"/>
    <col min="1297" max="1536" width="9" style="29"/>
    <col min="1537" max="1537" width="5.625" style="29" customWidth="1"/>
    <col min="1538" max="1538" width="6.625" style="29" customWidth="1"/>
    <col min="1539" max="1539" width="2.125" style="29" customWidth="1"/>
    <col min="1540" max="1540" width="17.625" style="29" customWidth="1"/>
    <col min="1541" max="1541" width="11.125" style="29" customWidth="1"/>
    <col min="1542" max="1542" width="2.75" style="29" customWidth="1"/>
    <col min="1543" max="1543" width="6.625" style="29" bestFit="1" customWidth="1"/>
    <col min="1544" max="1545" width="3" style="29" customWidth="1"/>
    <col min="1546" max="1546" width="11.125" style="29" customWidth="1"/>
    <col min="1547" max="1548" width="2.75" style="29" customWidth="1"/>
    <col min="1549" max="1549" width="12.875" style="29" bestFit="1" customWidth="1"/>
    <col min="1550" max="1550" width="2.875" style="29" customWidth="1"/>
    <col min="1551" max="1552" width="11.5" style="29" customWidth="1"/>
    <col min="1553" max="1792" width="9" style="29"/>
    <col min="1793" max="1793" width="5.625" style="29" customWidth="1"/>
    <col min="1794" max="1794" width="6.625" style="29" customWidth="1"/>
    <col min="1795" max="1795" width="2.125" style="29" customWidth="1"/>
    <col min="1796" max="1796" width="17.625" style="29" customWidth="1"/>
    <col min="1797" max="1797" width="11.125" style="29" customWidth="1"/>
    <col min="1798" max="1798" width="2.75" style="29" customWidth="1"/>
    <col min="1799" max="1799" width="6.625" style="29" bestFit="1" customWidth="1"/>
    <col min="1800" max="1801" width="3" style="29" customWidth="1"/>
    <col min="1802" max="1802" width="11.125" style="29" customWidth="1"/>
    <col min="1803" max="1804" width="2.75" style="29" customWidth="1"/>
    <col min="1805" max="1805" width="12.875" style="29" bestFit="1" customWidth="1"/>
    <col min="1806" max="1806" width="2.875" style="29" customWidth="1"/>
    <col min="1807" max="1808" width="11.5" style="29" customWidth="1"/>
    <col min="1809" max="2048" width="9" style="29"/>
    <col min="2049" max="2049" width="5.625" style="29" customWidth="1"/>
    <col min="2050" max="2050" width="6.625" style="29" customWidth="1"/>
    <col min="2051" max="2051" width="2.125" style="29" customWidth="1"/>
    <col min="2052" max="2052" width="17.625" style="29" customWidth="1"/>
    <col min="2053" max="2053" width="11.125" style="29" customWidth="1"/>
    <col min="2054" max="2054" width="2.75" style="29" customWidth="1"/>
    <col min="2055" max="2055" width="6.625" style="29" bestFit="1" customWidth="1"/>
    <col min="2056" max="2057" width="3" style="29" customWidth="1"/>
    <col min="2058" max="2058" width="11.125" style="29" customWidth="1"/>
    <col min="2059" max="2060" width="2.75" style="29" customWidth="1"/>
    <col min="2061" max="2061" width="12.875" style="29" bestFit="1" customWidth="1"/>
    <col min="2062" max="2062" width="2.875" style="29" customWidth="1"/>
    <col min="2063" max="2064" width="11.5" style="29" customWidth="1"/>
    <col min="2065" max="2304" width="9" style="29"/>
    <col min="2305" max="2305" width="5.625" style="29" customWidth="1"/>
    <col min="2306" max="2306" width="6.625" style="29" customWidth="1"/>
    <col min="2307" max="2307" width="2.125" style="29" customWidth="1"/>
    <col min="2308" max="2308" width="17.625" style="29" customWidth="1"/>
    <col min="2309" max="2309" width="11.125" style="29" customWidth="1"/>
    <col min="2310" max="2310" width="2.75" style="29" customWidth="1"/>
    <col min="2311" max="2311" width="6.625" style="29" bestFit="1" customWidth="1"/>
    <col min="2312" max="2313" width="3" style="29" customWidth="1"/>
    <col min="2314" max="2314" width="11.125" style="29" customWidth="1"/>
    <col min="2315" max="2316" width="2.75" style="29" customWidth="1"/>
    <col min="2317" max="2317" width="12.875" style="29" bestFit="1" customWidth="1"/>
    <col min="2318" max="2318" width="2.875" style="29" customWidth="1"/>
    <col min="2319" max="2320" width="11.5" style="29" customWidth="1"/>
    <col min="2321" max="2560" width="9" style="29"/>
    <col min="2561" max="2561" width="5.625" style="29" customWidth="1"/>
    <col min="2562" max="2562" width="6.625" style="29" customWidth="1"/>
    <col min="2563" max="2563" width="2.125" style="29" customWidth="1"/>
    <col min="2564" max="2564" width="17.625" style="29" customWidth="1"/>
    <col min="2565" max="2565" width="11.125" style="29" customWidth="1"/>
    <col min="2566" max="2566" width="2.75" style="29" customWidth="1"/>
    <col min="2567" max="2567" width="6.625" style="29" bestFit="1" customWidth="1"/>
    <col min="2568" max="2569" width="3" style="29" customWidth="1"/>
    <col min="2570" max="2570" width="11.125" style="29" customWidth="1"/>
    <col min="2571" max="2572" width="2.75" style="29" customWidth="1"/>
    <col min="2573" max="2573" width="12.875" style="29" bestFit="1" customWidth="1"/>
    <col min="2574" max="2574" width="2.875" style="29" customWidth="1"/>
    <col min="2575" max="2576" width="11.5" style="29" customWidth="1"/>
    <col min="2577" max="2816" width="9" style="29"/>
    <col min="2817" max="2817" width="5.625" style="29" customWidth="1"/>
    <col min="2818" max="2818" width="6.625" style="29" customWidth="1"/>
    <col min="2819" max="2819" width="2.125" style="29" customWidth="1"/>
    <col min="2820" max="2820" width="17.625" style="29" customWidth="1"/>
    <col min="2821" max="2821" width="11.125" style="29" customWidth="1"/>
    <col min="2822" max="2822" width="2.75" style="29" customWidth="1"/>
    <col min="2823" max="2823" width="6.625" style="29" bestFit="1" customWidth="1"/>
    <col min="2824" max="2825" width="3" style="29" customWidth="1"/>
    <col min="2826" max="2826" width="11.125" style="29" customWidth="1"/>
    <col min="2827" max="2828" width="2.75" style="29" customWidth="1"/>
    <col min="2829" max="2829" width="12.875" style="29" bestFit="1" customWidth="1"/>
    <col min="2830" max="2830" width="2.875" style="29" customWidth="1"/>
    <col min="2831" max="2832" width="11.5" style="29" customWidth="1"/>
    <col min="2833" max="3072" width="9" style="29"/>
    <col min="3073" max="3073" width="5.625" style="29" customWidth="1"/>
    <col min="3074" max="3074" width="6.625" style="29" customWidth="1"/>
    <col min="3075" max="3075" width="2.125" style="29" customWidth="1"/>
    <col min="3076" max="3076" width="17.625" style="29" customWidth="1"/>
    <col min="3077" max="3077" width="11.125" style="29" customWidth="1"/>
    <col min="3078" max="3078" width="2.75" style="29" customWidth="1"/>
    <col min="3079" max="3079" width="6.625" style="29" bestFit="1" customWidth="1"/>
    <col min="3080" max="3081" width="3" style="29" customWidth="1"/>
    <col min="3082" max="3082" width="11.125" style="29" customWidth="1"/>
    <col min="3083" max="3084" width="2.75" style="29" customWidth="1"/>
    <col min="3085" max="3085" width="12.875" style="29" bestFit="1" customWidth="1"/>
    <col min="3086" max="3086" width="2.875" style="29" customWidth="1"/>
    <col min="3087" max="3088" width="11.5" style="29" customWidth="1"/>
    <col min="3089" max="3328" width="9" style="29"/>
    <col min="3329" max="3329" width="5.625" style="29" customWidth="1"/>
    <col min="3330" max="3330" width="6.625" style="29" customWidth="1"/>
    <col min="3331" max="3331" width="2.125" style="29" customWidth="1"/>
    <col min="3332" max="3332" width="17.625" style="29" customWidth="1"/>
    <col min="3333" max="3333" width="11.125" style="29" customWidth="1"/>
    <col min="3334" max="3334" width="2.75" style="29" customWidth="1"/>
    <col min="3335" max="3335" width="6.625" style="29" bestFit="1" customWidth="1"/>
    <col min="3336" max="3337" width="3" style="29" customWidth="1"/>
    <col min="3338" max="3338" width="11.125" style="29" customWidth="1"/>
    <col min="3339" max="3340" width="2.75" style="29" customWidth="1"/>
    <col min="3341" max="3341" width="12.875" style="29" bestFit="1" customWidth="1"/>
    <col min="3342" max="3342" width="2.875" style="29" customWidth="1"/>
    <col min="3343" max="3344" width="11.5" style="29" customWidth="1"/>
    <col min="3345" max="3584" width="9" style="29"/>
    <col min="3585" max="3585" width="5.625" style="29" customWidth="1"/>
    <col min="3586" max="3586" width="6.625" style="29" customWidth="1"/>
    <col min="3587" max="3587" width="2.125" style="29" customWidth="1"/>
    <col min="3588" max="3588" width="17.625" style="29" customWidth="1"/>
    <col min="3589" max="3589" width="11.125" style="29" customWidth="1"/>
    <col min="3590" max="3590" width="2.75" style="29" customWidth="1"/>
    <col min="3591" max="3591" width="6.625" style="29" bestFit="1" customWidth="1"/>
    <col min="3592" max="3593" width="3" style="29" customWidth="1"/>
    <col min="3594" max="3594" width="11.125" style="29" customWidth="1"/>
    <col min="3595" max="3596" width="2.75" style="29" customWidth="1"/>
    <col min="3597" max="3597" width="12.875" style="29" bestFit="1" customWidth="1"/>
    <col min="3598" max="3598" width="2.875" style="29" customWidth="1"/>
    <col min="3599" max="3600" width="11.5" style="29" customWidth="1"/>
    <col min="3601" max="3840" width="9" style="29"/>
    <col min="3841" max="3841" width="5.625" style="29" customWidth="1"/>
    <col min="3842" max="3842" width="6.625" style="29" customWidth="1"/>
    <col min="3843" max="3843" width="2.125" style="29" customWidth="1"/>
    <col min="3844" max="3844" width="17.625" style="29" customWidth="1"/>
    <col min="3845" max="3845" width="11.125" style="29" customWidth="1"/>
    <col min="3846" max="3846" width="2.75" style="29" customWidth="1"/>
    <col min="3847" max="3847" width="6.625" style="29" bestFit="1" customWidth="1"/>
    <col min="3848" max="3849" width="3" style="29" customWidth="1"/>
    <col min="3850" max="3850" width="11.125" style="29" customWidth="1"/>
    <col min="3851" max="3852" width="2.75" style="29" customWidth="1"/>
    <col min="3853" max="3853" width="12.875" style="29" bestFit="1" customWidth="1"/>
    <col min="3854" max="3854" width="2.875" style="29" customWidth="1"/>
    <col min="3855" max="3856" width="11.5" style="29" customWidth="1"/>
    <col min="3857" max="4096" width="9" style="29"/>
    <col min="4097" max="4097" width="5.625" style="29" customWidth="1"/>
    <col min="4098" max="4098" width="6.625" style="29" customWidth="1"/>
    <col min="4099" max="4099" width="2.125" style="29" customWidth="1"/>
    <col min="4100" max="4100" width="17.625" style="29" customWidth="1"/>
    <col min="4101" max="4101" width="11.125" style="29" customWidth="1"/>
    <col min="4102" max="4102" width="2.75" style="29" customWidth="1"/>
    <col min="4103" max="4103" width="6.625" style="29" bestFit="1" customWidth="1"/>
    <col min="4104" max="4105" width="3" style="29" customWidth="1"/>
    <col min="4106" max="4106" width="11.125" style="29" customWidth="1"/>
    <col min="4107" max="4108" width="2.75" style="29" customWidth="1"/>
    <col min="4109" max="4109" width="12.875" style="29" bestFit="1" customWidth="1"/>
    <col min="4110" max="4110" width="2.875" style="29" customWidth="1"/>
    <col min="4111" max="4112" width="11.5" style="29" customWidth="1"/>
    <col min="4113" max="4352" width="9" style="29"/>
    <col min="4353" max="4353" width="5.625" style="29" customWidth="1"/>
    <col min="4354" max="4354" width="6.625" style="29" customWidth="1"/>
    <col min="4355" max="4355" width="2.125" style="29" customWidth="1"/>
    <col min="4356" max="4356" width="17.625" style="29" customWidth="1"/>
    <col min="4357" max="4357" width="11.125" style="29" customWidth="1"/>
    <col min="4358" max="4358" width="2.75" style="29" customWidth="1"/>
    <col min="4359" max="4359" width="6.625" style="29" bestFit="1" customWidth="1"/>
    <col min="4360" max="4361" width="3" style="29" customWidth="1"/>
    <col min="4362" max="4362" width="11.125" style="29" customWidth="1"/>
    <col min="4363" max="4364" width="2.75" style="29" customWidth="1"/>
    <col min="4365" max="4365" width="12.875" style="29" bestFit="1" customWidth="1"/>
    <col min="4366" max="4366" width="2.875" style="29" customWidth="1"/>
    <col min="4367" max="4368" width="11.5" style="29" customWidth="1"/>
    <col min="4369" max="4608" width="9" style="29"/>
    <col min="4609" max="4609" width="5.625" style="29" customWidth="1"/>
    <col min="4610" max="4610" width="6.625" style="29" customWidth="1"/>
    <col min="4611" max="4611" width="2.125" style="29" customWidth="1"/>
    <col min="4612" max="4612" width="17.625" style="29" customWidth="1"/>
    <col min="4613" max="4613" width="11.125" style="29" customWidth="1"/>
    <col min="4614" max="4614" width="2.75" style="29" customWidth="1"/>
    <col min="4615" max="4615" width="6.625" style="29" bestFit="1" customWidth="1"/>
    <col min="4616" max="4617" width="3" style="29" customWidth="1"/>
    <col min="4618" max="4618" width="11.125" style="29" customWidth="1"/>
    <col min="4619" max="4620" width="2.75" style="29" customWidth="1"/>
    <col min="4621" max="4621" width="12.875" style="29" bestFit="1" customWidth="1"/>
    <col min="4622" max="4622" width="2.875" style="29" customWidth="1"/>
    <col min="4623" max="4624" width="11.5" style="29" customWidth="1"/>
    <col min="4625" max="4864" width="9" style="29"/>
    <col min="4865" max="4865" width="5.625" style="29" customWidth="1"/>
    <col min="4866" max="4866" width="6.625" style="29" customWidth="1"/>
    <col min="4867" max="4867" width="2.125" style="29" customWidth="1"/>
    <col min="4868" max="4868" width="17.625" style="29" customWidth="1"/>
    <col min="4869" max="4869" width="11.125" style="29" customWidth="1"/>
    <col min="4870" max="4870" width="2.75" style="29" customWidth="1"/>
    <col min="4871" max="4871" width="6.625" style="29" bestFit="1" customWidth="1"/>
    <col min="4872" max="4873" width="3" style="29" customWidth="1"/>
    <col min="4874" max="4874" width="11.125" style="29" customWidth="1"/>
    <col min="4875" max="4876" width="2.75" style="29" customWidth="1"/>
    <col min="4877" max="4877" width="12.875" style="29" bestFit="1" customWidth="1"/>
    <col min="4878" max="4878" width="2.875" style="29" customWidth="1"/>
    <col min="4879" max="4880" width="11.5" style="29" customWidth="1"/>
    <col min="4881" max="5120" width="9" style="29"/>
    <col min="5121" max="5121" width="5.625" style="29" customWidth="1"/>
    <col min="5122" max="5122" width="6.625" style="29" customWidth="1"/>
    <col min="5123" max="5123" width="2.125" style="29" customWidth="1"/>
    <col min="5124" max="5124" width="17.625" style="29" customWidth="1"/>
    <col min="5125" max="5125" width="11.125" style="29" customWidth="1"/>
    <col min="5126" max="5126" width="2.75" style="29" customWidth="1"/>
    <col min="5127" max="5127" width="6.625" style="29" bestFit="1" customWidth="1"/>
    <col min="5128" max="5129" width="3" style="29" customWidth="1"/>
    <col min="5130" max="5130" width="11.125" style="29" customWidth="1"/>
    <col min="5131" max="5132" width="2.75" style="29" customWidth="1"/>
    <col min="5133" max="5133" width="12.875" style="29" bestFit="1" customWidth="1"/>
    <col min="5134" max="5134" width="2.875" style="29" customWidth="1"/>
    <col min="5135" max="5136" width="11.5" style="29" customWidth="1"/>
    <col min="5137" max="5376" width="9" style="29"/>
    <col min="5377" max="5377" width="5.625" style="29" customWidth="1"/>
    <col min="5378" max="5378" width="6.625" style="29" customWidth="1"/>
    <col min="5379" max="5379" width="2.125" style="29" customWidth="1"/>
    <col min="5380" max="5380" width="17.625" style="29" customWidth="1"/>
    <col min="5381" max="5381" width="11.125" style="29" customWidth="1"/>
    <col min="5382" max="5382" width="2.75" style="29" customWidth="1"/>
    <col min="5383" max="5383" width="6.625" style="29" bestFit="1" customWidth="1"/>
    <col min="5384" max="5385" width="3" style="29" customWidth="1"/>
    <col min="5386" max="5386" width="11.125" style="29" customWidth="1"/>
    <col min="5387" max="5388" width="2.75" style="29" customWidth="1"/>
    <col min="5389" max="5389" width="12.875" style="29" bestFit="1" customWidth="1"/>
    <col min="5390" max="5390" width="2.875" style="29" customWidth="1"/>
    <col min="5391" max="5392" width="11.5" style="29" customWidth="1"/>
    <col min="5393" max="5632" width="9" style="29"/>
    <col min="5633" max="5633" width="5.625" style="29" customWidth="1"/>
    <col min="5634" max="5634" width="6.625" style="29" customWidth="1"/>
    <col min="5635" max="5635" width="2.125" style="29" customWidth="1"/>
    <col min="5636" max="5636" width="17.625" style="29" customWidth="1"/>
    <col min="5637" max="5637" width="11.125" style="29" customWidth="1"/>
    <col min="5638" max="5638" width="2.75" style="29" customWidth="1"/>
    <col min="5639" max="5639" width="6.625" style="29" bestFit="1" customWidth="1"/>
    <col min="5640" max="5641" width="3" style="29" customWidth="1"/>
    <col min="5642" max="5642" width="11.125" style="29" customWidth="1"/>
    <col min="5643" max="5644" width="2.75" style="29" customWidth="1"/>
    <col min="5645" max="5645" width="12.875" style="29" bestFit="1" customWidth="1"/>
    <col min="5646" max="5646" width="2.875" style="29" customWidth="1"/>
    <col min="5647" max="5648" width="11.5" style="29" customWidth="1"/>
    <col min="5649" max="5888" width="9" style="29"/>
    <col min="5889" max="5889" width="5.625" style="29" customWidth="1"/>
    <col min="5890" max="5890" width="6.625" style="29" customWidth="1"/>
    <col min="5891" max="5891" width="2.125" style="29" customWidth="1"/>
    <col min="5892" max="5892" width="17.625" style="29" customWidth="1"/>
    <col min="5893" max="5893" width="11.125" style="29" customWidth="1"/>
    <col min="5894" max="5894" width="2.75" style="29" customWidth="1"/>
    <col min="5895" max="5895" width="6.625" style="29" bestFit="1" customWidth="1"/>
    <col min="5896" max="5897" width="3" style="29" customWidth="1"/>
    <col min="5898" max="5898" width="11.125" style="29" customWidth="1"/>
    <col min="5899" max="5900" width="2.75" style="29" customWidth="1"/>
    <col min="5901" max="5901" width="12.875" style="29" bestFit="1" customWidth="1"/>
    <col min="5902" max="5902" width="2.875" style="29" customWidth="1"/>
    <col min="5903" max="5904" width="11.5" style="29" customWidth="1"/>
    <col min="5905" max="6144" width="9" style="29"/>
    <col min="6145" max="6145" width="5.625" style="29" customWidth="1"/>
    <col min="6146" max="6146" width="6.625" style="29" customWidth="1"/>
    <col min="6147" max="6147" width="2.125" style="29" customWidth="1"/>
    <col min="6148" max="6148" width="17.625" style="29" customWidth="1"/>
    <col min="6149" max="6149" width="11.125" style="29" customWidth="1"/>
    <col min="6150" max="6150" width="2.75" style="29" customWidth="1"/>
    <col min="6151" max="6151" width="6.625" style="29" bestFit="1" customWidth="1"/>
    <col min="6152" max="6153" width="3" style="29" customWidth="1"/>
    <col min="6154" max="6154" width="11.125" style="29" customWidth="1"/>
    <col min="6155" max="6156" width="2.75" style="29" customWidth="1"/>
    <col min="6157" max="6157" width="12.875" style="29" bestFit="1" customWidth="1"/>
    <col min="6158" max="6158" width="2.875" style="29" customWidth="1"/>
    <col min="6159" max="6160" width="11.5" style="29" customWidth="1"/>
    <col min="6161" max="6400" width="9" style="29"/>
    <col min="6401" max="6401" width="5.625" style="29" customWidth="1"/>
    <col min="6402" max="6402" width="6.625" style="29" customWidth="1"/>
    <col min="6403" max="6403" width="2.125" style="29" customWidth="1"/>
    <col min="6404" max="6404" width="17.625" style="29" customWidth="1"/>
    <col min="6405" max="6405" width="11.125" style="29" customWidth="1"/>
    <col min="6406" max="6406" width="2.75" style="29" customWidth="1"/>
    <col min="6407" max="6407" width="6.625" style="29" bestFit="1" customWidth="1"/>
    <col min="6408" max="6409" width="3" style="29" customWidth="1"/>
    <col min="6410" max="6410" width="11.125" style="29" customWidth="1"/>
    <col min="6411" max="6412" width="2.75" style="29" customWidth="1"/>
    <col min="6413" max="6413" width="12.875" style="29" bestFit="1" customWidth="1"/>
    <col min="6414" max="6414" width="2.875" style="29" customWidth="1"/>
    <col min="6415" max="6416" width="11.5" style="29" customWidth="1"/>
    <col min="6417" max="6656" width="9" style="29"/>
    <col min="6657" max="6657" width="5.625" style="29" customWidth="1"/>
    <col min="6658" max="6658" width="6.625" style="29" customWidth="1"/>
    <col min="6659" max="6659" width="2.125" style="29" customWidth="1"/>
    <col min="6660" max="6660" width="17.625" style="29" customWidth="1"/>
    <col min="6661" max="6661" width="11.125" style="29" customWidth="1"/>
    <col min="6662" max="6662" width="2.75" style="29" customWidth="1"/>
    <col min="6663" max="6663" width="6.625" style="29" bestFit="1" customWidth="1"/>
    <col min="6664" max="6665" width="3" style="29" customWidth="1"/>
    <col min="6666" max="6666" width="11.125" style="29" customWidth="1"/>
    <col min="6667" max="6668" width="2.75" style="29" customWidth="1"/>
    <col min="6669" max="6669" width="12.875" style="29" bestFit="1" customWidth="1"/>
    <col min="6670" max="6670" width="2.875" style="29" customWidth="1"/>
    <col min="6671" max="6672" width="11.5" style="29" customWidth="1"/>
    <col min="6673" max="6912" width="9" style="29"/>
    <col min="6913" max="6913" width="5.625" style="29" customWidth="1"/>
    <col min="6914" max="6914" width="6.625" style="29" customWidth="1"/>
    <col min="6915" max="6915" width="2.125" style="29" customWidth="1"/>
    <col min="6916" max="6916" width="17.625" style="29" customWidth="1"/>
    <col min="6917" max="6917" width="11.125" style="29" customWidth="1"/>
    <col min="6918" max="6918" width="2.75" style="29" customWidth="1"/>
    <col min="6919" max="6919" width="6.625" style="29" bestFit="1" customWidth="1"/>
    <col min="6920" max="6921" width="3" style="29" customWidth="1"/>
    <col min="6922" max="6922" width="11.125" style="29" customWidth="1"/>
    <col min="6923" max="6924" width="2.75" style="29" customWidth="1"/>
    <col min="6925" max="6925" width="12.875" style="29" bestFit="1" customWidth="1"/>
    <col min="6926" max="6926" width="2.875" style="29" customWidth="1"/>
    <col min="6927" max="6928" width="11.5" style="29" customWidth="1"/>
    <col min="6929" max="7168" width="9" style="29"/>
    <col min="7169" max="7169" width="5.625" style="29" customWidth="1"/>
    <col min="7170" max="7170" width="6.625" style="29" customWidth="1"/>
    <col min="7171" max="7171" width="2.125" style="29" customWidth="1"/>
    <col min="7172" max="7172" width="17.625" style="29" customWidth="1"/>
    <col min="7173" max="7173" width="11.125" style="29" customWidth="1"/>
    <col min="7174" max="7174" width="2.75" style="29" customWidth="1"/>
    <col min="7175" max="7175" width="6.625" style="29" bestFit="1" customWidth="1"/>
    <col min="7176" max="7177" width="3" style="29" customWidth="1"/>
    <col min="7178" max="7178" width="11.125" style="29" customWidth="1"/>
    <col min="7179" max="7180" width="2.75" style="29" customWidth="1"/>
    <col min="7181" max="7181" width="12.875" style="29" bestFit="1" customWidth="1"/>
    <col min="7182" max="7182" width="2.875" style="29" customWidth="1"/>
    <col min="7183" max="7184" width="11.5" style="29" customWidth="1"/>
    <col min="7185" max="7424" width="9" style="29"/>
    <col min="7425" max="7425" width="5.625" style="29" customWidth="1"/>
    <col min="7426" max="7426" width="6.625" style="29" customWidth="1"/>
    <col min="7427" max="7427" width="2.125" style="29" customWidth="1"/>
    <col min="7428" max="7428" width="17.625" style="29" customWidth="1"/>
    <col min="7429" max="7429" width="11.125" style="29" customWidth="1"/>
    <col min="7430" max="7430" width="2.75" style="29" customWidth="1"/>
    <col min="7431" max="7431" width="6.625" style="29" bestFit="1" customWidth="1"/>
    <col min="7432" max="7433" width="3" style="29" customWidth="1"/>
    <col min="7434" max="7434" width="11.125" style="29" customWidth="1"/>
    <col min="7435" max="7436" width="2.75" style="29" customWidth="1"/>
    <col min="7437" max="7437" width="12.875" style="29" bestFit="1" customWidth="1"/>
    <col min="7438" max="7438" width="2.875" style="29" customWidth="1"/>
    <col min="7439" max="7440" width="11.5" style="29" customWidth="1"/>
    <col min="7441" max="7680" width="9" style="29"/>
    <col min="7681" max="7681" width="5.625" style="29" customWidth="1"/>
    <col min="7682" max="7682" width="6.625" style="29" customWidth="1"/>
    <col min="7683" max="7683" width="2.125" style="29" customWidth="1"/>
    <col min="7684" max="7684" width="17.625" style="29" customWidth="1"/>
    <col min="7685" max="7685" width="11.125" style="29" customWidth="1"/>
    <col min="7686" max="7686" width="2.75" style="29" customWidth="1"/>
    <col min="7687" max="7687" width="6.625" style="29" bestFit="1" customWidth="1"/>
    <col min="7688" max="7689" width="3" style="29" customWidth="1"/>
    <col min="7690" max="7690" width="11.125" style="29" customWidth="1"/>
    <col min="7691" max="7692" width="2.75" style="29" customWidth="1"/>
    <col min="7693" max="7693" width="12.875" style="29" bestFit="1" customWidth="1"/>
    <col min="7694" max="7694" width="2.875" style="29" customWidth="1"/>
    <col min="7695" max="7696" width="11.5" style="29" customWidth="1"/>
    <col min="7697" max="7936" width="9" style="29"/>
    <col min="7937" max="7937" width="5.625" style="29" customWidth="1"/>
    <col min="7938" max="7938" width="6.625" style="29" customWidth="1"/>
    <col min="7939" max="7939" width="2.125" style="29" customWidth="1"/>
    <col min="7940" max="7940" width="17.625" style="29" customWidth="1"/>
    <col min="7941" max="7941" width="11.125" style="29" customWidth="1"/>
    <col min="7942" max="7942" width="2.75" style="29" customWidth="1"/>
    <col min="7943" max="7943" width="6.625" style="29" bestFit="1" customWidth="1"/>
    <col min="7944" max="7945" width="3" style="29" customWidth="1"/>
    <col min="7946" max="7946" width="11.125" style="29" customWidth="1"/>
    <col min="7947" max="7948" width="2.75" style="29" customWidth="1"/>
    <col min="7949" max="7949" width="12.875" style="29" bestFit="1" customWidth="1"/>
    <col min="7950" max="7950" width="2.875" style="29" customWidth="1"/>
    <col min="7951" max="7952" width="11.5" style="29" customWidth="1"/>
    <col min="7953" max="8192" width="9" style="29"/>
    <col min="8193" max="8193" width="5.625" style="29" customWidth="1"/>
    <col min="8194" max="8194" width="6.625" style="29" customWidth="1"/>
    <col min="8195" max="8195" width="2.125" style="29" customWidth="1"/>
    <col min="8196" max="8196" width="17.625" style="29" customWidth="1"/>
    <col min="8197" max="8197" width="11.125" style="29" customWidth="1"/>
    <col min="8198" max="8198" width="2.75" style="29" customWidth="1"/>
    <col min="8199" max="8199" width="6.625" style="29" bestFit="1" customWidth="1"/>
    <col min="8200" max="8201" width="3" style="29" customWidth="1"/>
    <col min="8202" max="8202" width="11.125" style="29" customWidth="1"/>
    <col min="8203" max="8204" width="2.75" style="29" customWidth="1"/>
    <col min="8205" max="8205" width="12.875" style="29" bestFit="1" customWidth="1"/>
    <col min="8206" max="8206" width="2.875" style="29" customWidth="1"/>
    <col min="8207" max="8208" width="11.5" style="29" customWidth="1"/>
    <col min="8209" max="8448" width="9" style="29"/>
    <col min="8449" max="8449" width="5.625" style="29" customWidth="1"/>
    <col min="8450" max="8450" width="6.625" style="29" customWidth="1"/>
    <col min="8451" max="8451" width="2.125" style="29" customWidth="1"/>
    <col min="8452" max="8452" width="17.625" style="29" customWidth="1"/>
    <col min="8453" max="8453" width="11.125" style="29" customWidth="1"/>
    <col min="8454" max="8454" width="2.75" style="29" customWidth="1"/>
    <col min="8455" max="8455" width="6.625" style="29" bestFit="1" customWidth="1"/>
    <col min="8456" max="8457" width="3" style="29" customWidth="1"/>
    <col min="8458" max="8458" width="11.125" style="29" customWidth="1"/>
    <col min="8459" max="8460" width="2.75" style="29" customWidth="1"/>
    <col min="8461" max="8461" width="12.875" style="29" bestFit="1" customWidth="1"/>
    <col min="8462" max="8462" width="2.875" style="29" customWidth="1"/>
    <col min="8463" max="8464" width="11.5" style="29" customWidth="1"/>
    <col min="8465" max="8704" width="9" style="29"/>
    <col min="8705" max="8705" width="5.625" style="29" customWidth="1"/>
    <col min="8706" max="8706" width="6.625" style="29" customWidth="1"/>
    <col min="8707" max="8707" width="2.125" style="29" customWidth="1"/>
    <col min="8708" max="8708" width="17.625" style="29" customWidth="1"/>
    <col min="8709" max="8709" width="11.125" style="29" customWidth="1"/>
    <col min="8710" max="8710" width="2.75" style="29" customWidth="1"/>
    <col min="8711" max="8711" width="6.625" style="29" bestFit="1" customWidth="1"/>
    <col min="8712" max="8713" width="3" style="29" customWidth="1"/>
    <col min="8714" max="8714" width="11.125" style="29" customWidth="1"/>
    <col min="8715" max="8716" width="2.75" style="29" customWidth="1"/>
    <col min="8717" max="8717" width="12.875" style="29" bestFit="1" customWidth="1"/>
    <col min="8718" max="8718" width="2.875" style="29" customWidth="1"/>
    <col min="8719" max="8720" width="11.5" style="29" customWidth="1"/>
    <col min="8721" max="8960" width="9" style="29"/>
    <col min="8961" max="8961" width="5.625" style="29" customWidth="1"/>
    <col min="8962" max="8962" width="6.625" style="29" customWidth="1"/>
    <col min="8963" max="8963" width="2.125" style="29" customWidth="1"/>
    <col min="8964" max="8964" width="17.625" style="29" customWidth="1"/>
    <col min="8965" max="8965" width="11.125" style="29" customWidth="1"/>
    <col min="8966" max="8966" width="2.75" style="29" customWidth="1"/>
    <col min="8967" max="8967" width="6.625" style="29" bestFit="1" customWidth="1"/>
    <col min="8968" max="8969" width="3" style="29" customWidth="1"/>
    <col min="8970" max="8970" width="11.125" style="29" customWidth="1"/>
    <col min="8971" max="8972" width="2.75" style="29" customWidth="1"/>
    <col min="8973" max="8973" width="12.875" style="29" bestFit="1" customWidth="1"/>
    <col min="8974" max="8974" width="2.875" style="29" customWidth="1"/>
    <col min="8975" max="8976" width="11.5" style="29" customWidth="1"/>
    <col min="8977" max="9216" width="9" style="29"/>
    <col min="9217" max="9217" width="5.625" style="29" customWidth="1"/>
    <col min="9218" max="9218" width="6.625" style="29" customWidth="1"/>
    <col min="9219" max="9219" width="2.125" style="29" customWidth="1"/>
    <col min="9220" max="9220" width="17.625" style="29" customWidth="1"/>
    <col min="9221" max="9221" width="11.125" style="29" customWidth="1"/>
    <col min="9222" max="9222" width="2.75" style="29" customWidth="1"/>
    <col min="9223" max="9223" width="6.625" style="29" bestFit="1" customWidth="1"/>
    <col min="9224" max="9225" width="3" style="29" customWidth="1"/>
    <col min="9226" max="9226" width="11.125" style="29" customWidth="1"/>
    <col min="9227" max="9228" width="2.75" style="29" customWidth="1"/>
    <col min="9229" max="9229" width="12.875" style="29" bestFit="1" customWidth="1"/>
    <col min="9230" max="9230" width="2.875" style="29" customWidth="1"/>
    <col min="9231" max="9232" width="11.5" style="29" customWidth="1"/>
    <col min="9233" max="9472" width="9" style="29"/>
    <col min="9473" max="9473" width="5.625" style="29" customWidth="1"/>
    <col min="9474" max="9474" width="6.625" style="29" customWidth="1"/>
    <col min="9475" max="9475" width="2.125" style="29" customWidth="1"/>
    <col min="9476" max="9476" width="17.625" style="29" customWidth="1"/>
    <col min="9477" max="9477" width="11.125" style="29" customWidth="1"/>
    <col min="9478" max="9478" width="2.75" style="29" customWidth="1"/>
    <col min="9479" max="9479" width="6.625" style="29" bestFit="1" customWidth="1"/>
    <col min="9480" max="9481" width="3" style="29" customWidth="1"/>
    <col min="9482" max="9482" width="11.125" style="29" customWidth="1"/>
    <col min="9483" max="9484" width="2.75" style="29" customWidth="1"/>
    <col min="9485" max="9485" width="12.875" style="29" bestFit="1" customWidth="1"/>
    <col min="9486" max="9486" width="2.875" style="29" customWidth="1"/>
    <col min="9487" max="9488" width="11.5" style="29" customWidth="1"/>
    <col min="9489" max="9728" width="9" style="29"/>
    <col min="9729" max="9729" width="5.625" style="29" customWidth="1"/>
    <col min="9730" max="9730" width="6.625" style="29" customWidth="1"/>
    <col min="9731" max="9731" width="2.125" style="29" customWidth="1"/>
    <col min="9732" max="9732" width="17.625" style="29" customWidth="1"/>
    <col min="9733" max="9733" width="11.125" style="29" customWidth="1"/>
    <col min="9734" max="9734" width="2.75" style="29" customWidth="1"/>
    <col min="9735" max="9735" width="6.625" style="29" bestFit="1" customWidth="1"/>
    <col min="9736" max="9737" width="3" style="29" customWidth="1"/>
    <col min="9738" max="9738" width="11.125" style="29" customWidth="1"/>
    <col min="9739" max="9740" width="2.75" style="29" customWidth="1"/>
    <col min="9741" max="9741" width="12.875" style="29" bestFit="1" customWidth="1"/>
    <col min="9742" max="9742" width="2.875" style="29" customWidth="1"/>
    <col min="9743" max="9744" width="11.5" style="29" customWidth="1"/>
    <col min="9745" max="9984" width="9" style="29"/>
    <col min="9985" max="9985" width="5.625" style="29" customWidth="1"/>
    <col min="9986" max="9986" width="6.625" style="29" customWidth="1"/>
    <col min="9987" max="9987" width="2.125" style="29" customWidth="1"/>
    <col min="9988" max="9988" width="17.625" style="29" customWidth="1"/>
    <col min="9989" max="9989" width="11.125" style="29" customWidth="1"/>
    <col min="9990" max="9990" width="2.75" style="29" customWidth="1"/>
    <col min="9991" max="9991" width="6.625" style="29" bestFit="1" customWidth="1"/>
    <col min="9992" max="9993" width="3" style="29" customWidth="1"/>
    <col min="9994" max="9994" width="11.125" style="29" customWidth="1"/>
    <col min="9995" max="9996" width="2.75" style="29" customWidth="1"/>
    <col min="9997" max="9997" width="12.875" style="29" bestFit="1" customWidth="1"/>
    <col min="9998" max="9998" width="2.875" style="29" customWidth="1"/>
    <col min="9999" max="10000" width="11.5" style="29" customWidth="1"/>
    <col min="10001" max="10240" width="9" style="29"/>
    <col min="10241" max="10241" width="5.625" style="29" customWidth="1"/>
    <col min="10242" max="10242" width="6.625" style="29" customWidth="1"/>
    <col min="10243" max="10243" width="2.125" style="29" customWidth="1"/>
    <col min="10244" max="10244" width="17.625" style="29" customWidth="1"/>
    <col min="10245" max="10245" width="11.125" style="29" customWidth="1"/>
    <col min="10246" max="10246" width="2.75" style="29" customWidth="1"/>
    <col min="10247" max="10247" width="6.625" style="29" bestFit="1" customWidth="1"/>
    <col min="10248" max="10249" width="3" style="29" customWidth="1"/>
    <col min="10250" max="10250" width="11.125" style="29" customWidth="1"/>
    <col min="10251" max="10252" width="2.75" style="29" customWidth="1"/>
    <col min="10253" max="10253" width="12.875" style="29" bestFit="1" customWidth="1"/>
    <col min="10254" max="10254" width="2.875" style="29" customWidth="1"/>
    <col min="10255" max="10256" width="11.5" style="29" customWidth="1"/>
    <col min="10257" max="10496" width="9" style="29"/>
    <col min="10497" max="10497" width="5.625" style="29" customWidth="1"/>
    <col min="10498" max="10498" width="6.625" style="29" customWidth="1"/>
    <col min="10499" max="10499" width="2.125" style="29" customWidth="1"/>
    <col min="10500" max="10500" width="17.625" style="29" customWidth="1"/>
    <col min="10501" max="10501" width="11.125" style="29" customWidth="1"/>
    <col min="10502" max="10502" width="2.75" style="29" customWidth="1"/>
    <col min="10503" max="10503" width="6.625" style="29" bestFit="1" customWidth="1"/>
    <col min="10504" max="10505" width="3" style="29" customWidth="1"/>
    <col min="10506" max="10506" width="11.125" style="29" customWidth="1"/>
    <col min="10507" max="10508" width="2.75" style="29" customWidth="1"/>
    <col min="10509" max="10509" width="12.875" style="29" bestFit="1" customWidth="1"/>
    <col min="10510" max="10510" width="2.875" style="29" customWidth="1"/>
    <col min="10511" max="10512" width="11.5" style="29" customWidth="1"/>
    <col min="10513" max="10752" width="9" style="29"/>
    <col min="10753" max="10753" width="5.625" style="29" customWidth="1"/>
    <col min="10754" max="10754" width="6.625" style="29" customWidth="1"/>
    <col min="10755" max="10755" width="2.125" style="29" customWidth="1"/>
    <col min="10756" max="10756" width="17.625" style="29" customWidth="1"/>
    <col min="10757" max="10757" width="11.125" style="29" customWidth="1"/>
    <col min="10758" max="10758" width="2.75" style="29" customWidth="1"/>
    <col min="10759" max="10759" width="6.625" style="29" bestFit="1" customWidth="1"/>
    <col min="10760" max="10761" width="3" style="29" customWidth="1"/>
    <col min="10762" max="10762" width="11.125" style="29" customWidth="1"/>
    <col min="10763" max="10764" width="2.75" style="29" customWidth="1"/>
    <col min="10765" max="10765" width="12.875" style="29" bestFit="1" customWidth="1"/>
    <col min="10766" max="10766" width="2.875" style="29" customWidth="1"/>
    <col min="10767" max="10768" width="11.5" style="29" customWidth="1"/>
    <col min="10769" max="11008" width="9" style="29"/>
    <col min="11009" max="11009" width="5.625" style="29" customWidth="1"/>
    <col min="11010" max="11010" width="6.625" style="29" customWidth="1"/>
    <col min="11011" max="11011" width="2.125" style="29" customWidth="1"/>
    <col min="11012" max="11012" width="17.625" style="29" customWidth="1"/>
    <col min="11013" max="11013" width="11.125" style="29" customWidth="1"/>
    <col min="11014" max="11014" width="2.75" style="29" customWidth="1"/>
    <col min="11015" max="11015" width="6.625" style="29" bestFit="1" customWidth="1"/>
    <col min="11016" max="11017" width="3" style="29" customWidth="1"/>
    <col min="11018" max="11018" width="11.125" style="29" customWidth="1"/>
    <col min="11019" max="11020" width="2.75" style="29" customWidth="1"/>
    <col min="11021" max="11021" width="12.875" style="29" bestFit="1" customWidth="1"/>
    <col min="11022" max="11022" width="2.875" style="29" customWidth="1"/>
    <col min="11023" max="11024" width="11.5" style="29" customWidth="1"/>
    <col min="11025" max="11264" width="9" style="29"/>
    <col min="11265" max="11265" width="5.625" style="29" customWidth="1"/>
    <col min="11266" max="11266" width="6.625" style="29" customWidth="1"/>
    <col min="11267" max="11267" width="2.125" style="29" customWidth="1"/>
    <col min="11268" max="11268" width="17.625" style="29" customWidth="1"/>
    <col min="11269" max="11269" width="11.125" style="29" customWidth="1"/>
    <col min="11270" max="11270" width="2.75" style="29" customWidth="1"/>
    <col min="11271" max="11271" width="6.625" style="29" bestFit="1" customWidth="1"/>
    <col min="11272" max="11273" width="3" style="29" customWidth="1"/>
    <col min="11274" max="11274" width="11.125" style="29" customWidth="1"/>
    <col min="11275" max="11276" width="2.75" style="29" customWidth="1"/>
    <col min="11277" max="11277" width="12.875" style="29" bestFit="1" customWidth="1"/>
    <col min="11278" max="11278" width="2.875" style="29" customWidth="1"/>
    <col min="11279" max="11280" width="11.5" style="29" customWidth="1"/>
    <col min="11281" max="11520" width="9" style="29"/>
    <col min="11521" max="11521" width="5.625" style="29" customWidth="1"/>
    <col min="11522" max="11522" width="6.625" style="29" customWidth="1"/>
    <col min="11523" max="11523" width="2.125" style="29" customWidth="1"/>
    <col min="11524" max="11524" width="17.625" style="29" customWidth="1"/>
    <col min="11525" max="11525" width="11.125" style="29" customWidth="1"/>
    <col min="11526" max="11526" width="2.75" style="29" customWidth="1"/>
    <col min="11527" max="11527" width="6.625" style="29" bestFit="1" customWidth="1"/>
    <col min="11528" max="11529" width="3" style="29" customWidth="1"/>
    <col min="11530" max="11530" width="11.125" style="29" customWidth="1"/>
    <col min="11531" max="11532" width="2.75" style="29" customWidth="1"/>
    <col min="11533" max="11533" width="12.875" style="29" bestFit="1" customWidth="1"/>
    <col min="11534" max="11534" width="2.875" style="29" customWidth="1"/>
    <col min="11535" max="11536" width="11.5" style="29" customWidth="1"/>
    <col min="11537" max="11776" width="9" style="29"/>
    <col min="11777" max="11777" width="5.625" style="29" customWidth="1"/>
    <col min="11778" max="11778" width="6.625" style="29" customWidth="1"/>
    <col min="11779" max="11779" width="2.125" style="29" customWidth="1"/>
    <col min="11780" max="11780" width="17.625" style="29" customWidth="1"/>
    <col min="11781" max="11781" width="11.125" style="29" customWidth="1"/>
    <col min="11782" max="11782" width="2.75" style="29" customWidth="1"/>
    <col min="11783" max="11783" width="6.625" style="29" bestFit="1" customWidth="1"/>
    <col min="11784" max="11785" width="3" style="29" customWidth="1"/>
    <col min="11786" max="11786" width="11.125" style="29" customWidth="1"/>
    <col min="11787" max="11788" width="2.75" style="29" customWidth="1"/>
    <col min="11789" max="11789" width="12.875" style="29" bestFit="1" customWidth="1"/>
    <col min="11790" max="11790" width="2.875" style="29" customWidth="1"/>
    <col min="11791" max="11792" width="11.5" style="29" customWidth="1"/>
    <col min="11793" max="12032" width="9" style="29"/>
    <col min="12033" max="12033" width="5.625" style="29" customWidth="1"/>
    <col min="12034" max="12034" width="6.625" style="29" customWidth="1"/>
    <col min="12035" max="12035" width="2.125" style="29" customWidth="1"/>
    <col min="12036" max="12036" width="17.625" style="29" customWidth="1"/>
    <col min="12037" max="12037" width="11.125" style="29" customWidth="1"/>
    <col min="12038" max="12038" width="2.75" style="29" customWidth="1"/>
    <col min="12039" max="12039" width="6.625" style="29" bestFit="1" customWidth="1"/>
    <col min="12040" max="12041" width="3" style="29" customWidth="1"/>
    <col min="12042" max="12042" width="11.125" style="29" customWidth="1"/>
    <col min="12043" max="12044" width="2.75" style="29" customWidth="1"/>
    <col min="12045" max="12045" width="12.875" style="29" bestFit="1" customWidth="1"/>
    <col min="12046" max="12046" width="2.875" style="29" customWidth="1"/>
    <col min="12047" max="12048" width="11.5" style="29" customWidth="1"/>
    <col min="12049" max="12288" width="9" style="29"/>
    <col min="12289" max="12289" width="5.625" style="29" customWidth="1"/>
    <col min="12290" max="12290" width="6.625" style="29" customWidth="1"/>
    <col min="12291" max="12291" width="2.125" style="29" customWidth="1"/>
    <col min="12292" max="12292" width="17.625" style="29" customWidth="1"/>
    <col min="12293" max="12293" width="11.125" style="29" customWidth="1"/>
    <col min="12294" max="12294" width="2.75" style="29" customWidth="1"/>
    <col min="12295" max="12295" width="6.625" style="29" bestFit="1" customWidth="1"/>
    <col min="12296" max="12297" width="3" style="29" customWidth="1"/>
    <col min="12298" max="12298" width="11.125" style="29" customWidth="1"/>
    <col min="12299" max="12300" width="2.75" style="29" customWidth="1"/>
    <col min="12301" max="12301" width="12.875" style="29" bestFit="1" customWidth="1"/>
    <col min="12302" max="12302" width="2.875" style="29" customWidth="1"/>
    <col min="12303" max="12304" width="11.5" style="29" customWidth="1"/>
    <col min="12305" max="12544" width="9" style="29"/>
    <col min="12545" max="12545" width="5.625" style="29" customWidth="1"/>
    <col min="12546" max="12546" width="6.625" style="29" customWidth="1"/>
    <col min="12547" max="12547" width="2.125" style="29" customWidth="1"/>
    <col min="12548" max="12548" width="17.625" style="29" customWidth="1"/>
    <col min="12549" max="12549" width="11.125" style="29" customWidth="1"/>
    <col min="12550" max="12550" width="2.75" style="29" customWidth="1"/>
    <col min="12551" max="12551" width="6.625" style="29" bestFit="1" customWidth="1"/>
    <col min="12552" max="12553" width="3" style="29" customWidth="1"/>
    <col min="12554" max="12554" width="11.125" style="29" customWidth="1"/>
    <col min="12555" max="12556" width="2.75" style="29" customWidth="1"/>
    <col min="12557" max="12557" width="12.875" style="29" bestFit="1" customWidth="1"/>
    <col min="12558" max="12558" width="2.875" style="29" customWidth="1"/>
    <col min="12559" max="12560" width="11.5" style="29" customWidth="1"/>
    <col min="12561" max="12800" width="9" style="29"/>
    <col min="12801" max="12801" width="5.625" style="29" customWidth="1"/>
    <col min="12802" max="12802" width="6.625" style="29" customWidth="1"/>
    <col min="12803" max="12803" width="2.125" style="29" customWidth="1"/>
    <col min="12804" max="12804" width="17.625" style="29" customWidth="1"/>
    <col min="12805" max="12805" width="11.125" style="29" customWidth="1"/>
    <col min="12806" max="12806" width="2.75" style="29" customWidth="1"/>
    <col min="12807" max="12807" width="6.625" style="29" bestFit="1" customWidth="1"/>
    <col min="12808" max="12809" width="3" style="29" customWidth="1"/>
    <col min="12810" max="12810" width="11.125" style="29" customWidth="1"/>
    <col min="12811" max="12812" width="2.75" style="29" customWidth="1"/>
    <col min="12813" max="12813" width="12.875" style="29" bestFit="1" customWidth="1"/>
    <col min="12814" max="12814" width="2.875" style="29" customWidth="1"/>
    <col min="12815" max="12816" width="11.5" style="29" customWidth="1"/>
    <col min="12817" max="13056" width="9" style="29"/>
    <col min="13057" max="13057" width="5.625" style="29" customWidth="1"/>
    <col min="13058" max="13058" width="6.625" style="29" customWidth="1"/>
    <col min="13059" max="13059" width="2.125" style="29" customWidth="1"/>
    <col min="13060" max="13060" width="17.625" style="29" customWidth="1"/>
    <col min="13061" max="13061" width="11.125" style="29" customWidth="1"/>
    <col min="13062" max="13062" width="2.75" style="29" customWidth="1"/>
    <col min="13063" max="13063" width="6.625" style="29" bestFit="1" customWidth="1"/>
    <col min="13064" max="13065" width="3" style="29" customWidth="1"/>
    <col min="13066" max="13066" width="11.125" style="29" customWidth="1"/>
    <col min="13067" max="13068" width="2.75" style="29" customWidth="1"/>
    <col min="13069" max="13069" width="12.875" style="29" bestFit="1" customWidth="1"/>
    <col min="13070" max="13070" width="2.875" style="29" customWidth="1"/>
    <col min="13071" max="13072" width="11.5" style="29" customWidth="1"/>
    <col min="13073" max="13312" width="9" style="29"/>
    <col min="13313" max="13313" width="5.625" style="29" customWidth="1"/>
    <col min="13314" max="13314" width="6.625" style="29" customWidth="1"/>
    <col min="13315" max="13315" width="2.125" style="29" customWidth="1"/>
    <col min="13316" max="13316" width="17.625" style="29" customWidth="1"/>
    <col min="13317" max="13317" width="11.125" style="29" customWidth="1"/>
    <col min="13318" max="13318" width="2.75" style="29" customWidth="1"/>
    <col min="13319" max="13319" width="6.625" style="29" bestFit="1" customWidth="1"/>
    <col min="13320" max="13321" width="3" style="29" customWidth="1"/>
    <col min="13322" max="13322" width="11.125" style="29" customWidth="1"/>
    <col min="13323" max="13324" width="2.75" style="29" customWidth="1"/>
    <col min="13325" max="13325" width="12.875" style="29" bestFit="1" customWidth="1"/>
    <col min="13326" max="13326" width="2.875" style="29" customWidth="1"/>
    <col min="13327" max="13328" width="11.5" style="29" customWidth="1"/>
    <col min="13329" max="13568" width="9" style="29"/>
    <col min="13569" max="13569" width="5.625" style="29" customWidth="1"/>
    <col min="13570" max="13570" width="6.625" style="29" customWidth="1"/>
    <col min="13571" max="13571" width="2.125" style="29" customWidth="1"/>
    <col min="13572" max="13572" width="17.625" style="29" customWidth="1"/>
    <col min="13573" max="13573" width="11.125" style="29" customWidth="1"/>
    <col min="13574" max="13574" width="2.75" style="29" customWidth="1"/>
    <col min="13575" max="13575" width="6.625" style="29" bestFit="1" customWidth="1"/>
    <col min="13576" max="13577" width="3" style="29" customWidth="1"/>
    <col min="13578" max="13578" width="11.125" style="29" customWidth="1"/>
    <col min="13579" max="13580" width="2.75" style="29" customWidth="1"/>
    <col min="13581" max="13581" width="12.875" style="29" bestFit="1" customWidth="1"/>
    <col min="13582" max="13582" width="2.875" style="29" customWidth="1"/>
    <col min="13583" max="13584" width="11.5" style="29" customWidth="1"/>
    <col min="13585" max="13824" width="9" style="29"/>
    <col min="13825" max="13825" width="5.625" style="29" customWidth="1"/>
    <col min="13826" max="13826" width="6.625" style="29" customWidth="1"/>
    <col min="13827" max="13827" width="2.125" style="29" customWidth="1"/>
    <col min="13828" max="13828" width="17.625" style="29" customWidth="1"/>
    <col min="13829" max="13829" width="11.125" style="29" customWidth="1"/>
    <col min="13830" max="13830" width="2.75" style="29" customWidth="1"/>
    <col min="13831" max="13831" width="6.625" style="29" bestFit="1" customWidth="1"/>
    <col min="13832" max="13833" width="3" style="29" customWidth="1"/>
    <col min="13834" max="13834" width="11.125" style="29" customWidth="1"/>
    <col min="13835" max="13836" width="2.75" style="29" customWidth="1"/>
    <col min="13837" max="13837" width="12.875" style="29" bestFit="1" customWidth="1"/>
    <col min="13838" max="13838" width="2.875" style="29" customWidth="1"/>
    <col min="13839" max="13840" width="11.5" style="29" customWidth="1"/>
    <col min="13841" max="14080" width="9" style="29"/>
    <col min="14081" max="14081" width="5.625" style="29" customWidth="1"/>
    <col min="14082" max="14082" width="6.625" style="29" customWidth="1"/>
    <col min="14083" max="14083" width="2.125" style="29" customWidth="1"/>
    <col min="14084" max="14084" width="17.625" style="29" customWidth="1"/>
    <col min="14085" max="14085" width="11.125" style="29" customWidth="1"/>
    <col min="14086" max="14086" width="2.75" style="29" customWidth="1"/>
    <col min="14087" max="14087" width="6.625" style="29" bestFit="1" customWidth="1"/>
    <col min="14088" max="14089" width="3" style="29" customWidth="1"/>
    <col min="14090" max="14090" width="11.125" style="29" customWidth="1"/>
    <col min="14091" max="14092" width="2.75" style="29" customWidth="1"/>
    <col min="14093" max="14093" width="12.875" style="29" bestFit="1" customWidth="1"/>
    <col min="14094" max="14094" width="2.875" style="29" customWidth="1"/>
    <col min="14095" max="14096" width="11.5" style="29" customWidth="1"/>
    <col min="14097" max="14336" width="9" style="29"/>
    <col min="14337" max="14337" width="5.625" style="29" customWidth="1"/>
    <col min="14338" max="14338" width="6.625" style="29" customWidth="1"/>
    <col min="14339" max="14339" width="2.125" style="29" customWidth="1"/>
    <col min="14340" max="14340" width="17.625" style="29" customWidth="1"/>
    <col min="14341" max="14341" width="11.125" style="29" customWidth="1"/>
    <col min="14342" max="14342" width="2.75" style="29" customWidth="1"/>
    <col min="14343" max="14343" width="6.625" style="29" bestFit="1" customWidth="1"/>
    <col min="14344" max="14345" width="3" style="29" customWidth="1"/>
    <col min="14346" max="14346" width="11.125" style="29" customWidth="1"/>
    <col min="14347" max="14348" width="2.75" style="29" customWidth="1"/>
    <col min="14349" max="14349" width="12.875" style="29" bestFit="1" customWidth="1"/>
    <col min="14350" max="14350" width="2.875" style="29" customWidth="1"/>
    <col min="14351" max="14352" width="11.5" style="29" customWidth="1"/>
    <col min="14353" max="14592" width="9" style="29"/>
    <col min="14593" max="14593" width="5.625" style="29" customWidth="1"/>
    <col min="14594" max="14594" width="6.625" style="29" customWidth="1"/>
    <col min="14595" max="14595" width="2.125" style="29" customWidth="1"/>
    <col min="14596" max="14596" width="17.625" style="29" customWidth="1"/>
    <col min="14597" max="14597" width="11.125" style="29" customWidth="1"/>
    <col min="14598" max="14598" width="2.75" style="29" customWidth="1"/>
    <col min="14599" max="14599" width="6.625" style="29" bestFit="1" customWidth="1"/>
    <col min="14600" max="14601" width="3" style="29" customWidth="1"/>
    <col min="14602" max="14602" width="11.125" style="29" customWidth="1"/>
    <col min="14603" max="14604" width="2.75" style="29" customWidth="1"/>
    <col min="14605" max="14605" width="12.875" style="29" bestFit="1" customWidth="1"/>
    <col min="14606" max="14606" width="2.875" style="29" customWidth="1"/>
    <col min="14607" max="14608" width="11.5" style="29" customWidth="1"/>
    <col min="14609" max="14848" width="9" style="29"/>
    <col min="14849" max="14849" width="5.625" style="29" customWidth="1"/>
    <col min="14850" max="14850" width="6.625" style="29" customWidth="1"/>
    <col min="14851" max="14851" width="2.125" style="29" customWidth="1"/>
    <col min="14852" max="14852" width="17.625" style="29" customWidth="1"/>
    <col min="14853" max="14853" width="11.125" style="29" customWidth="1"/>
    <col min="14854" max="14854" width="2.75" style="29" customWidth="1"/>
    <col min="14855" max="14855" width="6.625" style="29" bestFit="1" customWidth="1"/>
    <col min="14856" max="14857" width="3" style="29" customWidth="1"/>
    <col min="14858" max="14858" width="11.125" style="29" customWidth="1"/>
    <col min="14859" max="14860" width="2.75" style="29" customWidth="1"/>
    <col min="14861" max="14861" width="12.875" style="29" bestFit="1" customWidth="1"/>
    <col min="14862" max="14862" width="2.875" style="29" customWidth="1"/>
    <col min="14863" max="14864" width="11.5" style="29" customWidth="1"/>
    <col min="14865" max="15104" width="9" style="29"/>
    <col min="15105" max="15105" width="5.625" style="29" customWidth="1"/>
    <col min="15106" max="15106" width="6.625" style="29" customWidth="1"/>
    <col min="15107" max="15107" width="2.125" style="29" customWidth="1"/>
    <col min="15108" max="15108" width="17.625" style="29" customWidth="1"/>
    <col min="15109" max="15109" width="11.125" style="29" customWidth="1"/>
    <col min="15110" max="15110" width="2.75" style="29" customWidth="1"/>
    <col min="15111" max="15111" width="6.625" style="29" bestFit="1" customWidth="1"/>
    <col min="15112" max="15113" width="3" style="29" customWidth="1"/>
    <col min="15114" max="15114" width="11.125" style="29" customWidth="1"/>
    <col min="15115" max="15116" width="2.75" style="29" customWidth="1"/>
    <col min="15117" max="15117" width="12.875" style="29" bestFit="1" customWidth="1"/>
    <col min="15118" max="15118" width="2.875" style="29" customWidth="1"/>
    <col min="15119" max="15120" width="11.5" style="29" customWidth="1"/>
    <col min="15121" max="15360" width="9" style="29"/>
    <col min="15361" max="15361" width="5.625" style="29" customWidth="1"/>
    <col min="15362" max="15362" width="6.625" style="29" customWidth="1"/>
    <col min="15363" max="15363" width="2.125" style="29" customWidth="1"/>
    <col min="15364" max="15364" width="17.625" style="29" customWidth="1"/>
    <col min="15365" max="15365" width="11.125" style="29" customWidth="1"/>
    <col min="15366" max="15366" width="2.75" style="29" customWidth="1"/>
    <col min="15367" max="15367" width="6.625" style="29" bestFit="1" customWidth="1"/>
    <col min="15368" max="15369" width="3" style="29" customWidth="1"/>
    <col min="15370" max="15370" width="11.125" style="29" customWidth="1"/>
    <col min="15371" max="15372" width="2.75" style="29" customWidth="1"/>
    <col min="15373" max="15373" width="12.875" style="29" bestFit="1" customWidth="1"/>
    <col min="15374" max="15374" width="2.875" style="29" customWidth="1"/>
    <col min="15375" max="15376" width="11.5" style="29" customWidth="1"/>
    <col min="15377" max="15616" width="9" style="29"/>
    <col min="15617" max="15617" width="5.625" style="29" customWidth="1"/>
    <col min="15618" max="15618" width="6.625" style="29" customWidth="1"/>
    <col min="15619" max="15619" width="2.125" style="29" customWidth="1"/>
    <col min="15620" max="15620" width="17.625" style="29" customWidth="1"/>
    <col min="15621" max="15621" width="11.125" style="29" customWidth="1"/>
    <col min="15622" max="15622" width="2.75" style="29" customWidth="1"/>
    <col min="15623" max="15623" width="6.625" style="29" bestFit="1" customWidth="1"/>
    <col min="15624" max="15625" width="3" style="29" customWidth="1"/>
    <col min="15626" max="15626" width="11.125" style="29" customWidth="1"/>
    <col min="15627" max="15628" width="2.75" style="29" customWidth="1"/>
    <col min="15629" max="15629" width="12.875" style="29" bestFit="1" customWidth="1"/>
    <col min="15630" max="15630" width="2.875" style="29" customWidth="1"/>
    <col min="15631" max="15632" width="11.5" style="29" customWidth="1"/>
    <col min="15633" max="15872" width="9" style="29"/>
    <col min="15873" max="15873" width="5.625" style="29" customWidth="1"/>
    <col min="15874" max="15874" width="6.625" style="29" customWidth="1"/>
    <col min="15875" max="15875" width="2.125" style="29" customWidth="1"/>
    <col min="15876" max="15876" width="17.625" style="29" customWidth="1"/>
    <col min="15877" max="15877" width="11.125" style="29" customWidth="1"/>
    <col min="15878" max="15878" width="2.75" style="29" customWidth="1"/>
    <col min="15879" max="15879" width="6.625" style="29" bestFit="1" customWidth="1"/>
    <col min="15880" max="15881" width="3" style="29" customWidth="1"/>
    <col min="15882" max="15882" width="11.125" style="29" customWidth="1"/>
    <col min="15883" max="15884" width="2.75" style="29" customWidth="1"/>
    <col min="15885" max="15885" width="12.875" style="29" bestFit="1" customWidth="1"/>
    <col min="15886" max="15886" width="2.875" style="29" customWidth="1"/>
    <col min="15887" max="15888" width="11.5" style="29" customWidth="1"/>
    <col min="15889" max="16128" width="9" style="29"/>
    <col min="16129" max="16129" width="5.625" style="29" customWidth="1"/>
    <col min="16130" max="16130" width="6.625" style="29" customWidth="1"/>
    <col min="16131" max="16131" width="2.125" style="29" customWidth="1"/>
    <col min="16132" max="16132" width="17.625" style="29" customWidth="1"/>
    <col min="16133" max="16133" width="11.125" style="29" customWidth="1"/>
    <col min="16134" max="16134" width="2.75" style="29" customWidth="1"/>
    <col min="16135" max="16135" width="6.625" style="29" bestFit="1" customWidth="1"/>
    <col min="16136" max="16137" width="3" style="29" customWidth="1"/>
    <col min="16138" max="16138" width="11.125" style="29" customWidth="1"/>
    <col min="16139" max="16140" width="2.75" style="29" customWidth="1"/>
    <col min="16141" max="16141" width="12.875" style="29" bestFit="1" customWidth="1"/>
    <col min="16142" max="16142" width="2.875" style="29" customWidth="1"/>
    <col min="16143" max="16144" width="11.5" style="29" customWidth="1"/>
    <col min="16145"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686</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503</v>
      </c>
      <c r="C4" s="439"/>
      <c r="D4" s="439"/>
      <c r="E4" s="439"/>
      <c r="F4" s="439"/>
      <c r="G4" s="439"/>
      <c r="H4" s="439"/>
      <c r="I4" s="439"/>
      <c r="J4" s="439"/>
      <c r="K4" s="439"/>
      <c r="L4" s="439"/>
      <c r="M4" s="439"/>
      <c r="N4" s="439"/>
      <c r="O4" s="439"/>
      <c r="P4" s="440"/>
    </row>
    <row r="5" spans="1:16" ht="166.5" customHeight="1">
      <c r="A5" s="236" t="s">
        <v>107</v>
      </c>
      <c r="B5" s="639" t="s">
        <v>723</v>
      </c>
      <c r="C5" s="640"/>
      <c r="D5" s="640"/>
      <c r="E5" s="640"/>
      <c r="F5" s="640"/>
      <c r="G5" s="640"/>
      <c r="H5" s="640"/>
      <c r="I5" s="640"/>
      <c r="J5" s="640"/>
      <c r="K5" s="640"/>
      <c r="L5" s="640"/>
      <c r="M5" s="640"/>
      <c r="N5" s="640"/>
      <c r="O5" s="640"/>
      <c r="P5" s="641"/>
    </row>
    <row r="6" spans="1:16" ht="40.5" customHeight="1">
      <c r="A6" s="236" t="s">
        <v>108</v>
      </c>
      <c r="B6" s="442" t="s">
        <v>504</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271"/>
    </row>
    <row r="10" spans="1:16" ht="17.25" customHeight="1">
      <c r="A10" s="447"/>
      <c r="B10" s="448"/>
      <c r="C10" s="243"/>
      <c r="D10" s="244"/>
      <c r="P10" s="272"/>
    </row>
    <row r="11" spans="1:16" ht="17.25" customHeight="1">
      <c r="A11" s="447">
        <v>2277000</v>
      </c>
      <c r="B11" s="448"/>
      <c r="C11" s="243"/>
      <c r="D11" s="325" t="s">
        <v>722</v>
      </c>
      <c r="E11" s="138"/>
      <c r="F11" s="245"/>
      <c r="G11" s="245"/>
      <c r="H11" s="245"/>
      <c r="I11" s="245"/>
      <c r="J11" s="138"/>
      <c r="K11" s="245"/>
      <c r="O11" s="245"/>
      <c r="P11" s="272"/>
    </row>
    <row r="12" spans="1:16" ht="17.25" customHeight="1">
      <c r="A12" s="447"/>
      <c r="B12" s="448"/>
      <c r="C12" s="243"/>
      <c r="D12" s="244" t="s">
        <v>505</v>
      </c>
      <c r="E12" s="138"/>
      <c r="F12" s="245"/>
      <c r="G12" s="245"/>
      <c r="H12" s="245"/>
      <c r="I12" s="245"/>
      <c r="J12" s="138"/>
      <c r="K12" s="245"/>
      <c r="O12" s="245"/>
      <c r="P12" s="272"/>
    </row>
    <row r="13" spans="1:16" ht="17.25" customHeight="1">
      <c r="A13" s="447"/>
      <c r="B13" s="448"/>
      <c r="C13" s="243"/>
      <c r="D13" s="244"/>
      <c r="E13" s="146"/>
      <c r="P13" s="272"/>
    </row>
    <row r="14" spans="1:16" ht="17.25" customHeight="1">
      <c r="A14" s="447"/>
      <c r="B14" s="448"/>
      <c r="C14" s="243"/>
      <c r="D14" s="244"/>
      <c r="E14" s="138"/>
      <c r="F14" s="245"/>
      <c r="G14" s="245"/>
      <c r="H14" s="245"/>
      <c r="I14" s="245"/>
      <c r="J14" s="138"/>
      <c r="K14" s="245"/>
      <c r="O14" s="245"/>
      <c r="P14" s="272"/>
    </row>
    <row r="15" spans="1:16" ht="17.25" customHeight="1">
      <c r="A15" s="447"/>
      <c r="B15" s="448"/>
      <c r="C15" s="243"/>
      <c r="D15" s="244"/>
      <c r="O15" s="245"/>
      <c r="P15" s="272"/>
    </row>
    <row r="16" spans="1:16" ht="17.25" customHeight="1">
      <c r="A16" s="447"/>
      <c r="B16" s="448"/>
      <c r="C16" s="243"/>
      <c r="D16" s="244"/>
      <c r="E16" s="138"/>
      <c r="F16" s="245"/>
      <c r="G16" s="138"/>
      <c r="J16" s="141"/>
      <c r="K16" s="245"/>
      <c r="O16" s="245"/>
      <c r="P16" s="272"/>
    </row>
    <row r="17" spans="1:16" ht="17.25" customHeight="1">
      <c r="A17" s="447"/>
      <c r="B17" s="448"/>
      <c r="C17" s="243"/>
      <c r="D17" s="244"/>
      <c r="E17" s="138"/>
      <c r="F17" s="245"/>
      <c r="G17" s="138"/>
      <c r="H17" s="138"/>
      <c r="I17" s="138"/>
      <c r="J17" s="245"/>
      <c r="K17" s="245"/>
      <c r="L17" s="245"/>
      <c r="M17" s="138"/>
      <c r="N17" s="245"/>
      <c r="O17" s="245"/>
      <c r="P17" s="272"/>
    </row>
    <row r="18" spans="1:16" ht="17.25" customHeight="1">
      <c r="A18" s="447"/>
      <c r="B18" s="448"/>
      <c r="C18" s="243"/>
      <c r="D18" s="244"/>
      <c r="E18" s="138"/>
      <c r="F18" s="245"/>
      <c r="G18" s="138"/>
      <c r="H18" s="138"/>
      <c r="I18" s="138"/>
      <c r="J18" s="245"/>
      <c r="K18" s="245"/>
      <c r="L18" s="245"/>
      <c r="M18" s="138"/>
      <c r="N18" s="245"/>
      <c r="O18" s="245"/>
      <c r="P18" s="272"/>
    </row>
    <row r="19" spans="1:16" ht="17.25" customHeight="1">
      <c r="A19" s="447"/>
      <c r="B19" s="448"/>
      <c r="C19" s="243"/>
      <c r="D19" s="244"/>
      <c r="E19" s="138"/>
      <c r="F19" s="245"/>
      <c r="G19" s="138"/>
      <c r="H19" s="138"/>
      <c r="I19" s="138"/>
      <c r="J19" s="245"/>
      <c r="K19" s="245"/>
      <c r="L19" s="245"/>
      <c r="M19" s="138"/>
      <c r="N19" s="245"/>
      <c r="O19" s="245"/>
      <c r="P19" s="272"/>
    </row>
    <row r="20" spans="1:16" ht="17.25" customHeight="1">
      <c r="A20" s="447"/>
      <c r="B20" s="448"/>
      <c r="C20" s="243"/>
      <c r="D20" s="244"/>
      <c r="E20" s="138"/>
      <c r="F20" s="245"/>
      <c r="G20" s="138"/>
      <c r="H20" s="138"/>
      <c r="I20" s="138"/>
      <c r="J20" s="245"/>
      <c r="K20" s="245"/>
      <c r="L20" s="245"/>
      <c r="M20" s="138"/>
      <c r="N20" s="245"/>
      <c r="O20" s="245"/>
      <c r="P20" s="272"/>
    </row>
    <row r="21" spans="1:16" ht="17.25" customHeight="1">
      <c r="A21" s="447"/>
      <c r="B21" s="448"/>
      <c r="C21" s="243"/>
      <c r="D21" s="244"/>
      <c r="E21" s="138"/>
      <c r="F21" s="245"/>
      <c r="G21" s="138"/>
      <c r="H21" s="138"/>
      <c r="I21" s="138"/>
      <c r="J21" s="245"/>
      <c r="K21" s="245"/>
      <c r="L21" s="245"/>
      <c r="M21" s="138"/>
      <c r="N21" s="245"/>
      <c r="O21" s="245"/>
      <c r="P21" s="272"/>
    </row>
    <row r="22" spans="1:16" ht="17.25" customHeight="1">
      <c r="A22" s="447"/>
      <c r="B22" s="448"/>
      <c r="C22" s="243"/>
      <c r="D22" s="244"/>
      <c r="E22" s="138"/>
      <c r="F22" s="245"/>
      <c r="G22" s="138"/>
      <c r="H22" s="138"/>
      <c r="I22" s="138"/>
      <c r="J22" s="245"/>
      <c r="K22" s="245"/>
      <c r="L22" s="245"/>
      <c r="M22" s="138"/>
      <c r="N22" s="245"/>
      <c r="O22" s="245"/>
      <c r="P22" s="272"/>
    </row>
    <row r="23" spans="1:16" ht="17.25" customHeight="1">
      <c r="A23" s="447"/>
      <c r="B23" s="448"/>
      <c r="C23" s="243"/>
      <c r="D23" s="244"/>
      <c r="E23" s="138"/>
      <c r="F23" s="245"/>
      <c r="G23" s="138"/>
      <c r="H23" s="138"/>
      <c r="I23" s="138"/>
      <c r="J23" s="245"/>
      <c r="K23" s="245"/>
      <c r="L23" s="245"/>
      <c r="M23" s="138"/>
      <c r="N23" s="245"/>
      <c r="O23" s="245"/>
      <c r="P23" s="272"/>
    </row>
    <row r="24" spans="1:16" ht="17.25" customHeight="1">
      <c r="A24" s="447"/>
      <c r="B24" s="448"/>
      <c r="C24" s="243"/>
      <c r="D24" s="244"/>
      <c r="E24" s="138"/>
      <c r="F24" s="245"/>
      <c r="G24" s="138"/>
      <c r="H24" s="138"/>
      <c r="I24" s="138"/>
      <c r="J24" s="245"/>
      <c r="K24" s="245"/>
      <c r="L24" s="245"/>
      <c r="M24" s="138"/>
      <c r="N24" s="245"/>
      <c r="O24" s="245"/>
      <c r="P24" s="272"/>
    </row>
    <row r="25" spans="1:16" ht="17.25" customHeight="1">
      <c r="A25" s="447"/>
      <c r="B25" s="448"/>
      <c r="C25" s="243"/>
      <c r="D25" s="244"/>
      <c r="E25" s="138"/>
      <c r="F25" s="245"/>
      <c r="G25" s="138"/>
      <c r="H25" s="138"/>
      <c r="I25" s="138"/>
      <c r="J25" s="245"/>
      <c r="K25" s="245"/>
      <c r="L25" s="245"/>
      <c r="M25" s="138"/>
      <c r="N25" s="245"/>
      <c r="O25" s="245"/>
      <c r="P25" s="272"/>
    </row>
    <row r="26" spans="1:16" ht="17.25" customHeight="1">
      <c r="A26" s="447"/>
      <c r="B26" s="448"/>
      <c r="C26" s="243"/>
      <c r="D26" s="244"/>
      <c r="E26" s="138"/>
      <c r="F26" s="245"/>
      <c r="G26" s="138"/>
      <c r="H26" s="138"/>
      <c r="I26" s="138"/>
      <c r="J26" s="245"/>
      <c r="K26" s="245"/>
      <c r="L26" s="245"/>
      <c r="M26" s="138"/>
      <c r="N26" s="245"/>
      <c r="O26" s="245"/>
      <c r="P26" s="272"/>
    </row>
    <row r="27" spans="1:16" ht="17.25" customHeight="1">
      <c r="A27" s="447"/>
      <c r="B27" s="448"/>
      <c r="C27" s="243"/>
      <c r="D27" s="244"/>
      <c r="E27" s="138"/>
      <c r="F27" s="245"/>
      <c r="G27" s="138"/>
      <c r="H27" s="138"/>
      <c r="I27" s="138"/>
      <c r="J27" s="245"/>
      <c r="K27" s="245"/>
      <c r="L27" s="245"/>
      <c r="M27" s="138"/>
      <c r="N27" s="245"/>
      <c r="O27" s="245"/>
      <c r="P27" s="272"/>
    </row>
    <row r="28" spans="1:16" ht="17.25" customHeight="1">
      <c r="A28" s="447"/>
      <c r="B28" s="448"/>
      <c r="C28" s="243"/>
      <c r="D28" s="244"/>
      <c r="E28" s="138"/>
      <c r="F28" s="245"/>
      <c r="G28" s="138"/>
      <c r="H28" s="138"/>
      <c r="I28" s="138"/>
      <c r="J28" s="245"/>
      <c r="K28" s="245"/>
      <c r="L28" s="245"/>
      <c r="M28" s="138"/>
      <c r="N28" s="245"/>
      <c r="O28" s="245"/>
      <c r="P28" s="272"/>
    </row>
    <row r="29" spans="1:16" ht="17.25" customHeight="1">
      <c r="A29" s="447"/>
      <c r="B29" s="448"/>
      <c r="C29" s="243"/>
      <c r="D29" s="244"/>
      <c r="E29" s="138"/>
      <c r="F29" s="245"/>
      <c r="G29" s="138"/>
      <c r="H29" s="138"/>
      <c r="I29" s="138"/>
      <c r="J29" s="245"/>
      <c r="K29" s="245"/>
      <c r="L29" s="245"/>
      <c r="M29" s="138"/>
      <c r="N29" s="245"/>
      <c r="O29" s="245"/>
      <c r="P29" s="272"/>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v>3000</v>
      </c>
      <c r="P31" s="272"/>
    </row>
    <row r="32" spans="1:16" ht="17.25" customHeight="1">
      <c r="A32" s="447"/>
      <c r="B32" s="448"/>
      <c r="C32" s="243"/>
      <c r="D32" s="244"/>
      <c r="E32" s="138"/>
      <c r="F32" s="245"/>
      <c r="G32" s="138"/>
      <c r="H32" s="138"/>
      <c r="I32" s="138"/>
      <c r="J32" s="245"/>
      <c r="K32" s="467" t="s">
        <v>92</v>
      </c>
      <c r="L32" s="468"/>
      <c r="M32" s="468"/>
      <c r="N32" s="469"/>
      <c r="O32" s="147">
        <v>1</v>
      </c>
      <c r="P32" s="272"/>
    </row>
    <row r="33" spans="1:16" ht="17.25" customHeight="1" thickBot="1">
      <c r="A33" s="447"/>
      <c r="B33" s="448"/>
      <c r="C33" s="243"/>
      <c r="D33" s="244"/>
      <c r="E33" s="138"/>
      <c r="F33" s="245"/>
      <c r="G33" s="138"/>
      <c r="H33" s="138"/>
      <c r="I33" s="138"/>
      <c r="J33" s="245"/>
      <c r="K33" s="470" t="s">
        <v>93</v>
      </c>
      <c r="L33" s="471"/>
      <c r="M33" s="471"/>
      <c r="N33" s="472"/>
      <c r="O33" s="152">
        <v>3000</v>
      </c>
      <c r="P33" s="272"/>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IX3:JL3 ST3:TH3 ACP3:ADD3 AML3:AMZ3 AWH3:AWV3 BGD3:BGR3 BPZ3:BQN3 BZV3:CAJ3 CJR3:CKF3 CTN3:CUB3 DDJ3:DDX3 DNF3:DNT3 DXB3:DXP3 EGX3:EHL3 EQT3:ERH3 FAP3:FBD3 FKL3:FKZ3 FUH3:FUV3 GED3:GER3 GNZ3:GON3 GXV3:GYJ3 HHR3:HIF3 HRN3:HSB3 IBJ3:IBX3 ILF3:ILT3 IVB3:IVP3 JEX3:JFL3 JOT3:JPH3 JYP3:JZD3 KIL3:KIZ3 KSH3:KSV3 LCD3:LCR3 LLZ3:LMN3 LVV3:LWJ3 MFR3:MGF3 MPN3:MQB3 MZJ3:MZX3 NJF3:NJT3 NTB3:NTP3 OCX3:ODL3 OMT3:ONH3 OWP3:OXD3 PGL3:PGZ3 PQH3:PQV3 QAD3:QAR3 QJZ3:QKN3 QTV3:QUJ3 RDR3:REF3 RNN3:ROB3 RXJ3:RXX3 SHF3:SHT3 SRB3:SRP3 TAX3:TBL3 TKT3:TLH3 TUP3:TVD3 UEL3:UEZ3 UOH3:UOV3 UYD3:UYR3 VHZ3:VIN3 VRV3:VSJ3 WBR3:WCF3 WLN3:WMB3 WVJ3:WVX3 B65539:P65539 IX65539:JL65539 ST65539:TH65539 ACP65539:ADD65539 AML65539:AMZ65539 AWH65539:AWV65539 BGD65539:BGR65539 BPZ65539:BQN65539 BZV65539:CAJ65539 CJR65539:CKF65539 CTN65539:CUB65539 DDJ65539:DDX65539 DNF65539:DNT65539 DXB65539:DXP65539 EGX65539:EHL65539 EQT65539:ERH65539 FAP65539:FBD65539 FKL65539:FKZ65539 FUH65539:FUV65539 GED65539:GER65539 GNZ65539:GON65539 GXV65539:GYJ65539 HHR65539:HIF65539 HRN65539:HSB65539 IBJ65539:IBX65539 ILF65539:ILT65539 IVB65539:IVP65539 JEX65539:JFL65539 JOT65539:JPH65539 JYP65539:JZD65539 KIL65539:KIZ65539 KSH65539:KSV65539 LCD65539:LCR65539 LLZ65539:LMN65539 LVV65539:LWJ65539 MFR65539:MGF65539 MPN65539:MQB65539 MZJ65539:MZX65539 NJF65539:NJT65539 NTB65539:NTP65539 OCX65539:ODL65539 OMT65539:ONH65539 OWP65539:OXD65539 PGL65539:PGZ65539 PQH65539:PQV65539 QAD65539:QAR65539 QJZ65539:QKN65539 QTV65539:QUJ65539 RDR65539:REF65539 RNN65539:ROB65539 RXJ65539:RXX65539 SHF65539:SHT65539 SRB65539:SRP65539 TAX65539:TBL65539 TKT65539:TLH65539 TUP65539:TVD65539 UEL65539:UEZ65539 UOH65539:UOV65539 UYD65539:UYR65539 VHZ65539:VIN65539 VRV65539:VSJ65539 WBR65539:WCF65539 WLN65539:WMB65539 WVJ65539:WVX65539 B131075:P131075 IX131075:JL131075 ST131075:TH131075 ACP131075:ADD131075 AML131075:AMZ131075 AWH131075:AWV131075 BGD131075:BGR131075 BPZ131075:BQN131075 BZV131075:CAJ131075 CJR131075:CKF131075 CTN131075:CUB131075 DDJ131075:DDX131075 DNF131075:DNT131075 DXB131075:DXP131075 EGX131075:EHL131075 EQT131075:ERH131075 FAP131075:FBD131075 FKL131075:FKZ131075 FUH131075:FUV131075 GED131075:GER131075 GNZ131075:GON131075 GXV131075:GYJ131075 HHR131075:HIF131075 HRN131075:HSB131075 IBJ131075:IBX131075 ILF131075:ILT131075 IVB131075:IVP131075 JEX131075:JFL131075 JOT131075:JPH131075 JYP131075:JZD131075 KIL131075:KIZ131075 KSH131075:KSV131075 LCD131075:LCR131075 LLZ131075:LMN131075 LVV131075:LWJ131075 MFR131075:MGF131075 MPN131075:MQB131075 MZJ131075:MZX131075 NJF131075:NJT131075 NTB131075:NTP131075 OCX131075:ODL131075 OMT131075:ONH131075 OWP131075:OXD131075 PGL131075:PGZ131075 PQH131075:PQV131075 QAD131075:QAR131075 QJZ131075:QKN131075 QTV131075:QUJ131075 RDR131075:REF131075 RNN131075:ROB131075 RXJ131075:RXX131075 SHF131075:SHT131075 SRB131075:SRP131075 TAX131075:TBL131075 TKT131075:TLH131075 TUP131075:TVD131075 UEL131075:UEZ131075 UOH131075:UOV131075 UYD131075:UYR131075 VHZ131075:VIN131075 VRV131075:VSJ131075 WBR131075:WCF131075 WLN131075:WMB131075 WVJ131075:WVX131075 B196611:P196611 IX196611:JL196611 ST196611:TH196611 ACP196611:ADD196611 AML196611:AMZ196611 AWH196611:AWV196611 BGD196611:BGR196611 BPZ196611:BQN196611 BZV196611:CAJ196611 CJR196611:CKF196611 CTN196611:CUB196611 DDJ196611:DDX196611 DNF196611:DNT196611 DXB196611:DXP196611 EGX196611:EHL196611 EQT196611:ERH196611 FAP196611:FBD196611 FKL196611:FKZ196611 FUH196611:FUV196611 GED196611:GER196611 GNZ196611:GON196611 GXV196611:GYJ196611 HHR196611:HIF196611 HRN196611:HSB196611 IBJ196611:IBX196611 ILF196611:ILT196611 IVB196611:IVP196611 JEX196611:JFL196611 JOT196611:JPH196611 JYP196611:JZD196611 KIL196611:KIZ196611 KSH196611:KSV196611 LCD196611:LCR196611 LLZ196611:LMN196611 LVV196611:LWJ196611 MFR196611:MGF196611 MPN196611:MQB196611 MZJ196611:MZX196611 NJF196611:NJT196611 NTB196611:NTP196611 OCX196611:ODL196611 OMT196611:ONH196611 OWP196611:OXD196611 PGL196611:PGZ196611 PQH196611:PQV196611 QAD196611:QAR196611 QJZ196611:QKN196611 QTV196611:QUJ196611 RDR196611:REF196611 RNN196611:ROB196611 RXJ196611:RXX196611 SHF196611:SHT196611 SRB196611:SRP196611 TAX196611:TBL196611 TKT196611:TLH196611 TUP196611:TVD196611 UEL196611:UEZ196611 UOH196611:UOV196611 UYD196611:UYR196611 VHZ196611:VIN196611 VRV196611:VSJ196611 WBR196611:WCF196611 WLN196611:WMB196611 WVJ196611:WVX196611 B262147:P262147 IX262147:JL262147 ST262147:TH262147 ACP262147:ADD262147 AML262147:AMZ262147 AWH262147:AWV262147 BGD262147:BGR262147 BPZ262147:BQN262147 BZV262147:CAJ262147 CJR262147:CKF262147 CTN262147:CUB262147 DDJ262147:DDX262147 DNF262147:DNT262147 DXB262147:DXP262147 EGX262147:EHL262147 EQT262147:ERH262147 FAP262147:FBD262147 FKL262147:FKZ262147 FUH262147:FUV262147 GED262147:GER262147 GNZ262147:GON262147 GXV262147:GYJ262147 HHR262147:HIF262147 HRN262147:HSB262147 IBJ262147:IBX262147 ILF262147:ILT262147 IVB262147:IVP262147 JEX262147:JFL262147 JOT262147:JPH262147 JYP262147:JZD262147 KIL262147:KIZ262147 KSH262147:KSV262147 LCD262147:LCR262147 LLZ262147:LMN262147 LVV262147:LWJ262147 MFR262147:MGF262147 MPN262147:MQB262147 MZJ262147:MZX262147 NJF262147:NJT262147 NTB262147:NTP262147 OCX262147:ODL262147 OMT262147:ONH262147 OWP262147:OXD262147 PGL262147:PGZ262147 PQH262147:PQV262147 QAD262147:QAR262147 QJZ262147:QKN262147 QTV262147:QUJ262147 RDR262147:REF262147 RNN262147:ROB262147 RXJ262147:RXX262147 SHF262147:SHT262147 SRB262147:SRP262147 TAX262147:TBL262147 TKT262147:TLH262147 TUP262147:TVD262147 UEL262147:UEZ262147 UOH262147:UOV262147 UYD262147:UYR262147 VHZ262147:VIN262147 VRV262147:VSJ262147 WBR262147:WCF262147 WLN262147:WMB262147 WVJ262147:WVX262147 B327683:P327683 IX327683:JL327683 ST327683:TH327683 ACP327683:ADD327683 AML327683:AMZ327683 AWH327683:AWV327683 BGD327683:BGR327683 BPZ327683:BQN327683 BZV327683:CAJ327683 CJR327683:CKF327683 CTN327683:CUB327683 DDJ327683:DDX327683 DNF327683:DNT327683 DXB327683:DXP327683 EGX327683:EHL327683 EQT327683:ERH327683 FAP327683:FBD327683 FKL327683:FKZ327683 FUH327683:FUV327683 GED327683:GER327683 GNZ327683:GON327683 GXV327683:GYJ327683 HHR327683:HIF327683 HRN327683:HSB327683 IBJ327683:IBX327683 ILF327683:ILT327683 IVB327683:IVP327683 JEX327683:JFL327683 JOT327683:JPH327683 JYP327683:JZD327683 KIL327683:KIZ327683 KSH327683:KSV327683 LCD327683:LCR327683 LLZ327683:LMN327683 LVV327683:LWJ327683 MFR327683:MGF327683 MPN327683:MQB327683 MZJ327683:MZX327683 NJF327683:NJT327683 NTB327683:NTP327683 OCX327683:ODL327683 OMT327683:ONH327683 OWP327683:OXD327683 PGL327683:PGZ327683 PQH327683:PQV327683 QAD327683:QAR327683 QJZ327683:QKN327683 QTV327683:QUJ327683 RDR327683:REF327683 RNN327683:ROB327683 RXJ327683:RXX327683 SHF327683:SHT327683 SRB327683:SRP327683 TAX327683:TBL327683 TKT327683:TLH327683 TUP327683:TVD327683 UEL327683:UEZ327683 UOH327683:UOV327683 UYD327683:UYR327683 VHZ327683:VIN327683 VRV327683:VSJ327683 WBR327683:WCF327683 WLN327683:WMB327683 WVJ327683:WVX327683 B393219:P393219 IX393219:JL393219 ST393219:TH393219 ACP393219:ADD393219 AML393219:AMZ393219 AWH393219:AWV393219 BGD393219:BGR393219 BPZ393219:BQN393219 BZV393219:CAJ393219 CJR393219:CKF393219 CTN393219:CUB393219 DDJ393219:DDX393219 DNF393219:DNT393219 DXB393219:DXP393219 EGX393219:EHL393219 EQT393219:ERH393219 FAP393219:FBD393219 FKL393219:FKZ393219 FUH393219:FUV393219 GED393219:GER393219 GNZ393219:GON393219 GXV393219:GYJ393219 HHR393219:HIF393219 HRN393219:HSB393219 IBJ393219:IBX393219 ILF393219:ILT393219 IVB393219:IVP393219 JEX393219:JFL393219 JOT393219:JPH393219 JYP393219:JZD393219 KIL393219:KIZ393219 KSH393219:KSV393219 LCD393219:LCR393219 LLZ393219:LMN393219 LVV393219:LWJ393219 MFR393219:MGF393219 MPN393219:MQB393219 MZJ393219:MZX393219 NJF393219:NJT393219 NTB393219:NTP393219 OCX393219:ODL393219 OMT393219:ONH393219 OWP393219:OXD393219 PGL393219:PGZ393219 PQH393219:PQV393219 QAD393219:QAR393219 QJZ393219:QKN393219 QTV393219:QUJ393219 RDR393219:REF393219 RNN393219:ROB393219 RXJ393219:RXX393219 SHF393219:SHT393219 SRB393219:SRP393219 TAX393219:TBL393219 TKT393219:TLH393219 TUP393219:TVD393219 UEL393219:UEZ393219 UOH393219:UOV393219 UYD393219:UYR393219 VHZ393219:VIN393219 VRV393219:VSJ393219 WBR393219:WCF393219 WLN393219:WMB393219 WVJ393219:WVX393219 B458755:P458755 IX458755:JL458755 ST458755:TH458755 ACP458755:ADD458755 AML458755:AMZ458755 AWH458755:AWV458755 BGD458755:BGR458755 BPZ458755:BQN458755 BZV458755:CAJ458755 CJR458755:CKF458755 CTN458755:CUB458755 DDJ458755:DDX458755 DNF458755:DNT458755 DXB458755:DXP458755 EGX458755:EHL458755 EQT458755:ERH458755 FAP458755:FBD458755 FKL458755:FKZ458755 FUH458755:FUV458755 GED458755:GER458755 GNZ458755:GON458755 GXV458755:GYJ458755 HHR458755:HIF458755 HRN458755:HSB458755 IBJ458755:IBX458755 ILF458755:ILT458755 IVB458755:IVP458755 JEX458755:JFL458755 JOT458755:JPH458755 JYP458755:JZD458755 KIL458755:KIZ458755 KSH458755:KSV458755 LCD458755:LCR458755 LLZ458755:LMN458755 LVV458755:LWJ458755 MFR458755:MGF458755 MPN458755:MQB458755 MZJ458755:MZX458755 NJF458755:NJT458755 NTB458755:NTP458755 OCX458755:ODL458755 OMT458755:ONH458755 OWP458755:OXD458755 PGL458755:PGZ458755 PQH458755:PQV458755 QAD458755:QAR458755 QJZ458755:QKN458755 QTV458755:QUJ458755 RDR458755:REF458755 RNN458755:ROB458755 RXJ458755:RXX458755 SHF458755:SHT458755 SRB458755:SRP458755 TAX458755:TBL458755 TKT458755:TLH458755 TUP458755:TVD458755 UEL458755:UEZ458755 UOH458755:UOV458755 UYD458755:UYR458755 VHZ458755:VIN458755 VRV458755:VSJ458755 WBR458755:WCF458755 WLN458755:WMB458755 WVJ458755:WVX458755 B524291:P524291 IX524291:JL524291 ST524291:TH524291 ACP524291:ADD524291 AML524291:AMZ524291 AWH524291:AWV524291 BGD524291:BGR524291 BPZ524291:BQN524291 BZV524291:CAJ524291 CJR524291:CKF524291 CTN524291:CUB524291 DDJ524291:DDX524291 DNF524291:DNT524291 DXB524291:DXP524291 EGX524291:EHL524291 EQT524291:ERH524291 FAP524291:FBD524291 FKL524291:FKZ524291 FUH524291:FUV524291 GED524291:GER524291 GNZ524291:GON524291 GXV524291:GYJ524291 HHR524291:HIF524291 HRN524291:HSB524291 IBJ524291:IBX524291 ILF524291:ILT524291 IVB524291:IVP524291 JEX524291:JFL524291 JOT524291:JPH524291 JYP524291:JZD524291 KIL524291:KIZ524291 KSH524291:KSV524291 LCD524291:LCR524291 LLZ524291:LMN524291 LVV524291:LWJ524291 MFR524291:MGF524291 MPN524291:MQB524291 MZJ524291:MZX524291 NJF524291:NJT524291 NTB524291:NTP524291 OCX524291:ODL524291 OMT524291:ONH524291 OWP524291:OXD524291 PGL524291:PGZ524291 PQH524291:PQV524291 QAD524291:QAR524291 QJZ524291:QKN524291 QTV524291:QUJ524291 RDR524291:REF524291 RNN524291:ROB524291 RXJ524291:RXX524291 SHF524291:SHT524291 SRB524291:SRP524291 TAX524291:TBL524291 TKT524291:TLH524291 TUP524291:TVD524291 UEL524291:UEZ524291 UOH524291:UOV524291 UYD524291:UYR524291 VHZ524291:VIN524291 VRV524291:VSJ524291 WBR524291:WCF524291 WLN524291:WMB524291 WVJ524291:WVX524291 B589827:P589827 IX589827:JL589827 ST589827:TH589827 ACP589827:ADD589827 AML589827:AMZ589827 AWH589827:AWV589827 BGD589827:BGR589827 BPZ589827:BQN589827 BZV589827:CAJ589827 CJR589827:CKF589827 CTN589827:CUB589827 DDJ589827:DDX589827 DNF589827:DNT589827 DXB589827:DXP589827 EGX589827:EHL589827 EQT589827:ERH589827 FAP589827:FBD589827 FKL589827:FKZ589827 FUH589827:FUV589827 GED589827:GER589827 GNZ589827:GON589827 GXV589827:GYJ589827 HHR589827:HIF589827 HRN589827:HSB589827 IBJ589827:IBX589827 ILF589827:ILT589827 IVB589827:IVP589827 JEX589827:JFL589827 JOT589827:JPH589827 JYP589827:JZD589827 KIL589827:KIZ589827 KSH589827:KSV589827 LCD589827:LCR589827 LLZ589827:LMN589827 LVV589827:LWJ589827 MFR589827:MGF589827 MPN589827:MQB589827 MZJ589827:MZX589827 NJF589827:NJT589827 NTB589827:NTP589827 OCX589827:ODL589827 OMT589827:ONH589827 OWP589827:OXD589827 PGL589827:PGZ589827 PQH589827:PQV589827 QAD589827:QAR589827 QJZ589827:QKN589827 QTV589827:QUJ589827 RDR589827:REF589827 RNN589827:ROB589827 RXJ589827:RXX589827 SHF589827:SHT589827 SRB589827:SRP589827 TAX589827:TBL589827 TKT589827:TLH589827 TUP589827:TVD589827 UEL589827:UEZ589827 UOH589827:UOV589827 UYD589827:UYR589827 VHZ589827:VIN589827 VRV589827:VSJ589827 WBR589827:WCF589827 WLN589827:WMB589827 WVJ589827:WVX589827 B655363:P655363 IX655363:JL655363 ST655363:TH655363 ACP655363:ADD655363 AML655363:AMZ655363 AWH655363:AWV655363 BGD655363:BGR655363 BPZ655363:BQN655363 BZV655363:CAJ655363 CJR655363:CKF655363 CTN655363:CUB655363 DDJ655363:DDX655363 DNF655363:DNT655363 DXB655363:DXP655363 EGX655363:EHL655363 EQT655363:ERH655363 FAP655363:FBD655363 FKL655363:FKZ655363 FUH655363:FUV655363 GED655363:GER655363 GNZ655363:GON655363 GXV655363:GYJ655363 HHR655363:HIF655363 HRN655363:HSB655363 IBJ655363:IBX655363 ILF655363:ILT655363 IVB655363:IVP655363 JEX655363:JFL655363 JOT655363:JPH655363 JYP655363:JZD655363 KIL655363:KIZ655363 KSH655363:KSV655363 LCD655363:LCR655363 LLZ655363:LMN655363 LVV655363:LWJ655363 MFR655363:MGF655363 MPN655363:MQB655363 MZJ655363:MZX655363 NJF655363:NJT655363 NTB655363:NTP655363 OCX655363:ODL655363 OMT655363:ONH655363 OWP655363:OXD655363 PGL655363:PGZ655363 PQH655363:PQV655363 QAD655363:QAR655363 QJZ655363:QKN655363 QTV655363:QUJ655363 RDR655363:REF655363 RNN655363:ROB655363 RXJ655363:RXX655363 SHF655363:SHT655363 SRB655363:SRP655363 TAX655363:TBL655363 TKT655363:TLH655363 TUP655363:TVD655363 UEL655363:UEZ655363 UOH655363:UOV655363 UYD655363:UYR655363 VHZ655363:VIN655363 VRV655363:VSJ655363 WBR655363:WCF655363 WLN655363:WMB655363 WVJ655363:WVX655363 B720899:P720899 IX720899:JL720899 ST720899:TH720899 ACP720899:ADD720899 AML720899:AMZ720899 AWH720899:AWV720899 BGD720899:BGR720899 BPZ720899:BQN720899 BZV720899:CAJ720899 CJR720899:CKF720899 CTN720899:CUB720899 DDJ720899:DDX720899 DNF720899:DNT720899 DXB720899:DXP720899 EGX720899:EHL720899 EQT720899:ERH720899 FAP720899:FBD720899 FKL720899:FKZ720899 FUH720899:FUV720899 GED720899:GER720899 GNZ720899:GON720899 GXV720899:GYJ720899 HHR720899:HIF720899 HRN720899:HSB720899 IBJ720899:IBX720899 ILF720899:ILT720899 IVB720899:IVP720899 JEX720899:JFL720899 JOT720899:JPH720899 JYP720899:JZD720899 KIL720899:KIZ720899 KSH720899:KSV720899 LCD720899:LCR720899 LLZ720899:LMN720899 LVV720899:LWJ720899 MFR720899:MGF720899 MPN720899:MQB720899 MZJ720899:MZX720899 NJF720899:NJT720899 NTB720899:NTP720899 OCX720899:ODL720899 OMT720899:ONH720899 OWP720899:OXD720899 PGL720899:PGZ720899 PQH720899:PQV720899 QAD720899:QAR720899 QJZ720899:QKN720899 QTV720899:QUJ720899 RDR720899:REF720899 RNN720899:ROB720899 RXJ720899:RXX720899 SHF720899:SHT720899 SRB720899:SRP720899 TAX720899:TBL720899 TKT720899:TLH720899 TUP720899:TVD720899 UEL720899:UEZ720899 UOH720899:UOV720899 UYD720899:UYR720899 VHZ720899:VIN720899 VRV720899:VSJ720899 WBR720899:WCF720899 WLN720899:WMB720899 WVJ720899:WVX720899 B786435:P786435 IX786435:JL786435 ST786435:TH786435 ACP786435:ADD786435 AML786435:AMZ786435 AWH786435:AWV786435 BGD786435:BGR786435 BPZ786435:BQN786435 BZV786435:CAJ786435 CJR786435:CKF786435 CTN786435:CUB786435 DDJ786435:DDX786435 DNF786435:DNT786435 DXB786435:DXP786435 EGX786435:EHL786435 EQT786435:ERH786435 FAP786435:FBD786435 FKL786435:FKZ786435 FUH786435:FUV786435 GED786435:GER786435 GNZ786435:GON786435 GXV786435:GYJ786435 HHR786435:HIF786435 HRN786435:HSB786435 IBJ786435:IBX786435 ILF786435:ILT786435 IVB786435:IVP786435 JEX786435:JFL786435 JOT786435:JPH786435 JYP786435:JZD786435 KIL786435:KIZ786435 KSH786435:KSV786435 LCD786435:LCR786435 LLZ786435:LMN786435 LVV786435:LWJ786435 MFR786435:MGF786435 MPN786435:MQB786435 MZJ786435:MZX786435 NJF786435:NJT786435 NTB786435:NTP786435 OCX786435:ODL786435 OMT786435:ONH786435 OWP786435:OXD786435 PGL786435:PGZ786435 PQH786435:PQV786435 QAD786435:QAR786435 QJZ786435:QKN786435 QTV786435:QUJ786435 RDR786435:REF786435 RNN786435:ROB786435 RXJ786435:RXX786435 SHF786435:SHT786435 SRB786435:SRP786435 TAX786435:TBL786435 TKT786435:TLH786435 TUP786435:TVD786435 UEL786435:UEZ786435 UOH786435:UOV786435 UYD786435:UYR786435 VHZ786435:VIN786435 VRV786435:VSJ786435 WBR786435:WCF786435 WLN786435:WMB786435 WVJ786435:WVX786435 B851971:P851971 IX851971:JL851971 ST851971:TH851971 ACP851971:ADD851971 AML851971:AMZ851971 AWH851971:AWV851971 BGD851971:BGR851971 BPZ851971:BQN851971 BZV851971:CAJ851971 CJR851971:CKF851971 CTN851971:CUB851971 DDJ851971:DDX851971 DNF851971:DNT851971 DXB851971:DXP851971 EGX851971:EHL851971 EQT851971:ERH851971 FAP851971:FBD851971 FKL851971:FKZ851971 FUH851971:FUV851971 GED851971:GER851971 GNZ851971:GON851971 GXV851971:GYJ851971 HHR851971:HIF851971 HRN851971:HSB851971 IBJ851971:IBX851971 ILF851971:ILT851971 IVB851971:IVP851971 JEX851971:JFL851971 JOT851971:JPH851971 JYP851971:JZD851971 KIL851971:KIZ851971 KSH851971:KSV851971 LCD851971:LCR851971 LLZ851971:LMN851971 LVV851971:LWJ851971 MFR851971:MGF851971 MPN851971:MQB851971 MZJ851971:MZX851971 NJF851971:NJT851971 NTB851971:NTP851971 OCX851971:ODL851971 OMT851971:ONH851971 OWP851971:OXD851971 PGL851971:PGZ851971 PQH851971:PQV851971 QAD851971:QAR851971 QJZ851971:QKN851971 QTV851971:QUJ851971 RDR851971:REF851971 RNN851971:ROB851971 RXJ851971:RXX851971 SHF851971:SHT851971 SRB851971:SRP851971 TAX851971:TBL851971 TKT851971:TLH851971 TUP851971:TVD851971 UEL851971:UEZ851971 UOH851971:UOV851971 UYD851971:UYR851971 VHZ851971:VIN851971 VRV851971:VSJ851971 WBR851971:WCF851971 WLN851971:WMB851971 WVJ851971:WVX851971 B917507:P917507 IX917507:JL917507 ST917507:TH917507 ACP917507:ADD917507 AML917507:AMZ917507 AWH917507:AWV917507 BGD917507:BGR917507 BPZ917507:BQN917507 BZV917507:CAJ917507 CJR917507:CKF917507 CTN917507:CUB917507 DDJ917507:DDX917507 DNF917507:DNT917507 DXB917507:DXP917507 EGX917507:EHL917507 EQT917507:ERH917507 FAP917507:FBD917507 FKL917507:FKZ917507 FUH917507:FUV917507 GED917507:GER917507 GNZ917507:GON917507 GXV917507:GYJ917507 HHR917507:HIF917507 HRN917507:HSB917507 IBJ917507:IBX917507 ILF917507:ILT917507 IVB917507:IVP917507 JEX917507:JFL917507 JOT917507:JPH917507 JYP917507:JZD917507 KIL917507:KIZ917507 KSH917507:KSV917507 LCD917507:LCR917507 LLZ917507:LMN917507 LVV917507:LWJ917507 MFR917507:MGF917507 MPN917507:MQB917507 MZJ917507:MZX917507 NJF917507:NJT917507 NTB917507:NTP917507 OCX917507:ODL917507 OMT917507:ONH917507 OWP917507:OXD917507 PGL917507:PGZ917507 PQH917507:PQV917507 QAD917507:QAR917507 QJZ917507:QKN917507 QTV917507:QUJ917507 RDR917507:REF917507 RNN917507:ROB917507 RXJ917507:RXX917507 SHF917507:SHT917507 SRB917507:SRP917507 TAX917507:TBL917507 TKT917507:TLH917507 TUP917507:TVD917507 UEL917507:UEZ917507 UOH917507:UOV917507 UYD917507:UYR917507 VHZ917507:VIN917507 VRV917507:VSJ917507 WBR917507:WCF917507 WLN917507:WMB917507 WVJ917507:WVX917507 B983043:P983043 IX983043:JL983043 ST983043:TH983043 ACP983043:ADD983043 AML983043:AMZ983043 AWH983043:AWV983043 BGD983043:BGR983043 BPZ983043:BQN983043 BZV983043:CAJ983043 CJR983043:CKF983043 CTN983043:CUB983043 DDJ983043:DDX983043 DNF983043:DNT983043 DXB983043:DXP983043 EGX983043:EHL983043 EQT983043:ERH983043 FAP983043:FBD983043 FKL983043:FKZ983043 FUH983043:FUV983043 GED983043:GER983043 GNZ983043:GON983043 GXV983043:GYJ983043 HHR983043:HIF983043 HRN983043:HSB983043 IBJ983043:IBX983043 ILF983043:ILT983043 IVB983043:IVP983043 JEX983043:JFL983043 JOT983043:JPH983043 JYP983043:JZD983043 KIL983043:KIZ983043 KSH983043:KSV983043 LCD983043:LCR983043 LLZ983043:LMN983043 LVV983043:LWJ983043 MFR983043:MGF983043 MPN983043:MQB983043 MZJ983043:MZX983043 NJF983043:NJT983043 NTB983043:NTP983043 OCX983043:ODL983043 OMT983043:ONH983043 OWP983043:OXD983043 PGL983043:PGZ983043 PQH983043:PQV983043 QAD983043:QAR983043 QJZ983043:QKN983043 QTV983043:QUJ983043 RDR983043:REF983043 RNN983043:ROB983043 RXJ983043:RXX983043 SHF983043:SHT983043 SRB983043:SRP983043 TAX983043:TBL983043 TKT983043:TLH983043 TUP983043:TVD983043 UEL983043:UEZ983043 UOH983043:UOV983043 UYD983043:UYR983043 VHZ983043:VIN983043 VRV983043:VSJ983043 WBR983043:WCF983043 WLN983043:WMB983043 WVJ983043:WVX98304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1.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H11" sqref="H11"/>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687</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498</v>
      </c>
      <c r="C4" s="439"/>
      <c r="D4" s="439"/>
      <c r="E4" s="439"/>
      <c r="F4" s="439"/>
      <c r="G4" s="439"/>
      <c r="H4" s="439"/>
      <c r="I4" s="439"/>
      <c r="J4" s="439"/>
      <c r="K4" s="439"/>
      <c r="L4" s="439"/>
      <c r="M4" s="439"/>
      <c r="N4" s="439"/>
      <c r="O4" s="439"/>
      <c r="P4" s="440"/>
    </row>
    <row r="5" spans="1:16" ht="166.5" customHeight="1">
      <c r="A5" s="343" t="s">
        <v>107</v>
      </c>
      <c r="B5" s="560" t="s">
        <v>800</v>
      </c>
      <c r="C5" s="560"/>
      <c r="D5" s="560"/>
      <c r="E5" s="560"/>
      <c r="F5" s="560"/>
      <c r="G5" s="560"/>
      <c r="H5" s="560"/>
      <c r="I5" s="560"/>
      <c r="J5" s="560"/>
      <c r="K5" s="560"/>
      <c r="L5" s="560"/>
      <c r="M5" s="560"/>
      <c r="N5" s="560"/>
      <c r="O5" s="560"/>
      <c r="P5" s="644"/>
    </row>
    <row r="6" spans="1:16" ht="40.5" customHeight="1">
      <c r="A6" s="343" t="s">
        <v>108</v>
      </c>
      <c r="B6" s="645" t="s">
        <v>126</v>
      </c>
      <c r="C6" s="646"/>
      <c r="D6" s="646"/>
      <c r="E6" s="646"/>
      <c r="F6" s="646"/>
      <c r="G6" s="646"/>
      <c r="H6" s="646"/>
      <c r="I6" s="646"/>
      <c r="J6" s="646"/>
      <c r="K6" s="646"/>
      <c r="L6" s="646"/>
      <c r="M6" s="646"/>
      <c r="N6" s="646"/>
      <c r="O6" s="646"/>
      <c r="P6" s="647"/>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73" t="s">
        <v>203</v>
      </c>
      <c r="E9" s="274"/>
      <c r="F9" s="275"/>
      <c r="G9" s="274"/>
      <c r="H9" s="274"/>
      <c r="I9" s="274"/>
      <c r="J9" s="274"/>
      <c r="K9" s="275"/>
      <c r="L9" s="275"/>
      <c r="M9" s="274"/>
      <c r="N9" s="296"/>
      <c r="O9" s="296"/>
      <c r="P9" s="137"/>
    </row>
    <row r="10" spans="1:16" ht="17.25" customHeight="1">
      <c r="A10" s="447"/>
      <c r="B10" s="448"/>
      <c r="C10" s="356"/>
      <c r="D10" s="276"/>
      <c r="E10" s="26"/>
      <c r="F10" s="26"/>
      <c r="G10" s="26"/>
      <c r="H10" s="26"/>
      <c r="I10" s="26"/>
      <c r="J10" s="26"/>
      <c r="K10" s="26"/>
      <c r="L10" s="26"/>
      <c r="M10" s="26"/>
      <c r="P10" s="140"/>
    </row>
    <row r="11" spans="1:16" ht="17.25" customHeight="1">
      <c r="A11" s="447"/>
      <c r="B11" s="448"/>
      <c r="C11" s="356"/>
      <c r="D11" s="276" t="s">
        <v>510</v>
      </c>
      <c r="E11" s="277"/>
      <c r="F11" s="278"/>
      <c r="G11" s="278"/>
      <c r="H11" s="278"/>
      <c r="I11" s="278"/>
      <c r="J11" s="277"/>
      <c r="K11" s="278"/>
      <c r="L11" s="26"/>
      <c r="M11" s="26"/>
      <c r="O11" s="347"/>
      <c r="P11" s="140"/>
    </row>
    <row r="12" spans="1:16" ht="17.25" customHeight="1">
      <c r="A12" s="447"/>
      <c r="B12" s="448"/>
      <c r="C12" s="356"/>
      <c r="D12" s="276" t="s">
        <v>511</v>
      </c>
      <c r="E12" s="277"/>
      <c r="F12" s="278"/>
      <c r="G12" s="278"/>
      <c r="H12" s="278"/>
      <c r="I12" s="278"/>
      <c r="J12" s="277"/>
      <c r="K12" s="278"/>
      <c r="L12" s="26"/>
      <c r="M12" s="26"/>
      <c r="O12" s="347"/>
      <c r="P12" s="140"/>
    </row>
    <row r="13" spans="1:16" ht="17.25" customHeight="1">
      <c r="A13" s="447"/>
      <c r="B13" s="448"/>
      <c r="C13" s="356"/>
      <c r="D13" s="276"/>
      <c r="E13" s="279"/>
      <c r="F13" s="26"/>
      <c r="G13" s="26"/>
      <c r="H13" s="26"/>
      <c r="I13" s="26"/>
      <c r="J13" s="26"/>
      <c r="K13" s="26"/>
      <c r="L13" s="26"/>
      <c r="M13" s="26"/>
      <c r="P13" s="140"/>
    </row>
    <row r="14" spans="1:16" ht="17.25" customHeight="1">
      <c r="A14" s="447"/>
      <c r="B14" s="448"/>
      <c r="C14" s="356"/>
      <c r="D14" s="276"/>
      <c r="E14" s="277"/>
      <c r="F14" s="278"/>
      <c r="G14" s="278"/>
      <c r="H14" s="278"/>
      <c r="I14" s="278"/>
      <c r="J14" s="277"/>
      <c r="K14" s="278"/>
      <c r="L14" s="26"/>
      <c r="M14" s="26"/>
      <c r="O14" s="347"/>
      <c r="P14" s="140"/>
    </row>
    <row r="15" spans="1:16" ht="17.25" customHeight="1">
      <c r="A15" s="447"/>
      <c r="B15" s="448"/>
      <c r="C15" s="356"/>
      <c r="D15" s="276"/>
      <c r="E15" s="26"/>
      <c r="F15" s="26"/>
      <c r="G15" s="26"/>
      <c r="H15" s="26"/>
      <c r="I15" s="26"/>
      <c r="J15" s="26"/>
      <c r="K15" s="26"/>
      <c r="L15" s="26"/>
      <c r="M15" s="26"/>
      <c r="O15" s="347"/>
      <c r="P15" s="140"/>
    </row>
    <row r="16" spans="1:16" ht="17.25" customHeight="1">
      <c r="A16" s="447"/>
      <c r="B16" s="448"/>
      <c r="C16" s="356"/>
      <c r="D16" s="276"/>
      <c r="E16" s="277"/>
      <c r="F16" s="278"/>
      <c r="G16" s="277"/>
      <c r="H16" s="26"/>
      <c r="I16" s="26"/>
      <c r="J16" s="280"/>
      <c r="K16" s="278"/>
      <c r="L16" s="26"/>
      <c r="M16" s="26"/>
      <c r="O16" s="347"/>
      <c r="P16" s="140"/>
    </row>
    <row r="17" spans="1:16" ht="17.25" customHeight="1">
      <c r="A17" s="447"/>
      <c r="B17" s="448"/>
      <c r="C17" s="356"/>
      <c r="D17" s="276"/>
      <c r="E17" s="277"/>
      <c r="F17" s="278"/>
      <c r="G17" s="277"/>
      <c r="H17" s="277"/>
      <c r="I17" s="277"/>
      <c r="J17" s="278"/>
      <c r="K17" s="278"/>
      <c r="L17" s="278"/>
      <c r="M17" s="277"/>
      <c r="N17" s="347"/>
      <c r="O17" s="347"/>
      <c r="P17" s="140"/>
    </row>
    <row r="18" spans="1:16" ht="17.25" customHeight="1">
      <c r="A18" s="447"/>
      <c r="B18" s="448"/>
      <c r="C18" s="356"/>
      <c r="D18" s="276"/>
      <c r="E18" s="277"/>
      <c r="F18" s="278"/>
      <c r="G18" s="277"/>
      <c r="H18" s="277"/>
      <c r="I18" s="277"/>
      <c r="J18" s="278"/>
      <c r="K18" s="278"/>
      <c r="L18" s="278"/>
      <c r="M18" s="277"/>
      <c r="N18" s="347"/>
      <c r="O18" s="347"/>
      <c r="P18" s="140"/>
    </row>
    <row r="19" spans="1:16" ht="17.25" customHeight="1">
      <c r="A19" s="642">
        <v>203500</v>
      </c>
      <c r="B19" s="643"/>
      <c r="C19" s="356"/>
      <c r="D19" s="276"/>
      <c r="E19" s="277"/>
      <c r="F19" s="278"/>
      <c r="G19" s="277"/>
      <c r="H19" s="277"/>
      <c r="I19" s="277"/>
      <c r="J19" s="278"/>
      <c r="K19" s="278"/>
      <c r="L19" s="278"/>
      <c r="M19" s="277"/>
      <c r="N19" s="347"/>
      <c r="O19" s="347"/>
      <c r="P19" s="140"/>
    </row>
    <row r="20" spans="1:16" ht="17.25" customHeight="1">
      <c r="A20" s="447"/>
      <c r="B20" s="448"/>
      <c r="C20" s="356"/>
      <c r="D20" s="276"/>
      <c r="E20" s="277"/>
      <c r="F20" s="278"/>
      <c r="G20" s="277"/>
      <c r="H20" s="277"/>
      <c r="I20" s="277"/>
      <c r="J20" s="278"/>
      <c r="K20" s="278"/>
      <c r="L20" s="278"/>
      <c r="M20" s="277"/>
      <c r="N20" s="347"/>
      <c r="O20" s="347"/>
      <c r="P20" s="140"/>
    </row>
    <row r="21" spans="1:16" ht="17.25" customHeight="1">
      <c r="A21" s="447"/>
      <c r="B21" s="448"/>
      <c r="C21" s="356"/>
      <c r="D21" s="276"/>
      <c r="E21" s="277"/>
      <c r="F21" s="278"/>
      <c r="G21" s="277"/>
      <c r="H21" s="277"/>
      <c r="I21" s="277"/>
      <c r="J21" s="278"/>
      <c r="K21" s="278"/>
      <c r="L21" s="278"/>
      <c r="M21" s="277"/>
      <c r="N21" s="347"/>
      <c r="O21" s="347"/>
      <c r="P21" s="140"/>
    </row>
    <row r="22" spans="1:16" ht="17.25" customHeight="1">
      <c r="A22" s="447"/>
      <c r="B22" s="448"/>
      <c r="C22" s="356"/>
      <c r="D22" s="276"/>
      <c r="E22" s="277"/>
      <c r="F22" s="278"/>
      <c r="G22" s="277"/>
      <c r="H22" s="277"/>
      <c r="I22" s="277"/>
      <c r="J22" s="278"/>
      <c r="K22" s="278"/>
      <c r="L22" s="278"/>
      <c r="M22" s="277"/>
      <c r="N22" s="347"/>
      <c r="O22" s="347"/>
      <c r="P22" s="140"/>
    </row>
    <row r="23" spans="1:16" ht="17.25" customHeight="1">
      <c r="A23" s="447"/>
      <c r="B23" s="448"/>
      <c r="C23" s="356"/>
      <c r="D23" s="276"/>
      <c r="E23" s="277"/>
      <c r="F23" s="278"/>
      <c r="G23" s="277"/>
      <c r="H23" s="277"/>
      <c r="I23" s="277"/>
      <c r="J23" s="278"/>
      <c r="K23" s="278"/>
      <c r="L23" s="278"/>
      <c r="M23" s="277"/>
      <c r="N23" s="347"/>
      <c r="O23" s="347"/>
      <c r="P23" s="140"/>
    </row>
    <row r="24" spans="1:16" ht="17.25" customHeight="1">
      <c r="A24" s="447"/>
      <c r="B24" s="448"/>
      <c r="C24" s="356"/>
      <c r="D24" s="276"/>
      <c r="E24" s="277"/>
      <c r="F24" s="278"/>
      <c r="G24" s="277"/>
      <c r="H24" s="277"/>
      <c r="I24" s="277"/>
      <c r="J24" s="278"/>
      <c r="K24" s="278"/>
      <c r="L24" s="278"/>
      <c r="M24" s="277"/>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5500</v>
      </c>
      <c r="P31" s="140"/>
    </row>
    <row r="32" spans="1:16" ht="17.25" customHeight="1">
      <c r="A32" s="447"/>
      <c r="B32" s="448"/>
      <c r="C32" s="356"/>
      <c r="D32" s="354"/>
      <c r="E32" s="350"/>
      <c r="F32" s="347"/>
      <c r="G32" s="350"/>
      <c r="H32" s="350"/>
      <c r="I32" s="350"/>
      <c r="J32" s="347"/>
      <c r="K32" s="467" t="s">
        <v>92</v>
      </c>
      <c r="L32" s="468"/>
      <c r="M32" s="468"/>
      <c r="N32" s="469"/>
      <c r="O32" s="349">
        <v>1</v>
      </c>
      <c r="P32" s="140"/>
    </row>
    <row r="33" spans="1:16" ht="17.25" customHeight="1" thickBot="1">
      <c r="A33" s="447"/>
      <c r="B33" s="448"/>
      <c r="C33" s="356"/>
      <c r="D33" s="354"/>
      <c r="E33" s="350"/>
      <c r="F33" s="347"/>
      <c r="G33" s="350"/>
      <c r="H33" s="350"/>
      <c r="I33" s="350"/>
      <c r="J33" s="347"/>
      <c r="K33" s="470" t="s">
        <v>93</v>
      </c>
      <c r="L33" s="471"/>
      <c r="M33" s="471"/>
      <c r="N33" s="472"/>
      <c r="O33" s="152">
        <v>5500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2.xml><?xml version="1.0" encoding="utf-8"?>
<worksheet xmlns="http://schemas.openxmlformats.org/spreadsheetml/2006/main" xmlns:r="http://schemas.openxmlformats.org/officeDocument/2006/relationships">
  <sheetPr>
    <pageSetUpPr fitToPage="1"/>
  </sheetPr>
  <dimension ref="A1:P53"/>
  <sheetViews>
    <sheetView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688</v>
      </c>
    </row>
    <row r="3" spans="1:16" ht="29.25" customHeight="1">
      <c r="A3" s="343" t="s">
        <v>104</v>
      </c>
      <c r="B3" s="612" t="s">
        <v>143</v>
      </c>
      <c r="C3" s="613"/>
      <c r="D3" s="613"/>
      <c r="E3" s="613"/>
      <c r="F3" s="613"/>
      <c r="G3" s="613"/>
      <c r="H3" s="613"/>
      <c r="I3" s="613"/>
      <c r="J3" s="613"/>
      <c r="K3" s="613"/>
      <c r="L3" s="613"/>
      <c r="M3" s="613"/>
      <c r="N3" s="613"/>
      <c r="O3" s="613"/>
      <c r="P3" s="614"/>
    </row>
    <row r="4" spans="1:16" ht="29.25" customHeight="1">
      <c r="A4" s="344" t="s">
        <v>105</v>
      </c>
      <c r="B4" s="612" t="s">
        <v>574</v>
      </c>
      <c r="C4" s="613"/>
      <c r="D4" s="613"/>
      <c r="E4" s="613"/>
      <c r="F4" s="613"/>
      <c r="G4" s="613"/>
      <c r="H4" s="613"/>
      <c r="I4" s="613"/>
      <c r="J4" s="613"/>
      <c r="K4" s="613"/>
      <c r="L4" s="613"/>
      <c r="M4" s="613"/>
      <c r="N4" s="613"/>
      <c r="O4" s="613"/>
      <c r="P4" s="614"/>
    </row>
    <row r="5" spans="1:16" ht="166.5" customHeight="1">
      <c r="A5" s="343" t="s">
        <v>107</v>
      </c>
      <c r="B5" s="615" t="s">
        <v>801</v>
      </c>
      <c r="C5" s="616"/>
      <c r="D5" s="616"/>
      <c r="E5" s="616"/>
      <c r="F5" s="616"/>
      <c r="G5" s="616"/>
      <c r="H5" s="616"/>
      <c r="I5" s="616"/>
      <c r="J5" s="616"/>
      <c r="K5" s="616"/>
      <c r="L5" s="616"/>
      <c r="M5" s="616"/>
      <c r="N5" s="616"/>
      <c r="O5" s="616"/>
      <c r="P5" s="617"/>
    </row>
    <row r="6" spans="1:16" ht="40.5" customHeight="1">
      <c r="A6" s="343" t="s">
        <v>108</v>
      </c>
      <c r="B6" s="442" t="s">
        <v>575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c r="E9" s="296"/>
      <c r="F9" s="348"/>
      <c r="G9" s="296"/>
      <c r="H9" s="296"/>
      <c r="I9" s="296"/>
      <c r="J9" s="296"/>
      <c r="K9" s="348"/>
      <c r="L9" s="348"/>
      <c r="M9" s="296"/>
      <c r="N9" s="296"/>
      <c r="O9" s="296"/>
      <c r="P9" s="137"/>
    </row>
    <row r="10" spans="1:16" ht="17.25" customHeight="1">
      <c r="A10" s="447"/>
      <c r="B10" s="448"/>
      <c r="C10" s="356"/>
      <c r="D10" s="353" t="s">
        <v>576</v>
      </c>
      <c r="P10" s="140"/>
    </row>
    <row r="11" spans="1:16" ht="17.25" customHeight="1">
      <c r="A11" s="447">
        <v>1280000</v>
      </c>
      <c r="B11" s="448"/>
      <c r="C11" s="356"/>
      <c r="D11" s="354"/>
      <c r="E11" s="350">
        <v>16000</v>
      </c>
      <c r="F11" s="347" t="s">
        <v>80</v>
      </c>
      <c r="G11" s="347">
        <v>80</v>
      </c>
      <c r="H11" s="347" t="s">
        <v>568</v>
      </c>
      <c r="I11" s="347" t="s">
        <v>81</v>
      </c>
      <c r="J11" s="350">
        <f>+E11*G11</f>
        <v>1280000</v>
      </c>
      <c r="K11" s="347" t="s">
        <v>82</v>
      </c>
      <c r="O11" s="347"/>
      <c r="P11" s="140"/>
    </row>
    <row r="12" spans="1:16" ht="17.25" customHeight="1">
      <c r="A12" s="447"/>
      <c r="B12" s="448"/>
      <c r="C12" s="356"/>
      <c r="D12" s="354"/>
      <c r="E12" s="350"/>
      <c r="F12" s="347"/>
      <c r="G12" s="347"/>
      <c r="H12" s="347"/>
      <c r="I12" s="347"/>
      <c r="J12" s="350"/>
      <c r="K12" s="347"/>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16000</v>
      </c>
      <c r="P31" s="140"/>
    </row>
    <row r="32" spans="1:16" ht="17.25" customHeight="1">
      <c r="A32" s="447"/>
      <c r="B32" s="448"/>
      <c r="C32" s="356"/>
      <c r="D32" s="354"/>
      <c r="E32" s="350"/>
      <c r="F32" s="347"/>
      <c r="G32" s="350"/>
      <c r="H32" s="350"/>
      <c r="I32" s="350"/>
      <c r="J32" s="347"/>
      <c r="K32" s="467" t="s">
        <v>92</v>
      </c>
      <c r="L32" s="468"/>
      <c r="M32" s="468"/>
      <c r="N32" s="469"/>
      <c r="O32" s="349">
        <v>1</v>
      </c>
      <c r="P32" s="140"/>
    </row>
    <row r="33" spans="1:16" ht="17.25" customHeight="1" thickBot="1">
      <c r="A33" s="447"/>
      <c r="B33" s="448"/>
      <c r="C33" s="356"/>
      <c r="D33" s="354"/>
      <c r="E33" s="350"/>
      <c r="F33" s="347"/>
      <c r="G33" s="350"/>
      <c r="H33" s="350"/>
      <c r="I33" s="350"/>
      <c r="J33" s="347"/>
      <c r="K33" s="470" t="s">
        <v>93</v>
      </c>
      <c r="L33" s="471"/>
      <c r="M33" s="471"/>
      <c r="N33" s="472"/>
      <c r="O33" s="152">
        <v>16000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
      <formula1>$D$46:$D$53</formula1>
    </dataValidation>
  </dataValidations>
  <pageMargins left="0.7" right="0.7" top="0.75" bottom="0.75" header="0.3" footer="0.3"/>
  <pageSetup paperSize="9" scale="73" orientation="portrait" r:id="rId1"/>
  <drawing r:id="rId2"/>
  <legacyDrawing r:id="rId3"/>
</worksheet>
</file>

<file path=xl/worksheets/sheet33.xml><?xml version="1.0" encoding="utf-8"?>
<worksheet xmlns="http://schemas.openxmlformats.org/spreadsheetml/2006/main" xmlns:r="http://schemas.openxmlformats.org/officeDocument/2006/relationships">
  <sheetPr>
    <pageSetUpPr fitToPage="1"/>
  </sheetPr>
  <dimension ref="A1:P53"/>
  <sheetViews>
    <sheetView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8.87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749</v>
      </c>
    </row>
    <row r="3" spans="1:16" ht="29.25" customHeight="1">
      <c r="A3" s="343" t="s">
        <v>104</v>
      </c>
      <c r="B3" s="612" t="s">
        <v>74</v>
      </c>
      <c r="C3" s="613"/>
      <c r="D3" s="613"/>
      <c r="E3" s="613"/>
      <c r="F3" s="613"/>
      <c r="G3" s="613"/>
      <c r="H3" s="613"/>
      <c r="I3" s="613"/>
      <c r="J3" s="613"/>
      <c r="K3" s="613"/>
      <c r="L3" s="613"/>
      <c r="M3" s="613"/>
      <c r="N3" s="613"/>
      <c r="O3" s="613"/>
      <c r="P3" s="614"/>
    </row>
    <row r="4" spans="1:16" ht="29.25" customHeight="1">
      <c r="A4" s="344" t="s">
        <v>105</v>
      </c>
      <c r="B4" s="612" t="s">
        <v>577</v>
      </c>
      <c r="C4" s="613"/>
      <c r="D4" s="613"/>
      <c r="E4" s="613"/>
      <c r="F4" s="613"/>
      <c r="G4" s="613"/>
      <c r="H4" s="613"/>
      <c r="I4" s="613"/>
      <c r="J4" s="613"/>
      <c r="K4" s="613"/>
      <c r="L4" s="613"/>
      <c r="M4" s="613"/>
      <c r="N4" s="613"/>
      <c r="O4" s="613"/>
      <c r="P4" s="614"/>
    </row>
    <row r="5" spans="1:16" ht="166.5" customHeight="1">
      <c r="A5" s="343" t="s">
        <v>107</v>
      </c>
      <c r="B5" s="615" t="s">
        <v>802</v>
      </c>
      <c r="C5" s="616"/>
      <c r="D5" s="616"/>
      <c r="E5" s="616"/>
      <c r="F5" s="616"/>
      <c r="G5" s="616"/>
      <c r="H5" s="616"/>
      <c r="I5" s="616"/>
      <c r="J5" s="616"/>
      <c r="K5" s="616"/>
      <c r="L5" s="616"/>
      <c r="M5" s="616"/>
      <c r="N5" s="616"/>
      <c r="O5" s="616"/>
      <c r="P5" s="617"/>
    </row>
    <row r="6" spans="1:16" ht="40.5" customHeight="1">
      <c r="A6" s="343" t="s">
        <v>108</v>
      </c>
      <c r="B6" s="442" t="s">
        <v>578</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c r="E9" s="296"/>
      <c r="F9" s="348"/>
      <c r="G9" s="296"/>
      <c r="H9" s="296"/>
      <c r="I9" s="296"/>
      <c r="J9" s="296"/>
      <c r="K9" s="348"/>
      <c r="L9" s="348"/>
      <c r="M9" s="296"/>
      <c r="N9" s="296"/>
      <c r="O9" s="296"/>
      <c r="P9" s="137"/>
    </row>
    <row r="10" spans="1:16" ht="17.25" customHeight="1">
      <c r="A10" s="447"/>
      <c r="B10" s="448"/>
      <c r="C10" s="356"/>
      <c r="D10" s="568" t="s">
        <v>579</v>
      </c>
      <c r="E10" s="568"/>
      <c r="F10" s="568"/>
      <c r="G10" s="568"/>
      <c r="H10" s="568"/>
      <c r="I10" s="568"/>
      <c r="J10" s="568"/>
      <c r="P10" s="140"/>
    </row>
    <row r="11" spans="1:16" ht="17.25" customHeight="1">
      <c r="A11" s="447"/>
      <c r="B11" s="448"/>
      <c r="C11" s="356"/>
      <c r="D11" s="354"/>
      <c r="E11" s="350"/>
      <c r="F11" s="347"/>
      <c r="G11" s="347"/>
      <c r="H11" s="347"/>
      <c r="I11" s="347"/>
      <c r="J11" s="350"/>
      <c r="K11" s="347"/>
      <c r="O11" s="347"/>
      <c r="P11" s="140"/>
    </row>
    <row r="12" spans="1:16" ht="17.25" customHeight="1">
      <c r="A12" s="447"/>
      <c r="B12" s="448"/>
      <c r="C12" s="356"/>
      <c r="D12" s="354"/>
      <c r="E12" s="350"/>
      <c r="F12" s="347"/>
      <c r="G12" s="347"/>
      <c r="H12" s="347"/>
      <c r="I12" s="347"/>
      <c r="J12" s="350"/>
      <c r="K12" s="347"/>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v>216000</v>
      </c>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800</v>
      </c>
      <c r="P31" s="140"/>
    </row>
    <row r="32" spans="1:16" ht="17.25" customHeight="1">
      <c r="A32" s="447"/>
      <c r="B32" s="448"/>
      <c r="C32" s="356"/>
      <c r="D32" s="354"/>
      <c r="E32" s="350"/>
      <c r="F32" s="347"/>
      <c r="G32" s="350"/>
      <c r="H32" s="350"/>
      <c r="I32" s="350"/>
      <c r="J32" s="347"/>
      <c r="K32" s="467" t="s">
        <v>92</v>
      </c>
      <c r="L32" s="468"/>
      <c r="M32" s="468"/>
      <c r="N32" s="469"/>
      <c r="O32" s="349">
        <v>12</v>
      </c>
      <c r="P32" s="140"/>
    </row>
    <row r="33" spans="1:16" ht="17.25" customHeight="1" thickBot="1">
      <c r="A33" s="447"/>
      <c r="B33" s="448"/>
      <c r="C33" s="356"/>
      <c r="D33" s="354"/>
      <c r="E33" s="350"/>
      <c r="F33" s="347"/>
      <c r="G33" s="350"/>
      <c r="H33" s="350"/>
      <c r="I33" s="350"/>
      <c r="J33" s="347"/>
      <c r="K33" s="470" t="s">
        <v>93</v>
      </c>
      <c r="L33" s="471"/>
      <c r="M33" s="471"/>
      <c r="N33" s="472"/>
      <c r="O33" s="152">
        <v>9600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8">
    <mergeCell ref="A13:B13"/>
    <mergeCell ref="B3:P3"/>
    <mergeCell ref="B4:P4"/>
    <mergeCell ref="B5:P5"/>
    <mergeCell ref="B6:P6"/>
    <mergeCell ref="A7:P7"/>
    <mergeCell ref="A8:B8"/>
    <mergeCell ref="C8:P8"/>
    <mergeCell ref="A9:B9"/>
    <mergeCell ref="A10:B10"/>
    <mergeCell ref="D10:J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4:A39"/>
    <mergeCell ref="B34:P39"/>
    <mergeCell ref="A26:B26"/>
    <mergeCell ref="A27:B27"/>
    <mergeCell ref="A28:B28"/>
    <mergeCell ref="A29:B29"/>
    <mergeCell ref="A30:B30"/>
    <mergeCell ref="A31:B31"/>
    <mergeCell ref="K31:N31"/>
    <mergeCell ref="A32:B32"/>
    <mergeCell ref="K32:N32"/>
    <mergeCell ref="A33:B33"/>
    <mergeCell ref="K33:N33"/>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
      <formula1>$D$46:$D$53</formula1>
    </dataValidation>
  </dataValidations>
  <pageMargins left="0.7" right="0.7" top="0.75" bottom="0.75" header="0.3" footer="0.3"/>
  <pageSetup paperSize="9" scale="73" orientation="portrait" r:id="rId1"/>
  <drawing r:id="rId2"/>
  <legacyDrawing r:id="rId3"/>
</worksheet>
</file>

<file path=xl/worksheets/sheet34.xml><?xml version="1.0" encoding="utf-8"?>
<worksheet xmlns="http://schemas.openxmlformats.org/spreadsheetml/2006/main" xmlns:r="http://schemas.openxmlformats.org/officeDocument/2006/relationships">
  <dimension ref="A1:P53"/>
  <sheetViews>
    <sheetView view="pageBreakPreview" zoomScaleNormal="100" zoomScaleSheetLayoutView="100"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689</v>
      </c>
    </row>
    <row r="3" spans="1:16" ht="29.25" customHeight="1">
      <c r="A3" s="154" t="s">
        <v>104</v>
      </c>
      <c r="B3" s="612" t="s">
        <v>74</v>
      </c>
      <c r="C3" s="613"/>
      <c r="D3" s="613"/>
      <c r="E3" s="613"/>
      <c r="F3" s="613"/>
      <c r="G3" s="613"/>
      <c r="H3" s="613"/>
      <c r="I3" s="613"/>
      <c r="J3" s="613"/>
      <c r="K3" s="613"/>
      <c r="L3" s="613"/>
      <c r="M3" s="613"/>
      <c r="N3" s="613"/>
      <c r="O3" s="613"/>
      <c r="P3" s="614"/>
    </row>
    <row r="4" spans="1:16" ht="29.25" customHeight="1">
      <c r="A4" s="155" t="s">
        <v>105</v>
      </c>
      <c r="B4" s="612" t="s">
        <v>124</v>
      </c>
      <c r="C4" s="613"/>
      <c r="D4" s="613"/>
      <c r="E4" s="613"/>
      <c r="F4" s="613"/>
      <c r="G4" s="613"/>
      <c r="H4" s="613"/>
      <c r="I4" s="613"/>
      <c r="J4" s="613"/>
      <c r="K4" s="613"/>
      <c r="L4" s="613"/>
      <c r="M4" s="613"/>
      <c r="N4" s="613"/>
      <c r="O4" s="613"/>
      <c r="P4" s="614"/>
    </row>
    <row r="5" spans="1:16" ht="166.5" customHeight="1">
      <c r="A5" s="154" t="s">
        <v>107</v>
      </c>
      <c r="B5" s="615" t="s">
        <v>125</v>
      </c>
      <c r="C5" s="616"/>
      <c r="D5" s="616"/>
      <c r="E5" s="616"/>
      <c r="F5" s="616"/>
      <c r="G5" s="616"/>
      <c r="H5" s="616"/>
      <c r="I5" s="616"/>
      <c r="J5" s="616"/>
      <c r="K5" s="616"/>
      <c r="L5" s="616"/>
      <c r="M5" s="616"/>
      <c r="N5" s="616"/>
      <c r="O5" s="616"/>
      <c r="P5" s="617"/>
    </row>
    <row r="6" spans="1:16" ht="40.5" customHeight="1">
      <c r="A6" s="154" t="s">
        <v>108</v>
      </c>
      <c r="B6" s="442" t="s">
        <v>126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144" t="s">
        <v>127</v>
      </c>
      <c r="E9" s="135"/>
      <c r="F9" s="136"/>
      <c r="G9" s="135"/>
      <c r="H9" s="135"/>
      <c r="I9" s="135"/>
      <c r="J9" s="135"/>
      <c r="K9" s="136"/>
      <c r="L9" s="136"/>
      <c r="M9" s="135"/>
      <c r="N9" s="135"/>
      <c r="O9" s="135"/>
      <c r="P9" s="137"/>
    </row>
    <row r="10" spans="1:16" ht="17.25" customHeight="1">
      <c r="A10" s="447"/>
      <c r="B10" s="448"/>
      <c r="C10" s="143"/>
      <c r="D10" s="145" t="s">
        <v>128</v>
      </c>
      <c r="P10" s="140"/>
    </row>
    <row r="11" spans="1:16" ht="17.25" customHeight="1">
      <c r="A11" s="447"/>
      <c r="B11" s="448"/>
      <c r="C11" s="143"/>
      <c r="D11" s="145" t="s">
        <v>129</v>
      </c>
      <c r="E11" s="138"/>
      <c r="F11" s="139"/>
      <c r="G11" s="139"/>
      <c r="H11" s="139"/>
      <c r="I11" s="139"/>
      <c r="J11" s="138"/>
      <c r="K11" s="139"/>
      <c r="O11" s="139"/>
      <c r="P11" s="140"/>
    </row>
    <row r="12" spans="1:16" ht="17.25" customHeight="1">
      <c r="A12" s="447"/>
      <c r="B12" s="448"/>
      <c r="C12" s="143"/>
      <c r="D12" s="145"/>
      <c r="E12" s="138"/>
      <c r="F12" s="139"/>
      <c r="G12" s="139"/>
      <c r="H12" s="139"/>
      <c r="I12" s="139"/>
      <c r="J12" s="138"/>
      <c r="K12" s="139"/>
      <c r="O12" s="139"/>
      <c r="P12" s="140"/>
    </row>
    <row r="13" spans="1:16" ht="17.25" customHeight="1">
      <c r="A13" s="447"/>
      <c r="B13" s="448"/>
      <c r="C13" s="143"/>
      <c r="E13" s="146"/>
      <c r="P13" s="140"/>
    </row>
    <row r="14" spans="1:16" ht="17.25" customHeight="1">
      <c r="A14" s="447"/>
      <c r="B14" s="448"/>
      <c r="C14" s="143"/>
      <c r="D14" s="145"/>
      <c r="E14" s="138"/>
      <c r="F14" s="139"/>
      <c r="G14" s="139"/>
      <c r="H14" s="139"/>
      <c r="I14" s="139"/>
      <c r="J14" s="138"/>
      <c r="K14" s="139"/>
      <c r="O14" s="139"/>
      <c r="P14" s="140"/>
    </row>
    <row r="15" spans="1:16" ht="17.25" customHeight="1">
      <c r="A15" s="447"/>
      <c r="B15" s="448"/>
      <c r="C15" s="143"/>
      <c r="D15" s="145"/>
      <c r="O15" s="139"/>
      <c r="P15" s="140"/>
    </row>
    <row r="16" spans="1:16" ht="17.25" customHeight="1">
      <c r="A16" s="447"/>
      <c r="B16" s="448"/>
      <c r="C16" s="143"/>
      <c r="D16" s="145"/>
      <c r="E16" s="138"/>
      <c r="F16" s="139"/>
      <c r="G16" s="138"/>
      <c r="J16" s="141"/>
      <c r="K16" s="139"/>
      <c r="O16" s="139"/>
      <c r="P16" s="140"/>
    </row>
    <row r="17" spans="1:16" ht="17.25" customHeight="1">
      <c r="A17" s="447"/>
      <c r="B17" s="448"/>
      <c r="C17" s="143"/>
      <c r="D17" s="145"/>
      <c r="E17" s="138"/>
      <c r="F17" s="139"/>
      <c r="G17" s="138"/>
      <c r="H17" s="138"/>
      <c r="I17" s="138"/>
      <c r="J17" s="139"/>
      <c r="K17" s="139"/>
      <c r="L17" s="139"/>
      <c r="M17" s="138"/>
      <c r="N17" s="139"/>
      <c r="O17" s="139"/>
      <c r="P17" s="140"/>
    </row>
    <row r="18" spans="1:16" ht="17.25" customHeight="1">
      <c r="A18" s="447"/>
      <c r="B18" s="448"/>
      <c r="C18" s="143"/>
      <c r="D18" s="145"/>
      <c r="E18" s="138"/>
      <c r="F18" s="139"/>
      <c r="G18" s="138"/>
      <c r="H18" s="138"/>
      <c r="I18" s="138"/>
      <c r="J18" s="139"/>
      <c r="K18" s="139"/>
      <c r="L18" s="139"/>
      <c r="M18" s="138"/>
      <c r="N18" s="139"/>
      <c r="O18" s="139"/>
      <c r="P18" s="140"/>
    </row>
    <row r="19" spans="1:16" ht="17.25" customHeight="1">
      <c r="A19" s="447">
        <v>96000</v>
      </c>
      <c r="B19" s="448"/>
      <c r="C19" s="143"/>
      <c r="D19" s="145"/>
      <c r="E19" s="138"/>
      <c r="F19" s="139"/>
      <c r="G19" s="138"/>
      <c r="H19" s="138"/>
      <c r="I19" s="138"/>
      <c r="J19" s="139"/>
      <c r="K19" s="139"/>
      <c r="L19" s="139"/>
      <c r="M19" s="138"/>
      <c r="N19" s="139"/>
      <c r="O19" s="139"/>
      <c r="P19" s="140"/>
    </row>
    <row r="20" spans="1:16" ht="17.25" customHeight="1">
      <c r="A20" s="447"/>
      <c r="B20" s="448"/>
      <c r="C20" s="143"/>
      <c r="D20" s="145"/>
      <c r="E20" s="138"/>
      <c r="F20" s="139"/>
      <c r="G20" s="138"/>
      <c r="H20" s="138"/>
      <c r="I20" s="138"/>
      <c r="J20" s="139"/>
      <c r="K20" s="139"/>
      <c r="L20" s="139"/>
      <c r="M20" s="138"/>
      <c r="N20" s="139"/>
      <c r="O20" s="139"/>
      <c r="P20" s="140"/>
    </row>
    <row r="21" spans="1:16" ht="17.25" customHeight="1">
      <c r="A21" s="447"/>
      <c r="B21" s="448"/>
      <c r="C21" s="143"/>
      <c r="D21" s="145"/>
      <c r="E21" s="138"/>
      <c r="F21" s="139"/>
      <c r="G21" s="138"/>
      <c r="H21" s="138"/>
      <c r="I21" s="138"/>
      <c r="J21" s="139"/>
      <c r="K21" s="139"/>
      <c r="L21" s="139"/>
      <c r="M21" s="138"/>
      <c r="N21" s="139"/>
      <c r="O21" s="139"/>
      <c r="P21" s="140"/>
    </row>
    <row r="22" spans="1:16" ht="17.25" customHeight="1">
      <c r="A22" s="447"/>
      <c r="B22" s="448"/>
      <c r="C22" s="143"/>
      <c r="D22" s="145"/>
      <c r="E22" s="138"/>
      <c r="F22" s="139"/>
      <c r="G22" s="138"/>
      <c r="H22" s="138"/>
      <c r="I22" s="138"/>
      <c r="J22" s="139"/>
      <c r="K22" s="139"/>
      <c r="L22" s="139"/>
      <c r="M22" s="138"/>
      <c r="N22" s="139"/>
      <c r="O22" s="139"/>
      <c r="P22" s="140"/>
    </row>
    <row r="23" spans="1:16" ht="17.25" customHeight="1">
      <c r="A23" s="447"/>
      <c r="B23" s="448"/>
      <c r="C23" s="143"/>
      <c r="D23" s="145"/>
      <c r="E23" s="138"/>
      <c r="F23" s="139"/>
      <c r="G23" s="138"/>
      <c r="H23" s="138"/>
      <c r="I23" s="138"/>
      <c r="J23" s="139"/>
      <c r="K23" s="139"/>
      <c r="L23" s="139"/>
      <c r="M23" s="138"/>
      <c r="N23" s="139"/>
      <c r="O23" s="139"/>
      <c r="P23" s="140"/>
    </row>
    <row r="24" spans="1:16" ht="17.25" customHeight="1">
      <c r="A24" s="447"/>
      <c r="B24" s="448"/>
      <c r="C24" s="143"/>
      <c r="D24" s="145"/>
      <c r="E24" s="138"/>
      <c r="F24" s="139"/>
      <c r="G24" s="138"/>
      <c r="H24" s="138"/>
      <c r="I24" s="138"/>
      <c r="J24" s="139"/>
      <c r="K24" s="139"/>
      <c r="L24" s="139"/>
      <c r="M24" s="138"/>
      <c r="N24" s="139"/>
      <c r="O24" s="139"/>
      <c r="P24" s="140"/>
    </row>
    <row r="25" spans="1:16" ht="17.25" customHeight="1">
      <c r="A25" s="447"/>
      <c r="B25" s="448"/>
      <c r="C25" s="143"/>
      <c r="D25" s="145"/>
      <c r="E25" s="138"/>
      <c r="F25" s="139"/>
      <c r="G25" s="138"/>
      <c r="H25" s="138"/>
      <c r="I25" s="138"/>
      <c r="J25" s="139"/>
      <c r="K25" s="139"/>
      <c r="L25" s="139"/>
      <c r="M25" s="138"/>
      <c r="N25" s="139"/>
      <c r="O25" s="139"/>
      <c r="P25" s="140"/>
    </row>
    <row r="26" spans="1:16" ht="17.25" customHeight="1">
      <c r="A26" s="447"/>
      <c r="B26" s="448"/>
      <c r="C26" s="143"/>
      <c r="D26" s="145"/>
      <c r="E26" s="138"/>
      <c r="F26" s="139"/>
      <c r="G26" s="138"/>
      <c r="H26" s="138"/>
      <c r="I26" s="138"/>
      <c r="J26" s="139"/>
      <c r="K26" s="139"/>
      <c r="L26" s="139"/>
      <c r="M26" s="138"/>
      <c r="N26" s="139"/>
      <c r="O26" s="139"/>
      <c r="P26" s="140"/>
    </row>
    <row r="27" spans="1:16" ht="17.25" customHeight="1">
      <c r="A27" s="447"/>
      <c r="B27" s="448"/>
      <c r="C27" s="143"/>
      <c r="D27" s="145"/>
      <c r="E27" s="138"/>
      <c r="F27" s="139"/>
      <c r="G27" s="138"/>
      <c r="H27" s="138"/>
      <c r="I27" s="138"/>
      <c r="J27" s="139"/>
      <c r="K27" s="139"/>
      <c r="L27" s="139"/>
      <c r="M27" s="138"/>
      <c r="N27" s="139"/>
      <c r="O27" s="139"/>
      <c r="P27" s="140"/>
    </row>
    <row r="28" spans="1:16" ht="17.25" customHeight="1">
      <c r="A28" s="447"/>
      <c r="B28" s="448"/>
      <c r="C28" s="143"/>
      <c r="D28" s="145"/>
      <c r="E28" s="138"/>
      <c r="F28" s="139"/>
      <c r="G28" s="138"/>
      <c r="H28" s="138"/>
      <c r="I28" s="138"/>
      <c r="J28" s="139"/>
      <c r="K28" s="139"/>
      <c r="L28" s="139"/>
      <c r="M28" s="138"/>
      <c r="N28" s="139"/>
      <c r="O28" s="139"/>
      <c r="P28" s="140"/>
    </row>
    <row r="29" spans="1:16" ht="17.25" customHeight="1">
      <c r="A29" s="447"/>
      <c r="B29" s="448"/>
      <c r="C29" s="143"/>
      <c r="D29" s="145"/>
      <c r="E29" s="138"/>
      <c r="F29" s="139"/>
      <c r="G29" s="138"/>
      <c r="H29" s="138"/>
      <c r="I29" s="138"/>
      <c r="J29" s="139"/>
      <c r="K29" s="139"/>
      <c r="L29" s="139"/>
      <c r="M29" s="138"/>
      <c r="N29" s="139"/>
      <c r="O29" s="139"/>
      <c r="P29" s="140"/>
    </row>
    <row r="30" spans="1:16" ht="17.25" customHeight="1">
      <c r="A30" s="447"/>
      <c r="B30" s="448"/>
      <c r="C30" s="143"/>
      <c r="D30" s="145"/>
      <c r="E30" s="138"/>
      <c r="F30" s="139"/>
      <c r="G30" s="138"/>
      <c r="H30" s="138"/>
      <c r="I30" s="138"/>
      <c r="J30" s="139"/>
      <c r="L30" s="139"/>
      <c r="M30" s="138"/>
      <c r="N30" s="139"/>
      <c r="O30" s="139"/>
      <c r="P30" s="148" t="s">
        <v>94</v>
      </c>
    </row>
    <row r="31" spans="1:16" ht="17.25" customHeight="1">
      <c r="A31" s="447"/>
      <c r="B31" s="448"/>
      <c r="C31" s="143"/>
      <c r="D31" s="145"/>
      <c r="E31" s="138"/>
      <c r="F31" s="139"/>
      <c r="G31" s="138"/>
      <c r="H31" s="138"/>
      <c r="I31" s="138"/>
      <c r="J31" s="139"/>
      <c r="K31" s="467" t="s">
        <v>91</v>
      </c>
      <c r="L31" s="468"/>
      <c r="M31" s="468"/>
      <c r="N31" s="469"/>
      <c r="O31" s="648" t="s">
        <v>130</v>
      </c>
      <c r="P31" s="648"/>
    </row>
    <row r="32" spans="1:16" ht="17.25" customHeight="1">
      <c r="A32" s="447"/>
      <c r="B32" s="448"/>
      <c r="C32" s="143"/>
      <c r="D32" s="145"/>
      <c r="E32" s="138"/>
      <c r="F32" s="139"/>
      <c r="G32" s="138"/>
      <c r="H32" s="138"/>
      <c r="I32" s="138"/>
      <c r="J32" s="139"/>
      <c r="K32" s="467" t="s">
        <v>92</v>
      </c>
      <c r="L32" s="468"/>
      <c r="M32" s="468"/>
      <c r="N32" s="469"/>
      <c r="O32" s="648" t="s">
        <v>131</v>
      </c>
      <c r="P32" s="648"/>
    </row>
    <row r="33" spans="1:16" ht="17.25" customHeight="1" thickBot="1">
      <c r="A33" s="447"/>
      <c r="B33" s="448"/>
      <c r="C33" s="143"/>
      <c r="D33" s="145"/>
      <c r="E33" s="138"/>
      <c r="F33" s="139"/>
      <c r="G33" s="138"/>
      <c r="H33" s="138"/>
      <c r="I33" s="138"/>
      <c r="J33" s="139"/>
      <c r="K33" s="470" t="s">
        <v>93</v>
      </c>
      <c r="L33" s="471"/>
      <c r="M33" s="471"/>
      <c r="N33" s="472"/>
      <c r="O33" s="649" t="s">
        <v>132</v>
      </c>
      <c r="P33" s="65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53"/>
      <c r="D40" s="153"/>
      <c r="E40" s="153"/>
      <c r="F40" s="153"/>
      <c r="G40" s="153"/>
      <c r="H40" s="153"/>
      <c r="I40" s="153"/>
      <c r="J40" s="153"/>
      <c r="K40" s="153"/>
      <c r="L40" s="153"/>
      <c r="M40" s="153"/>
      <c r="N40" s="153"/>
      <c r="O40" s="153"/>
    </row>
    <row r="41" spans="1:16">
      <c r="A41" s="32" t="s">
        <v>117</v>
      </c>
      <c r="B41" s="32"/>
    </row>
    <row r="42" spans="1:16">
      <c r="A42" s="32" t="s">
        <v>118</v>
      </c>
      <c r="B42" s="32"/>
      <c r="C42" s="153"/>
      <c r="D42" s="153"/>
      <c r="E42" s="153"/>
      <c r="F42" s="153"/>
      <c r="G42" s="153"/>
      <c r="H42" s="153"/>
      <c r="I42" s="153"/>
      <c r="J42" s="153"/>
      <c r="K42" s="153"/>
      <c r="L42" s="153"/>
      <c r="M42" s="153"/>
      <c r="N42" s="153"/>
      <c r="O42" s="153"/>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121</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122</v>
      </c>
      <c r="E51" s="453"/>
      <c r="F51" s="454"/>
    </row>
    <row r="52" spans="2:6">
      <c r="B52" s="440"/>
      <c r="C52" s="440"/>
      <c r="D52" s="452" t="s">
        <v>123</v>
      </c>
      <c r="E52" s="453"/>
      <c r="F52" s="454"/>
    </row>
    <row r="53" spans="2:6">
      <c r="B53" s="440"/>
      <c r="C53" s="440"/>
      <c r="D53" s="452" t="s">
        <v>74</v>
      </c>
      <c r="E53" s="453"/>
      <c r="F53" s="454"/>
    </row>
  </sheetData>
  <mergeCells count="50">
    <mergeCell ref="A14:B14"/>
    <mergeCell ref="B3:P3"/>
    <mergeCell ref="B4:P4"/>
    <mergeCell ref="B5:P5"/>
    <mergeCell ref="B6:P6"/>
    <mergeCell ref="A7:P7"/>
    <mergeCell ref="A8:B8"/>
    <mergeCell ref="C8:P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27:B27"/>
    <mergeCell ref="A28:B28"/>
    <mergeCell ref="A29:B29"/>
    <mergeCell ref="A30:B30"/>
    <mergeCell ref="A31:B31"/>
    <mergeCell ref="O31:P31"/>
    <mergeCell ref="A32:B32"/>
    <mergeCell ref="K32:N32"/>
    <mergeCell ref="O32:P32"/>
    <mergeCell ref="A33:B33"/>
    <mergeCell ref="K33:N33"/>
    <mergeCell ref="O33:P33"/>
    <mergeCell ref="K31:N31"/>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5.xml><?xml version="1.0" encoding="utf-8"?>
<worksheet xmlns="http://schemas.openxmlformats.org/spreadsheetml/2006/main" xmlns:r="http://schemas.openxmlformats.org/officeDocument/2006/relationships">
  <dimension ref="A1:P53"/>
  <sheetViews>
    <sheetView view="pageBreakPreview" zoomScaleNormal="100" zoomScaleSheetLayoutView="100"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690</v>
      </c>
    </row>
    <row r="3" spans="1:16" ht="29.25" customHeight="1">
      <c r="A3" s="343" t="s">
        <v>104</v>
      </c>
      <c r="B3" s="612" t="s">
        <v>74</v>
      </c>
      <c r="C3" s="613"/>
      <c r="D3" s="613"/>
      <c r="E3" s="613"/>
      <c r="F3" s="613"/>
      <c r="G3" s="613"/>
      <c r="H3" s="613"/>
      <c r="I3" s="613"/>
      <c r="J3" s="613"/>
      <c r="K3" s="613"/>
      <c r="L3" s="613"/>
      <c r="M3" s="613"/>
      <c r="N3" s="613"/>
      <c r="O3" s="613"/>
      <c r="P3" s="614"/>
    </row>
    <row r="4" spans="1:16" ht="29.25" customHeight="1">
      <c r="A4" s="344" t="s">
        <v>105</v>
      </c>
      <c r="B4" s="612" t="s">
        <v>106</v>
      </c>
      <c r="C4" s="613"/>
      <c r="D4" s="613"/>
      <c r="E4" s="613"/>
      <c r="F4" s="613"/>
      <c r="G4" s="613"/>
      <c r="H4" s="613"/>
      <c r="I4" s="613"/>
      <c r="J4" s="613"/>
      <c r="K4" s="613"/>
      <c r="L4" s="613"/>
      <c r="M4" s="613"/>
      <c r="N4" s="613"/>
      <c r="O4" s="613"/>
      <c r="P4" s="614"/>
    </row>
    <row r="5" spans="1:16" ht="166.5" customHeight="1">
      <c r="A5" s="343" t="s">
        <v>107</v>
      </c>
      <c r="B5" s="615" t="s">
        <v>803</v>
      </c>
      <c r="C5" s="616"/>
      <c r="D5" s="616"/>
      <c r="E5" s="616"/>
      <c r="F5" s="616"/>
      <c r="G5" s="616"/>
      <c r="H5" s="616"/>
      <c r="I5" s="616"/>
      <c r="J5" s="616"/>
      <c r="K5" s="616"/>
      <c r="L5" s="616"/>
      <c r="M5" s="616"/>
      <c r="N5" s="616"/>
      <c r="O5" s="616"/>
      <c r="P5" s="617"/>
    </row>
    <row r="6" spans="1:16" ht="40.5" customHeight="1">
      <c r="A6" s="343" t="s">
        <v>108</v>
      </c>
      <c r="B6" s="442" t="s">
        <v>109</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t="s">
        <v>113</v>
      </c>
      <c r="E9" s="296"/>
      <c r="F9" s="348"/>
      <c r="G9" s="296"/>
      <c r="H9" s="296"/>
      <c r="I9" s="296"/>
      <c r="J9" s="296"/>
      <c r="K9" s="348"/>
      <c r="L9" s="348"/>
      <c r="M9" s="296"/>
      <c r="N9" s="296"/>
      <c r="O9" s="296"/>
      <c r="P9" s="137"/>
    </row>
    <row r="10" spans="1:16" ht="17.25" customHeight="1">
      <c r="A10" s="447"/>
      <c r="B10" s="448"/>
      <c r="C10" s="356"/>
      <c r="D10" s="354" t="s">
        <v>804</v>
      </c>
      <c r="P10" s="140"/>
    </row>
    <row r="11" spans="1:16" ht="17.25" customHeight="1">
      <c r="A11" s="447"/>
      <c r="B11" s="448"/>
      <c r="C11" s="356"/>
      <c r="D11" s="354"/>
      <c r="E11" s="350"/>
      <c r="F11" s="347"/>
      <c r="G11" s="347"/>
      <c r="H11" s="347"/>
      <c r="I11" s="347"/>
      <c r="J11" s="350"/>
      <c r="K11" s="347"/>
      <c r="O11" s="347"/>
      <c r="P11" s="140"/>
    </row>
    <row r="12" spans="1:16" ht="17.25" customHeight="1">
      <c r="A12" s="447"/>
      <c r="B12" s="448"/>
      <c r="C12" s="356"/>
      <c r="D12" s="354"/>
      <c r="E12" s="350"/>
      <c r="F12" s="347"/>
      <c r="G12" s="347"/>
      <c r="H12" s="347"/>
      <c r="I12" s="347"/>
      <c r="J12" s="350"/>
      <c r="K12" s="347"/>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447">
        <v>651301</v>
      </c>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t="s">
        <v>114</v>
      </c>
      <c r="P31" s="140"/>
    </row>
    <row r="32" spans="1:16" ht="17.25" customHeight="1">
      <c r="A32" s="447"/>
      <c r="B32" s="448"/>
      <c r="C32" s="356"/>
      <c r="D32" s="354"/>
      <c r="E32" s="350"/>
      <c r="F32" s="347"/>
      <c r="G32" s="350"/>
      <c r="H32" s="350"/>
      <c r="I32" s="350"/>
      <c r="J32" s="347"/>
      <c r="K32" s="467" t="s">
        <v>92</v>
      </c>
      <c r="L32" s="468"/>
      <c r="M32" s="468"/>
      <c r="N32" s="469"/>
      <c r="O32" s="349" t="s">
        <v>115</v>
      </c>
      <c r="P32" s="140"/>
    </row>
    <row r="33" spans="1:16" ht="17.25" customHeight="1" thickBot="1">
      <c r="A33" s="447"/>
      <c r="B33" s="448"/>
      <c r="C33" s="356"/>
      <c r="D33" s="354"/>
      <c r="E33" s="350"/>
      <c r="F33" s="347"/>
      <c r="G33" s="350"/>
      <c r="H33" s="350"/>
      <c r="I33" s="350"/>
      <c r="J33" s="347"/>
      <c r="K33" s="470" t="s">
        <v>93</v>
      </c>
      <c r="L33" s="471"/>
      <c r="M33" s="471"/>
      <c r="N33" s="472"/>
      <c r="O33" s="152" t="s">
        <v>114</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805</v>
      </c>
      <c r="B44" s="32" t="s">
        <v>805</v>
      </c>
    </row>
    <row r="46" spans="1:16">
      <c r="B46" s="423" t="s">
        <v>23</v>
      </c>
      <c r="C46" s="440"/>
      <c r="D46" s="451" t="s">
        <v>62</v>
      </c>
      <c r="E46" s="440"/>
      <c r="F46" s="440"/>
    </row>
    <row r="47" spans="1:16">
      <c r="B47" s="440"/>
      <c r="C47" s="440"/>
      <c r="D47" s="451" t="s">
        <v>806</v>
      </c>
      <c r="E47" s="440"/>
      <c r="F47" s="440"/>
    </row>
    <row r="48" spans="1:16">
      <c r="B48" s="440"/>
      <c r="C48" s="440"/>
      <c r="D48" s="452" t="s">
        <v>807</v>
      </c>
      <c r="E48" s="453"/>
      <c r="F48" s="454"/>
    </row>
    <row r="49" spans="2:6">
      <c r="B49" s="440"/>
      <c r="C49" s="440"/>
      <c r="D49" s="452" t="s">
        <v>100</v>
      </c>
      <c r="E49" s="453"/>
      <c r="F49" s="454"/>
    </row>
    <row r="50" spans="2:6">
      <c r="B50" s="440"/>
      <c r="C50" s="440"/>
      <c r="D50" s="452" t="s">
        <v>808</v>
      </c>
      <c r="E50" s="453"/>
      <c r="F50" s="454"/>
    </row>
    <row r="51" spans="2:6">
      <c r="B51" s="440"/>
      <c r="C51" s="440"/>
      <c r="D51" s="452" t="s">
        <v>809</v>
      </c>
      <c r="E51" s="453"/>
      <c r="F51" s="454"/>
    </row>
    <row r="52" spans="2:6">
      <c r="B52" s="440"/>
      <c r="C52" s="440"/>
      <c r="D52" s="452" t="s">
        <v>810</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6.xml><?xml version="1.0" encoding="utf-8"?>
<worksheet xmlns="http://schemas.openxmlformats.org/spreadsheetml/2006/main" xmlns:r="http://schemas.openxmlformats.org/officeDocument/2006/relationships">
  <dimension ref="A1:P53"/>
  <sheetViews>
    <sheetView view="pageBreakPreview" zoomScaleNormal="100" zoomScaleSheetLayoutView="100" workbookViewId="0">
      <selection sqref="A1:XFD104857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691</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257</v>
      </c>
      <c r="C4" s="439"/>
      <c r="D4" s="439"/>
      <c r="E4" s="439"/>
      <c r="F4" s="439"/>
      <c r="G4" s="439"/>
      <c r="H4" s="439"/>
      <c r="I4" s="439"/>
      <c r="J4" s="439"/>
      <c r="K4" s="439"/>
      <c r="L4" s="439"/>
      <c r="M4" s="439"/>
      <c r="N4" s="439"/>
      <c r="O4" s="439"/>
      <c r="P4" s="440"/>
    </row>
    <row r="5" spans="1:16" ht="166.5" customHeight="1">
      <c r="A5" s="343" t="s">
        <v>107</v>
      </c>
      <c r="B5" s="441" t="s">
        <v>811</v>
      </c>
      <c r="C5" s="441"/>
      <c r="D5" s="441"/>
      <c r="E5" s="441"/>
      <c r="F5" s="441"/>
      <c r="G5" s="441"/>
      <c r="H5" s="441"/>
      <c r="I5" s="441"/>
      <c r="J5" s="441"/>
      <c r="K5" s="441"/>
      <c r="L5" s="441"/>
      <c r="M5" s="441"/>
      <c r="N5" s="441"/>
      <c r="O5" s="441"/>
      <c r="P5" s="440"/>
    </row>
    <row r="6" spans="1:16" ht="40.5" customHeight="1">
      <c r="A6" s="343" t="s">
        <v>108</v>
      </c>
      <c r="B6" s="442" t="s">
        <v>258</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652">
        <f>119215+4472790</f>
        <v>4592005</v>
      </c>
      <c r="B9" s="653"/>
      <c r="C9" s="654" t="s">
        <v>812</v>
      </c>
      <c r="D9" s="655"/>
      <c r="E9" s="655"/>
      <c r="F9" s="655"/>
      <c r="G9" s="655"/>
      <c r="H9" s="655"/>
      <c r="I9" s="655"/>
      <c r="J9" s="655"/>
      <c r="K9" s="655"/>
      <c r="L9" s="655"/>
      <c r="M9" s="655"/>
      <c r="N9" s="655"/>
      <c r="O9" s="655"/>
      <c r="P9" s="656"/>
    </row>
    <row r="10" spans="1:16" ht="17.25" customHeight="1">
      <c r="A10" s="447"/>
      <c r="B10" s="448"/>
      <c r="C10" s="657"/>
      <c r="D10" s="658"/>
      <c r="E10" s="658"/>
      <c r="F10" s="658"/>
      <c r="G10" s="658"/>
      <c r="H10" s="658"/>
      <c r="I10" s="658"/>
      <c r="J10" s="658"/>
      <c r="K10" s="658"/>
      <c r="L10" s="658"/>
      <c r="M10" s="658"/>
      <c r="N10" s="658"/>
      <c r="O10" s="658"/>
      <c r="P10" s="659"/>
    </row>
    <row r="11" spans="1:16" ht="17.25" customHeight="1">
      <c r="A11" s="447"/>
      <c r="B11" s="448"/>
      <c r="C11" s="657"/>
      <c r="D11" s="658"/>
      <c r="E11" s="658"/>
      <c r="F11" s="658"/>
      <c r="G11" s="658"/>
      <c r="H11" s="658"/>
      <c r="I11" s="658"/>
      <c r="J11" s="658"/>
      <c r="K11" s="658"/>
      <c r="L11" s="658"/>
      <c r="M11" s="658"/>
      <c r="N11" s="658"/>
      <c r="O11" s="658"/>
      <c r="P11" s="659"/>
    </row>
    <row r="12" spans="1:16" ht="17.25" customHeight="1">
      <c r="A12" s="447"/>
      <c r="B12" s="448"/>
      <c r="C12" s="657"/>
      <c r="D12" s="658"/>
      <c r="E12" s="658"/>
      <c r="F12" s="658"/>
      <c r="G12" s="658"/>
      <c r="H12" s="658"/>
      <c r="I12" s="658"/>
      <c r="J12" s="658"/>
      <c r="K12" s="658"/>
      <c r="L12" s="658"/>
      <c r="M12" s="658"/>
      <c r="N12" s="658"/>
      <c r="O12" s="658"/>
      <c r="P12" s="659"/>
    </row>
    <row r="13" spans="1:16" ht="17.25" customHeight="1">
      <c r="A13" s="447"/>
      <c r="B13" s="448"/>
      <c r="C13" s="657"/>
      <c r="D13" s="658"/>
      <c r="E13" s="658"/>
      <c r="F13" s="658"/>
      <c r="G13" s="658"/>
      <c r="H13" s="658"/>
      <c r="I13" s="658"/>
      <c r="J13" s="658"/>
      <c r="K13" s="658"/>
      <c r="L13" s="658"/>
      <c r="M13" s="658"/>
      <c r="N13" s="658"/>
      <c r="O13" s="658"/>
      <c r="P13" s="659"/>
    </row>
    <row r="14" spans="1:16" ht="17.25" customHeight="1">
      <c r="A14" s="447"/>
      <c r="B14" s="448"/>
      <c r="C14" s="657"/>
      <c r="D14" s="658"/>
      <c r="E14" s="658"/>
      <c r="F14" s="658"/>
      <c r="G14" s="658"/>
      <c r="H14" s="658"/>
      <c r="I14" s="658"/>
      <c r="J14" s="658"/>
      <c r="K14" s="658"/>
      <c r="L14" s="658"/>
      <c r="M14" s="658"/>
      <c r="N14" s="658"/>
      <c r="O14" s="658"/>
      <c r="P14" s="659"/>
    </row>
    <row r="15" spans="1:16" ht="17.25" customHeight="1">
      <c r="A15" s="447"/>
      <c r="B15" s="448"/>
      <c r="C15" s="657"/>
      <c r="D15" s="658"/>
      <c r="E15" s="658"/>
      <c r="F15" s="658"/>
      <c r="G15" s="658"/>
      <c r="H15" s="658"/>
      <c r="I15" s="658"/>
      <c r="J15" s="658"/>
      <c r="K15" s="658"/>
      <c r="L15" s="658"/>
      <c r="M15" s="658"/>
      <c r="N15" s="658"/>
      <c r="O15" s="658"/>
      <c r="P15" s="659"/>
    </row>
    <row r="16" spans="1:16" ht="17.25" customHeight="1">
      <c r="A16" s="447"/>
      <c r="B16" s="448"/>
      <c r="C16" s="657"/>
      <c r="D16" s="658"/>
      <c r="E16" s="658"/>
      <c r="F16" s="658"/>
      <c r="G16" s="658"/>
      <c r="H16" s="658"/>
      <c r="I16" s="658"/>
      <c r="J16" s="658"/>
      <c r="K16" s="658"/>
      <c r="L16" s="658"/>
      <c r="M16" s="658"/>
      <c r="N16" s="658"/>
      <c r="O16" s="658"/>
      <c r="P16" s="659"/>
    </row>
    <row r="17" spans="1:16" ht="17.25" customHeight="1">
      <c r="A17" s="447"/>
      <c r="B17" s="448"/>
      <c r="C17" s="657"/>
      <c r="D17" s="658"/>
      <c r="E17" s="658"/>
      <c r="F17" s="658"/>
      <c r="G17" s="658"/>
      <c r="H17" s="658"/>
      <c r="I17" s="658"/>
      <c r="J17" s="658"/>
      <c r="K17" s="658"/>
      <c r="L17" s="658"/>
      <c r="M17" s="658"/>
      <c r="N17" s="658"/>
      <c r="O17" s="658"/>
      <c r="P17" s="659"/>
    </row>
    <row r="18" spans="1:16" ht="17.25" customHeight="1">
      <c r="A18" s="447"/>
      <c r="B18" s="448"/>
      <c r="C18" s="657"/>
      <c r="D18" s="658"/>
      <c r="E18" s="658"/>
      <c r="F18" s="658"/>
      <c r="G18" s="658"/>
      <c r="H18" s="658"/>
      <c r="I18" s="658"/>
      <c r="J18" s="658"/>
      <c r="K18" s="658"/>
      <c r="L18" s="658"/>
      <c r="M18" s="658"/>
      <c r="N18" s="658"/>
      <c r="O18" s="658"/>
      <c r="P18" s="659"/>
    </row>
    <row r="19" spans="1:16" ht="17.25" customHeight="1">
      <c r="A19" s="447"/>
      <c r="B19" s="448"/>
      <c r="C19" s="657"/>
      <c r="D19" s="658"/>
      <c r="E19" s="658"/>
      <c r="F19" s="658"/>
      <c r="G19" s="658"/>
      <c r="H19" s="658"/>
      <c r="I19" s="658"/>
      <c r="J19" s="658"/>
      <c r="K19" s="658"/>
      <c r="L19" s="658"/>
      <c r="M19" s="658"/>
      <c r="N19" s="658"/>
      <c r="O19" s="658"/>
      <c r="P19" s="659"/>
    </row>
    <row r="20" spans="1:16" ht="17.25" customHeight="1">
      <c r="A20" s="447"/>
      <c r="B20" s="448"/>
      <c r="C20" s="657"/>
      <c r="D20" s="658"/>
      <c r="E20" s="658"/>
      <c r="F20" s="658"/>
      <c r="G20" s="658"/>
      <c r="H20" s="658"/>
      <c r="I20" s="658"/>
      <c r="J20" s="658"/>
      <c r="K20" s="658"/>
      <c r="L20" s="658"/>
      <c r="M20" s="658"/>
      <c r="N20" s="658"/>
      <c r="O20" s="658"/>
      <c r="P20" s="659"/>
    </row>
    <row r="21" spans="1:16" ht="17.25" customHeight="1">
      <c r="A21" s="447"/>
      <c r="B21" s="448"/>
      <c r="C21" s="657"/>
      <c r="D21" s="658"/>
      <c r="E21" s="658"/>
      <c r="F21" s="658"/>
      <c r="G21" s="658"/>
      <c r="H21" s="658"/>
      <c r="I21" s="658"/>
      <c r="J21" s="658"/>
      <c r="K21" s="658"/>
      <c r="L21" s="658"/>
      <c r="M21" s="658"/>
      <c r="N21" s="658"/>
      <c r="O21" s="658"/>
      <c r="P21" s="659"/>
    </row>
    <row r="22" spans="1:16" ht="17.25" customHeight="1">
      <c r="A22" s="447"/>
      <c r="B22" s="448"/>
      <c r="C22" s="657"/>
      <c r="D22" s="658"/>
      <c r="E22" s="658"/>
      <c r="F22" s="658"/>
      <c r="G22" s="658"/>
      <c r="H22" s="658"/>
      <c r="I22" s="658"/>
      <c r="J22" s="658"/>
      <c r="K22" s="658"/>
      <c r="L22" s="658"/>
      <c r="M22" s="658"/>
      <c r="N22" s="658"/>
      <c r="O22" s="658"/>
      <c r="P22" s="659"/>
    </row>
    <row r="23" spans="1:16" ht="17.25" customHeight="1">
      <c r="A23" s="447"/>
      <c r="B23" s="448"/>
      <c r="C23" s="657"/>
      <c r="D23" s="658"/>
      <c r="E23" s="658"/>
      <c r="F23" s="658"/>
      <c r="G23" s="658"/>
      <c r="H23" s="658"/>
      <c r="I23" s="658"/>
      <c r="J23" s="658"/>
      <c r="K23" s="658"/>
      <c r="L23" s="658"/>
      <c r="M23" s="658"/>
      <c r="N23" s="658"/>
      <c r="O23" s="658"/>
      <c r="P23" s="659"/>
    </row>
    <row r="24" spans="1:16" ht="17.25" customHeight="1">
      <c r="A24" s="447"/>
      <c r="B24" s="448"/>
      <c r="C24" s="657"/>
      <c r="D24" s="658"/>
      <c r="E24" s="658"/>
      <c r="F24" s="658"/>
      <c r="G24" s="658"/>
      <c r="H24" s="658"/>
      <c r="I24" s="658"/>
      <c r="J24" s="658"/>
      <c r="K24" s="658"/>
      <c r="L24" s="658"/>
      <c r="M24" s="658"/>
      <c r="N24" s="658"/>
      <c r="O24" s="658"/>
      <c r="P24" s="659"/>
    </row>
    <row r="25" spans="1:16" ht="17.25" customHeight="1">
      <c r="A25" s="447"/>
      <c r="B25" s="448"/>
      <c r="C25" s="657"/>
      <c r="D25" s="658"/>
      <c r="E25" s="658"/>
      <c r="F25" s="658"/>
      <c r="G25" s="658"/>
      <c r="H25" s="658"/>
      <c r="I25" s="658"/>
      <c r="J25" s="658"/>
      <c r="K25" s="658"/>
      <c r="L25" s="658"/>
      <c r="M25" s="658"/>
      <c r="N25" s="658"/>
      <c r="O25" s="658"/>
      <c r="P25" s="659"/>
    </row>
    <row r="26" spans="1:16" ht="17.25" customHeight="1">
      <c r="A26" s="447"/>
      <c r="B26" s="448"/>
      <c r="C26" s="657"/>
      <c r="D26" s="658"/>
      <c r="E26" s="658"/>
      <c r="F26" s="658"/>
      <c r="G26" s="658"/>
      <c r="H26" s="658"/>
      <c r="I26" s="658"/>
      <c r="J26" s="658"/>
      <c r="K26" s="658"/>
      <c r="L26" s="658"/>
      <c r="M26" s="658"/>
      <c r="N26" s="658"/>
      <c r="O26" s="658"/>
      <c r="P26" s="659"/>
    </row>
    <row r="27" spans="1:16" ht="17.25" customHeight="1">
      <c r="A27" s="447"/>
      <c r="B27" s="448"/>
      <c r="C27" s="657"/>
      <c r="D27" s="658"/>
      <c r="E27" s="658"/>
      <c r="F27" s="658"/>
      <c r="G27" s="658"/>
      <c r="H27" s="658"/>
      <c r="I27" s="658"/>
      <c r="J27" s="658"/>
      <c r="K27" s="658"/>
      <c r="L27" s="658"/>
      <c r="M27" s="658"/>
      <c r="N27" s="658"/>
      <c r="O27" s="658"/>
      <c r="P27" s="659"/>
    </row>
    <row r="28" spans="1:16" ht="17.25" customHeight="1">
      <c r="A28" s="447"/>
      <c r="B28" s="448"/>
      <c r="C28" s="657"/>
      <c r="D28" s="658"/>
      <c r="E28" s="658"/>
      <c r="F28" s="658"/>
      <c r="G28" s="658"/>
      <c r="H28" s="658"/>
      <c r="I28" s="658"/>
      <c r="J28" s="658"/>
      <c r="K28" s="658"/>
      <c r="L28" s="658"/>
      <c r="M28" s="658"/>
      <c r="N28" s="658"/>
      <c r="O28" s="658"/>
      <c r="P28" s="659"/>
    </row>
    <row r="29" spans="1:16" ht="17.25" customHeight="1">
      <c r="A29" s="447"/>
      <c r="B29" s="448"/>
      <c r="C29" s="657"/>
      <c r="D29" s="658"/>
      <c r="E29" s="658"/>
      <c r="F29" s="658"/>
      <c r="G29" s="658"/>
      <c r="H29" s="658"/>
      <c r="I29" s="658"/>
      <c r="J29" s="658"/>
      <c r="K29" s="658"/>
      <c r="L29" s="658"/>
      <c r="M29" s="658"/>
      <c r="N29" s="658"/>
      <c r="O29" s="658"/>
      <c r="P29" s="659"/>
    </row>
    <row r="30" spans="1:16" ht="17.25" customHeight="1">
      <c r="A30" s="447"/>
      <c r="B30" s="448"/>
      <c r="C30" s="657"/>
      <c r="D30" s="658"/>
      <c r="E30" s="658"/>
      <c r="F30" s="658"/>
      <c r="G30" s="658"/>
      <c r="H30" s="658"/>
      <c r="I30" s="658"/>
      <c r="J30" s="658"/>
      <c r="K30" s="658"/>
      <c r="L30" s="658"/>
      <c r="M30" s="658"/>
      <c r="N30" s="658"/>
      <c r="O30" s="658"/>
      <c r="P30" s="659"/>
    </row>
    <row r="31" spans="1:16" ht="17.25" customHeight="1">
      <c r="A31" s="447"/>
      <c r="B31" s="448"/>
      <c r="C31" s="356"/>
      <c r="D31" s="354"/>
      <c r="E31" s="350"/>
      <c r="F31" s="347"/>
      <c r="G31" s="350"/>
      <c r="H31" s="350"/>
      <c r="I31" s="350"/>
      <c r="J31" s="347"/>
      <c r="K31" s="467" t="s">
        <v>91</v>
      </c>
      <c r="L31" s="468"/>
      <c r="M31" s="468"/>
      <c r="N31" s="469"/>
      <c r="O31" s="349" t="s">
        <v>259</v>
      </c>
      <c r="P31" s="140"/>
    </row>
    <row r="32" spans="1:16" ht="17.25" customHeight="1">
      <c r="A32" s="447"/>
      <c r="B32" s="448"/>
      <c r="C32" s="356"/>
      <c r="D32" s="354"/>
      <c r="E32" s="350"/>
      <c r="F32" s="347"/>
      <c r="G32" s="350"/>
      <c r="H32" s="350"/>
      <c r="I32" s="350"/>
      <c r="J32" s="347"/>
      <c r="K32" s="467" t="s">
        <v>92</v>
      </c>
      <c r="L32" s="468"/>
      <c r="M32" s="468"/>
      <c r="N32" s="469"/>
      <c r="O32" s="349" t="s">
        <v>173</v>
      </c>
      <c r="P32" s="140"/>
    </row>
    <row r="33" spans="1:16" ht="17.25" customHeight="1" thickBot="1">
      <c r="A33" s="447"/>
      <c r="B33" s="448"/>
      <c r="C33" s="356"/>
      <c r="D33" s="354"/>
      <c r="E33" s="350"/>
      <c r="F33" s="347"/>
      <c r="G33" s="350"/>
      <c r="H33" s="350"/>
      <c r="I33" s="350"/>
      <c r="J33" s="347"/>
      <c r="K33" s="470" t="s">
        <v>93</v>
      </c>
      <c r="L33" s="471"/>
      <c r="M33" s="471"/>
      <c r="N33" s="472"/>
      <c r="O33" s="349" t="s">
        <v>259</v>
      </c>
      <c r="P33" s="140"/>
    </row>
    <row r="34" spans="1:16" ht="17.25" customHeight="1" thickTop="1">
      <c r="A34" s="455" t="s">
        <v>101</v>
      </c>
      <c r="B34" s="651"/>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8">
    <mergeCell ref="A8:B8"/>
    <mergeCell ref="C8:P8"/>
    <mergeCell ref="B3:P3"/>
    <mergeCell ref="B4:P4"/>
    <mergeCell ref="B5:P5"/>
    <mergeCell ref="B6:P6"/>
    <mergeCell ref="A7:P7"/>
    <mergeCell ref="A23:B23"/>
    <mergeCell ref="A9:B9"/>
    <mergeCell ref="C9:P30"/>
    <mergeCell ref="A10:B10"/>
    <mergeCell ref="A11:B11"/>
    <mergeCell ref="A12:B12"/>
    <mergeCell ref="A13:B13"/>
    <mergeCell ref="A14:B14"/>
    <mergeCell ref="A15:B15"/>
    <mergeCell ref="A16:B16"/>
    <mergeCell ref="A17:B17"/>
    <mergeCell ref="A18:B18"/>
    <mergeCell ref="A19:B19"/>
    <mergeCell ref="A20:B20"/>
    <mergeCell ref="A21:B21"/>
    <mergeCell ref="A22:B22"/>
    <mergeCell ref="A33:B33"/>
    <mergeCell ref="K33:N33"/>
    <mergeCell ref="A24:B24"/>
    <mergeCell ref="A25:B25"/>
    <mergeCell ref="A26:B26"/>
    <mergeCell ref="A27:B27"/>
    <mergeCell ref="A28:B28"/>
    <mergeCell ref="A29:B29"/>
    <mergeCell ref="A30:B30"/>
    <mergeCell ref="A31:B31"/>
    <mergeCell ref="K31:N31"/>
    <mergeCell ref="A32:B32"/>
    <mergeCell ref="K32:N32"/>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7.xml><?xml version="1.0" encoding="utf-8"?>
<worksheet xmlns="http://schemas.openxmlformats.org/spreadsheetml/2006/main" xmlns:r="http://schemas.openxmlformats.org/officeDocument/2006/relationships">
  <dimension ref="A1:Q53"/>
  <sheetViews>
    <sheetView view="pageBreakPreview" topLeftCell="A7" zoomScale="75" zoomScaleNormal="100" zoomScaleSheetLayoutView="75" workbookViewId="0">
      <selection activeCell="N24" sqref="N24"/>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256" width="9" style="29"/>
    <col min="257" max="257" width="5.625" style="29" customWidth="1"/>
    <col min="258" max="258" width="6.625" style="29" customWidth="1"/>
    <col min="259" max="259" width="2.125" style="29" customWidth="1"/>
    <col min="260" max="260" width="17.625" style="29" customWidth="1"/>
    <col min="261" max="261" width="11.125" style="29" customWidth="1"/>
    <col min="262" max="262" width="2.75" style="29" customWidth="1"/>
    <col min="263" max="263" width="6.625" style="29" bestFit="1" customWidth="1"/>
    <col min="264" max="265" width="3" style="29" customWidth="1"/>
    <col min="266" max="266" width="11.125" style="29" customWidth="1"/>
    <col min="267" max="268" width="2.75" style="29" customWidth="1"/>
    <col min="269" max="269" width="12.875" style="29" bestFit="1" customWidth="1"/>
    <col min="270" max="270" width="2.875" style="29" customWidth="1"/>
    <col min="271" max="272" width="11.5" style="29" customWidth="1"/>
    <col min="273" max="512" width="9" style="29"/>
    <col min="513" max="513" width="5.625" style="29" customWidth="1"/>
    <col min="514" max="514" width="6.625" style="29" customWidth="1"/>
    <col min="515" max="515" width="2.125" style="29" customWidth="1"/>
    <col min="516" max="516" width="17.625" style="29" customWidth="1"/>
    <col min="517" max="517" width="11.125" style="29" customWidth="1"/>
    <col min="518" max="518" width="2.75" style="29" customWidth="1"/>
    <col min="519" max="519" width="6.625" style="29" bestFit="1" customWidth="1"/>
    <col min="520" max="521" width="3" style="29" customWidth="1"/>
    <col min="522" max="522" width="11.125" style="29" customWidth="1"/>
    <col min="523" max="524" width="2.75" style="29" customWidth="1"/>
    <col min="525" max="525" width="12.875" style="29" bestFit="1" customWidth="1"/>
    <col min="526" max="526" width="2.875" style="29" customWidth="1"/>
    <col min="527" max="528" width="11.5" style="29" customWidth="1"/>
    <col min="529" max="768" width="9" style="29"/>
    <col min="769" max="769" width="5.625" style="29" customWidth="1"/>
    <col min="770" max="770" width="6.625" style="29" customWidth="1"/>
    <col min="771" max="771" width="2.125" style="29" customWidth="1"/>
    <col min="772" max="772" width="17.625" style="29" customWidth="1"/>
    <col min="773" max="773" width="11.125" style="29" customWidth="1"/>
    <col min="774" max="774" width="2.75" style="29" customWidth="1"/>
    <col min="775" max="775" width="6.625" style="29" bestFit="1" customWidth="1"/>
    <col min="776" max="777" width="3" style="29" customWidth="1"/>
    <col min="778" max="778" width="11.125" style="29" customWidth="1"/>
    <col min="779" max="780" width="2.75" style="29" customWidth="1"/>
    <col min="781" max="781" width="12.875" style="29" bestFit="1" customWidth="1"/>
    <col min="782" max="782" width="2.875" style="29" customWidth="1"/>
    <col min="783" max="784" width="11.5" style="29" customWidth="1"/>
    <col min="785" max="1024" width="9" style="29"/>
    <col min="1025" max="1025" width="5.625" style="29" customWidth="1"/>
    <col min="1026" max="1026" width="6.625" style="29" customWidth="1"/>
    <col min="1027" max="1027" width="2.125" style="29" customWidth="1"/>
    <col min="1028" max="1028" width="17.625" style="29" customWidth="1"/>
    <col min="1029" max="1029" width="11.125" style="29" customWidth="1"/>
    <col min="1030" max="1030" width="2.75" style="29" customWidth="1"/>
    <col min="1031" max="1031" width="6.625" style="29" bestFit="1" customWidth="1"/>
    <col min="1032" max="1033" width="3" style="29" customWidth="1"/>
    <col min="1034" max="1034" width="11.125" style="29" customWidth="1"/>
    <col min="1035" max="1036" width="2.75" style="29" customWidth="1"/>
    <col min="1037" max="1037" width="12.875" style="29" bestFit="1" customWidth="1"/>
    <col min="1038" max="1038" width="2.875" style="29" customWidth="1"/>
    <col min="1039" max="1040" width="11.5" style="29" customWidth="1"/>
    <col min="1041" max="1280" width="9" style="29"/>
    <col min="1281" max="1281" width="5.625" style="29" customWidth="1"/>
    <col min="1282" max="1282" width="6.625" style="29" customWidth="1"/>
    <col min="1283" max="1283" width="2.125" style="29" customWidth="1"/>
    <col min="1284" max="1284" width="17.625" style="29" customWidth="1"/>
    <col min="1285" max="1285" width="11.125" style="29" customWidth="1"/>
    <col min="1286" max="1286" width="2.75" style="29" customWidth="1"/>
    <col min="1287" max="1287" width="6.625" style="29" bestFit="1" customWidth="1"/>
    <col min="1288" max="1289" width="3" style="29" customWidth="1"/>
    <col min="1290" max="1290" width="11.125" style="29" customWidth="1"/>
    <col min="1291" max="1292" width="2.75" style="29" customWidth="1"/>
    <col min="1293" max="1293" width="12.875" style="29" bestFit="1" customWidth="1"/>
    <col min="1294" max="1294" width="2.875" style="29" customWidth="1"/>
    <col min="1295" max="1296" width="11.5" style="29" customWidth="1"/>
    <col min="1297" max="1536" width="9" style="29"/>
    <col min="1537" max="1537" width="5.625" style="29" customWidth="1"/>
    <col min="1538" max="1538" width="6.625" style="29" customWidth="1"/>
    <col min="1539" max="1539" width="2.125" style="29" customWidth="1"/>
    <col min="1540" max="1540" width="17.625" style="29" customWidth="1"/>
    <col min="1541" max="1541" width="11.125" style="29" customWidth="1"/>
    <col min="1542" max="1542" width="2.75" style="29" customWidth="1"/>
    <col min="1543" max="1543" width="6.625" style="29" bestFit="1" customWidth="1"/>
    <col min="1544" max="1545" width="3" style="29" customWidth="1"/>
    <col min="1546" max="1546" width="11.125" style="29" customWidth="1"/>
    <col min="1547" max="1548" width="2.75" style="29" customWidth="1"/>
    <col min="1549" max="1549" width="12.875" style="29" bestFit="1" customWidth="1"/>
    <col min="1550" max="1550" width="2.875" style="29" customWidth="1"/>
    <col min="1551" max="1552" width="11.5" style="29" customWidth="1"/>
    <col min="1553" max="1792" width="9" style="29"/>
    <col min="1793" max="1793" width="5.625" style="29" customWidth="1"/>
    <col min="1794" max="1794" width="6.625" style="29" customWidth="1"/>
    <col min="1795" max="1795" width="2.125" style="29" customWidth="1"/>
    <col min="1796" max="1796" width="17.625" style="29" customWidth="1"/>
    <col min="1797" max="1797" width="11.125" style="29" customWidth="1"/>
    <col min="1798" max="1798" width="2.75" style="29" customWidth="1"/>
    <col min="1799" max="1799" width="6.625" style="29" bestFit="1" customWidth="1"/>
    <col min="1800" max="1801" width="3" style="29" customWidth="1"/>
    <col min="1802" max="1802" width="11.125" style="29" customWidth="1"/>
    <col min="1803" max="1804" width="2.75" style="29" customWidth="1"/>
    <col min="1805" max="1805" width="12.875" style="29" bestFit="1" customWidth="1"/>
    <col min="1806" max="1806" width="2.875" style="29" customWidth="1"/>
    <col min="1807" max="1808" width="11.5" style="29" customWidth="1"/>
    <col min="1809" max="2048" width="9" style="29"/>
    <col min="2049" max="2049" width="5.625" style="29" customWidth="1"/>
    <col min="2050" max="2050" width="6.625" style="29" customWidth="1"/>
    <col min="2051" max="2051" width="2.125" style="29" customWidth="1"/>
    <col min="2052" max="2052" width="17.625" style="29" customWidth="1"/>
    <col min="2053" max="2053" width="11.125" style="29" customWidth="1"/>
    <col min="2054" max="2054" width="2.75" style="29" customWidth="1"/>
    <col min="2055" max="2055" width="6.625" style="29" bestFit="1" customWidth="1"/>
    <col min="2056" max="2057" width="3" style="29" customWidth="1"/>
    <col min="2058" max="2058" width="11.125" style="29" customWidth="1"/>
    <col min="2059" max="2060" width="2.75" style="29" customWidth="1"/>
    <col min="2061" max="2061" width="12.875" style="29" bestFit="1" customWidth="1"/>
    <col min="2062" max="2062" width="2.875" style="29" customWidth="1"/>
    <col min="2063" max="2064" width="11.5" style="29" customWidth="1"/>
    <col min="2065" max="2304" width="9" style="29"/>
    <col min="2305" max="2305" width="5.625" style="29" customWidth="1"/>
    <col min="2306" max="2306" width="6.625" style="29" customWidth="1"/>
    <col min="2307" max="2307" width="2.125" style="29" customWidth="1"/>
    <col min="2308" max="2308" width="17.625" style="29" customWidth="1"/>
    <col min="2309" max="2309" width="11.125" style="29" customWidth="1"/>
    <col min="2310" max="2310" width="2.75" style="29" customWidth="1"/>
    <col min="2311" max="2311" width="6.625" style="29" bestFit="1" customWidth="1"/>
    <col min="2312" max="2313" width="3" style="29" customWidth="1"/>
    <col min="2314" max="2314" width="11.125" style="29" customWidth="1"/>
    <col min="2315" max="2316" width="2.75" style="29" customWidth="1"/>
    <col min="2317" max="2317" width="12.875" style="29" bestFit="1" customWidth="1"/>
    <col min="2318" max="2318" width="2.875" style="29" customWidth="1"/>
    <col min="2319" max="2320" width="11.5" style="29" customWidth="1"/>
    <col min="2321" max="2560" width="9" style="29"/>
    <col min="2561" max="2561" width="5.625" style="29" customWidth="1"/>
    <col min="2562" max="2562" width="6.625" style="29" customWidth="1"/>
    <col min="2563" max="2563" width="2.125" style="29" customWidth="1"/>
    <col min="2564" max="2564" width="17.625" style="29" customWidth="1"/>
    <col min="2565" max="2565" width="11.125" style="29" customWidth="1"/>
    <col min="2566" max="2566" width="2.75" style="29" customWidth="1"/>
    <col min="2567" max="2567" width="6.625" style="29" bestFit="1" customWidth="1"/>
    <col min="2568" max="2569" width="3" style="29" customWidth="1"/>
    <col min="2570" max="2570" width="11.125" style="29" customWidth="1"/>
    <col min="2571" max="2572" width="2.75" style="29" customWidth="1"/>
    <col min="2573" max="2573" width="12.875" style="29" bestFit="1" customWidth="1"/>
    <col min="2574" max="2574" width="2.875" style="29" customWidth="1"/>
    <col min="2575" max="2576" width="11.5" style="29" customWidth="1"/>
    <col min="2577" max="2816" width="9" style="29"/>
    <col min="2817" max="2817" width="5.625" style="29" customWidth="1"/>
    <col min="2818" max="2818" width="6.625" style="29" customWidth="1"/>
    <col min="2819" max="2819" width="2.125" style="29" customWidth="1"/>
    <col min="2820" max="2820" width="17.625" style="29" customWidth="1"/>
    <col min="2821" max="2821" width="11.125" style="29" customWidth="1"/>
    <col min="2822" max="2822" width="2.75" style="29" customWidth="1"/>
    <col min="2823" max="2823" width="6.625" style="29" bestFit="1" customWidth="1"/>
    <col min="2824" max="2825" width="3" style="29" customWidth="1"/>
    <col min="2826" max="2826" width="11.125" style="29" customWidth="1"/>
    <col min="2827" max="2828" width="2.75" style="29" customWidth="1"/>
    <col min="2829" max="2829" width="12.875" style="29" bestFit="1" customWidth="1"/>
    <col min="2830" max="2830" width="2.875" style="29" customWidth="1"/>
    <col min="2831" max="2832" width="11.5" style="29" customWidth="1"/>
    <col min="2833" max="3072" width="9" style="29"/>
    <col min="3073" max="3073" width="5.625" style="29" customWidth="1"/>
    <col min="3074" max="3074" width="6.625" style="29" customWidth="1"/>
    <col min="3075" max="3075" width="2.125" style="29" customWidth="1"/>
    <col min="3076" max="3076" width="17.625" style="29" customWidth="1"/>
    <col min="3077" max="3077" width="11.125" style="29" customWidth="1"/>
    <col min="3078" max="3078" width="2.75" style="29" customWidth="1"/>
    <col min="3079" max="3079" width="6.625" style="29" bestFit="1" customWidth="1"/>
    <col min="3080" max="3081" width="3" style="29" customWidth="1"/>
    <col min="3082" max="3082" width="11.125" style="29" customWidth="1"/>
    <col min="3083" max="3084" width="2.75" style="29" customWidth="1"/>
    <col min="3085" max="3085" width="12.875" style="29" bestFit="1" customWidth="1"/>
    <col min="3086" max="3086" width="2.875" style="29" customWidth="1"/>
    <col min="3087" max="3088" width="11.5" style="29" customWidth="1"/>
    <col min="3089" max="3328" width="9" style="29"/>
    <col min="3329" max="3329" width="5.625" style="29" customWidth="1"/>
    <col min="3330" max="3330" width="6.625" style="29" customWidth="1"/>
    <col min="3331" max="3331" width="2.125" style="29" customWidth="1"/>
    <col min="3332" max="3332" width="17.625" style="29" customWidth="1"/>
    <col min="3333" max="3333" width="11.125" style="29" customWidth="1"/>
    <col min="3334" max="3334" width="2.75" style="29" customWidth="1"/>
    <col min="3335" max="3335" width="6.625" style="29" bestFit="1" customWidth="1"/>
    <col min="3336" max="3337" width="3" style="29" customWidth="1"/>
    <col min="3338" max="3338" width="11.125" style="29" customWidth="1"/>
    <col min="3339" max="3340" width="2.75" style="29" customWidth="1"/>
    <col min="3341" max="3341" width="12.875" style="29" bestFit="1" customWidth="1"/>
    <col min="3342" max="3342" width="2.875" style="29" customWidth="1"/>
    <col min="3343" max="3344" width="11.5" style="29" customWidth="1"/>
    <col min="3345" max="3584" width="9" style="29"/>
    <col min="3585" max="3585" width="5.625" style="29" customWidth="1"/>
    <col min="3586" max="3586" width="6.625" style="29" customWidth="1"/>
    <col min="3587" max="3587" width="2.125" style="29" customWidth="1"/>
    <col min="3588" max="3588" width="17.625" style="29" customWidth="1"/>
    <col min="3589" max="3589" width="11.125" style="29" customWidth="1"/>
    <col min="3590" max="3590" width="2.75" style="29" customWidth="1"/>
    <col min="3591" max="3591" width="6.625" style="29" bestFit="1" customWidth="1"/>
    <col min="3592" max="3593" width="3" style="29" customWidth="1"/>
    <col min="3594" max="3594" width="11.125" style="29" customWidth="1"/>
    <col min="3595" max="3596" width="2.75" style="29" customWidth="1"/>
    <col min="3597" max="3597" width="12.875" style="29" bestFit="1" customWidth="1"/>
    <col min="3598" max="3598" width="2.875" style="29" customWidth="1"/>
    <col min="3599" max="3600" width="11.5" style="29" customWidth="1"/>
    <col min="3601" max="3840" width="9" style="29"/>
    <col min="3841" max="3841" width="5.625" style="29" customWidth="1"/>
    <col min="3842" max="3842" width="6.625" style="29" customWidth="1"/>
    <col min="3843" max="3843" width="2.125" style="29" customWidth="1"/>
    <col min="3844" max="3844" width="17.625" style="29" customWidth="1"/>
    <col min="3845" max="3845" width="11.125" style="29" customWidth="1"/>
    <col min="3846" max="3846" width="2.75" style="29" customWidth="1"/>
    <col min="3847" max="3847" width="6.625" style="29" bestFit="1" customWidth="1"/>
    <col min="3848" max="3849" width="3" style="29" customWidth="1"/>
    <col min="3850" max="3850" width="11.125" style="29" customWidth="1"/>
    <col min="3851" max="3852" width="2.75" style="29" customWidth="1"/>
    <col min="3853" max="3853" width="12.875" style="29" bestFit="1" customWidth="1"/>
    <col min="3854" max="3854" width="2.875" style="29" customWidth="1"/>
    <col min="3855" max="3856" width="11.5" style="29" customWidth="1"/>
    <col min="3857" max="4096" width="9" style="29"/>
    <col min="4097" max="4097" width="5.625" style="29" customWidth="1"/>
    <col min="4098" max="4098" width="6.625" style="29" customWidth="1"/>
    <col min="4099" max="4099" width="2.125" style="29" customWidth="1"/>
    <col min="4100" max="4100" width="17.625" style="29" customWidth="1"/>
    <col min="4101" max="4101" width="11.125" style="29" customWidth="1"/>
    <col min="4102" max="4102" width="2.75" style="29" customWidth="1"/>
    <col min="4103" max="4103" width="6.625" style="29" bestFit="1" customWidth="1"/>
    <col min="4104" max="4105" width="3" style="29" customWidth="1"/>
    <col min="4106" max="4106" width="11.125" style="29" customWidth="1"/>
    <col min="4107" max="4108" width="2.75" style="29" customWidth="1"/>
    <col min="4109" max="4109" width="12.875" style="29" bestFit="1" customWidth="1"/>
    <col min="4110" max="4110" width="2.875" style="29" customWidth="1"/>
    <col min="4111" max="4112" width="11.5" style="29" customWidth="1"/>
    <col min="4113" max="4352" width="9" style="29"/>
    <col min="4353" max="4353" width="5.625" style="29" customWidth="1"/>
    <col min="4354" max="4354" width="6.625" style="29" customWidth="1"/>
    <col min="4355" max="4355" width="2.125" style="29" customWidth="1"/>
    <col min="4356" max="4356" width="17.625" style="29" customWidth="1"/>
    <col min="4357" max="4357" width="11.125" style="29" customWidth="1"/>
    <col min="4358" max="4358" width="2.75" style="29" customWidth="1"/>
    <col min="4359" max="4359" width="6.625" style="29" bestFit="1" customWidth="1"/>
    <col min="4360" max="4361" width="3" style="29" customWidth="1"/>
    <col min="4362" max="4362" width="11.125" style="29" customWidth="1"/>
    <col min="4363" max="4364" width="2.75" style="29" customWidth="1"/>
    <col min="4365" max="4365" width="12.875" style="29" bestFit="1" customWidth="1"/>
    <col min="4366" max="4366" width="2.875" style="29" customWidth="1"/>
    <col min="4367" max="4368" width="11.5" style="29" customWidth="1"/>
    <col min="4369" max="4608" width="9" style="29"/>
    <col min="4609" max="4609" width="5.625" style="29" customWidth="1"/>
    <col min="4610" max="4610" width="6.625" style="29" customWidth="1"/>
    <col min="4611" max="4611" width="2.125" style="29" customWidth="1"/>
    <col min="4612" max="4612" width="17.625" style="29" customWidth="1"/>
    <col min="4613" max="4613" width="11.125" style="29" customWidth="1"/>
    <col min="4614" max="4614" width="2.75" style="29" customWidth="1"/>
    <col min="4615" max="4615" width="6.625" style="29" bestFit="1" customWidth="1"/>
    <col min="4616" max="4617" width="3" style="29" customWidth="1"/>
    <col min="4618" max="4618" width="11.125" style="29" customWidth="1"/>
    <col min="4619" max="4620" width="2.75" style="29" customWidth="1"/>
    <col min="4621" max="4621" width="12.875" style="29" bestFit="1" customWidth="1"/>
    <col min="4622" max="4622" width="2.875" style="29" customWidth="1"/>
    <col min="4623" max="4624" width="11.5" style="29" customWidth="1"/>
    <col min="4625" max="4864" width="9" style="29"/>
    <col min="4865" max="4865" width="5.625" style="29" customWidth="1"/>
    <col min="4866" max="4866" width="6.625" style="29" customWidth="1"/>
    <col min="4867" max="4867" width="2.125" style="29" customWidth="1"/>
    <col min="4868" max="4868" width="17.625" style="29" customWidth="1"/>
    <col min="4869" max="4869" width="11.125" style="29" customWidth="1"/>
    <col min="4870" max="4870" width="2.75" style="29" customWidth="1"/>
    <col min="4871" max="4871" width="6.625" style="29" bestFit="1" customWidth="1"/>
    <col min="4872" max="4873" width="3" style="29" customWidth="1"/>
    <col min="4874" max="4874" width="11.125" style="29" customWidth="1"/>
    <col min="4875" max="4876" width="2.75" style="29" customWidth="1"/>
    <col min="4877" max="4877" width="12.875" style="29" bestFit="1" customWidth="1"/>
    <col min="4878" max="4878" width="2.875" style="29" customWidth="1"/>
    <col min="4879" max="4880" width="11.5" style="29" customWidth="1"/>
    <col min="4881" max="5120" width="9" style="29"/>
    <col min="5121" max="5121" width="5.625" style="29" customWidth="1"/>
    <col min="5122" max="5122" width="6.625" style="29" customWidth="1"/>
    <col min="5123" max="5123" width="2.125" style="29" customWidth="1"/>
    <col min="5124" max="5124" width="17.625" style="29" customWidth="1"/>
    <col min="5125" max="5125" width="11.125" style="29" customWidth="1"/>
    <col min="5126" max="5126" width="2.75" style="29" customWidth="1"/>
    <col min="5127" max="5127" width="6.625" style="29" bestFit="1" customWidth="1"/>
    <col min="5128" max="5129" width="3" style="29" customWidth="1"/>
    <col min="5130" max="5130" width="11.125" style="29" customWidth="1"/>
    <col min="5131" max="5132" width="2.75" style="29" customWidth="1"/>
    <col min="5133" max="5133" width="12.875" style="29" bestFit="1" customWidth="1"/>
    <col min="5134" max="5134" width="2.875" style="29" customWidth="1"/>
    <col min="5135" max="5136" width="11.5" style="29" customWidth="1"/>
    <col min="5137" max="5376" width="9" style="29"/>
    <col min="5377" max="5377" width="5.625" style="29" customWidth="1"/>
    <col min="5378" max="5378" width="6.625" style="29" customWidth="1"/>
    <col min="5379" max="5379" width="2.125" style="29" customWidth="1"/>
    <col min="5380" max="5380" width="17.625" style="29" customWidth="1"/>
    <col min="5381" max="5381" width="11.125" style="29" customWidth="1"/>
    <col min="5382" max="5382" width="2.75" style="29" customWidth="1"/>
    <col min="5383" max="5383" width="6.625" style="29" bestFit="1" customWidth="1"/>
    <col min="5384" max="5385" width="3" style="29" customWidth="1"/>
    <col min="5386" max="5386" width="11.125" style="29" customWidth="1"/>
    <col min="5387" max="5388" width="2.75" style="29" customWidth="1"/>
    <col min="5389" max="5389" width="12.875" style="29" bestFit="1" customWidth="1"/>
    <col min="5390" max="5390" width="2.875" style="29" customWidth="1"/>
    <col min="5391" max="5392" width="11.5" style="29" customWidth="1"/>
    <col min="5393" max="5632" width="9" style="29"/>
    <col min="5633" max="5633" width="5.625" style="29" customWidth="1"/>
    <col min="5634" max="5634" width="6.625" style="29" customWidth="1"/>
    <col min="5635" max="5635" width="2.125" style="29" customWidth="1"/>
    <col min="5636" max="5636" width="17.625" style="29" customWidth="1"/>
    <col min="5637" max="5637" width="11.125" style="29" customWidth="1"/>
    <col min="5638" max="5638" width="2.75" style="29" customWidth="1"/>
    <col min="5639" max="5639" width="6.625" style="29" bestFit="1" customWidth="1"/>
    <col min="5640" max="5641" width="3" style="29" customWidth="1"/>
    <col min="5642" max="5642" width="11.125" style="29" customWidth="1"/>
    <col min="5643" max="5644" width="2.75" style="29" customWidth="1"/>
    <col min="5645" max="5645" width="12.875" style="29" bestFit="1" customWidth="1"/>
    <col min="5646" max="5646" width="2.875" style="29" customWidth="1"/>
    <col min="5647" max="5648" width="11.5" style="29" customWidth="1"/>
    <col min="5649" max="5888" width="9" style="29"/>
    <col min="5889" max="5889" width="5.625" style="29" customWidth="1"/>
    <col min="5890" max="5890" width="6.625" style="29" customWidth="1"/>
    <col min="5891" max="5891" width="2.125" style="29" customWidth="1"/>
    <col min="5892" max="5892" width="17.625" style="29" customWidth="1"/>
    <col min="5893" max="5893" width="11.125" style="29" customWidth="1"/>
    <col min="5894" max="5894" width="2.75" style="29" customWidth="1"/>
    <col min="5895" max="5895" width="6.625" style="29" bestFit="1" customWidth="1"/>
    <col min="5896" max="5897" width="3" style="29" customWidth="1"/>
    <col min="5898" max="5898" width="11.125" style="29" customWidth="1"/>
    <col min="5899" max="5900" width="2.75" style="29" customWidth="1"/>
    <col min="5901" max="5901" width="12.875" style="29" bestFit="1" customWidth="1"/>
    <col min="5902" max="5902" width="2.875" style="29" customWidth="1"/>
    <col min="5903" max="5904" width="11.5" style="29" customWidth="1"/>
    <col min="5905" max="6144" width="9" style="29"/>
    <col min="6145" max="6145" width="5.625" style="29" customWidth="1"/>
    <col min="6146" max="6146" width="6.625" style="29" customWidth="1"/>
    <col min="6147" max="6147" width="2.125" style="29" customWidth="1"/>
    <col min="6148" max="6148" width="17.625" style="29" customWidth="1"/>
    <col min="6149" max="6149" width="11.125" style="29" customWidth="1"/>
    <col min="6150" max="6150" width="2.75" style="29" customWidth="1"/>
    <col min="6151" max="6151" width="6.625" style="29" bestFit="1" customWidth="1"/>
    <col min="6152" max="6153" width="3" style="29" customWidth="1"/>
    <col min="6154" max="6154" width="11.125" style="29" customWidth="1"/>
    <col min="6155" max="6156" width="2.75" style="29" customWidth="1"/>
    <col min="6157" max="6157" width="12.875" style="29" bestFit="1" customWidth="1"/>
    <col min="6158" max="6158" width="2.875" style="29" customWidth="1"/>
    <col min="6159" max="6160" width="11.5" style="29" customWidth="1"/>
    <col min="6161" max="6400" width="9" style="29"/>
    <col min="6401" max="6401" width="5.625" style="29" customWidth="1"/>
    <col min="6402" max="6402" width="6.625" style="29" customWidth="1"/>
    <col min="6403" max="6403" width="2.125" style="29" customWidth="1"/>
    <col min="6404" max="6404" width="17.625" style="29" customWidth="1"/>
    <col min="6405" max="6405" width="11.125" style="29" customWidth="1"/>
    <col min="6406" max="6406" width="2.75" style="29" customWidth="1"/>
    <col min="6407" max="6407" width="6.625" style="29" bestFit="1" customWidth="1"/>
    <col min="6408" max="6409" width="3" style="29" customWidth="1"/>
    <col min="6410" max="6410" width="11.125" style="29" customWidth="1"/>
    <col min="6411" max="6412" width="2.75" style="29" customWidth="1"/>
    <col min="6413" max="6413" width="12.875" style="29" bestFit="1" customWidth="1"/>
    <col min="6414" max="6414" width="2.875" style="29" customWidth="1"/>
    <col min="6415" max="6416" width="11.5" style="29" customWidth="1"/>
    <col min="6417" max="6656" width="9" style="29"/>
    <col min="6657" max="6657" width="5.625" style="29" customWidth="1"/>
    <col min="6658" max="6658" width="6.625" style="29" customWidth="1"/>
    <col min="6659" max="6659" width="2.125" style="29" customWidth="1"/>
    <col min="6660" max="6660" width="17.625" style="29" customWidth="1"/>
    <col min="6661" max="6661" width="11.125" style="29" customWidth="1"/>
    <col min="6662" max="6662" width="2.75" style="29" customWidth="1"/>
    <col min="6663" max="6663" width="6.625" style="29" bestFit="1" customWidth="1"/>
    <col min="6664" max="6665" width="3" style="29" customWidth="1"/>
    <col min="6666" max="6666" width="11.125" style="29" customWidth="1"/>
    <col min="6667" max="6668" width="2.75" style="29" customWidth="1"/>
    <col min="6669" max="6669" width="12.875" style="29" bestFit="1" customWidth="1"/>
    <col min="6670" max="6670" width="2.875" style="29" customWidth="1"/>
    <col min="6671" max="6672" width="11.5" style="29" customWidth="1"/>
    <col min="6673" max="6912" width="9" style="29"/>
    <col min="6913" max="6913" width="5.625" style="29" customWidth="1"/>
    <col min="6914" max="6914" width="6.625" style="29" customWidth="1"/>
    <col min="6915" max="6915" width="2.125" style="29" customWidth="1"/>
    <col min="6916" max="6916" width="17.625" style="29" customWidth="1"/>
    <col min="6917" max="6917" width="11.125" style="29" customWidth="1"/>
    <col min="6918" max="6918" width="2.75" style="29" customWidth="1"/>
    <col min="6919" max="6919" width="6.625" style="29" bestFit="1" customWidth="1"/>
    <col min="6920" max="6921" width="3" style="29" customWidth="1"/>
    <col min="6922" max="6922" width="11.125" style="29" customWidth="1"/>
    <col min="6923" max="6924" width="2.75" style="29" customWidth="1"/>
    <col min="6925" max="6925" width="12.875" style="29" bestFit="1" customWidth="1"/>
    <col min="6926" max="6926" width="2.875" style="29" customWidth="1"/>
    <col min="6927" max="6928" width="11.5" style="29" customWidth="1"/>
    <col min="6929" max="7168" width="9" style="29"/>
    <col min="7169" max="7169" width="5.625" style="29" customWidth="1"/>
    <col min="7170" max="7170" width="6.625" style="29" customWidth="1"/>
    <col min="7171" max="7171" width="2.125" style="29" customWidth="1"/>
    <col min="7172" max="7172" width="17.625" style="29" customWidth="1"/>
    <col min="7173" max="7173" width="11.125" style="29" customWidth="1"/>
    <col min="7174" max="7174" width="2.75" style="29" customWidth="1"/>
    <col min="7175" max="7175" width="6.625" style="29" bestFit="1" customWidth="1"/>
    <col min="7176" max="7177" width="3" style="29" customWidth="1"/>
    <col min="7178" max="7178" width="11.125" style="29" customWidth="1"/>
    <col min="7179" max="7180" width="2.75" style="29" customWidth="1"/>
    <col min="7181" max="7181" width="12.875" style="29" bestFit="1" customWidth="1"/>
    <col min="7182" max="7182" width="2.875" style="29" customWidth="1"/>
    <col min="7183" max="7184" width="11.5" style="29" customWidth="1"/>
    <col min="7185" max="7424" width="9" style="29"/>
    <col min="7425" max="7425" width="5.625" style="29" customWidth="1"/>
    <col min="7426" max="7426" width="6.625" style="29" customWidth="1"/>
    <col min="7427" max="7427" width="2.125" style="29" customWidth="1"/>
    <col min="7428" max="7428" width="17.625" style="29" customWidth="1"/>
    <col min="7429" max="7429" width="11.125" style="29" customWidth="1"/>
    <col min="7430" max="7430" width="2.75" style="29" customWidth="1"/>
    <col min="7431" max="7431" width="6.625" style="29" bestFit="1" customWidth="1"/>
    <col min="7432" max="7433" width="3" style="29" customWidth="1"/>
    <col min="7434" max="7434" width="11.125" style="29" customWidth="1"/>
    <col min="7435" max="7436" width="2.75" style="29" customWidth="1"/>
    <col min="7437" max="7437" width="12.875" style="29" bestFit="1" customWidth="1"/>
    <col min="7438" max="7438" width="2.875" style="29" customWidth="1"/>
    <col min="7439" max="7440" width="11.5" style="29" customWidth="1"/>
    <col min="7441" max="7680" width="9" style="29"/>
    <col min="7681" max="7681" width="5.625" style="29" customWidth="1"/>
    <col min="7682" max="7682" width="6.625" style="29" customWidth="1"/>
    <col min="7683" max="7683" width="2.125" style="29" customWidth="1"/>
    <col min="7684" max="7684" width="17.625" style="29" customWidth="1"/>
    <col min="7685" max="7685" width="11.125" style="29" customWidth="1"/>
    <col min="7686" max="7686" width="2.75" style="29" customWidth="1"/>
    <col min="7687" max="7687" width="6.625" style="29" bestFit="1" customWidth="1"/>
    <col min="7688" max="7689" width="3" style="29" customWidth="1"/>
    <col min="7690" max="7690" width="11.125" style="29" customWidth="1"/>
    <col min="7691" max="7692" width="2.75" style="29" customWidth="1"/>
    <col min="7693" max="7693" width="12.875" style="29" bestFit="1" customWidth="1"/>
    <col min="7694" max="7694" width="2.875" style="29" customWidth="1"/>
    <col min="7695" max="7696" width="11.5" style="29" customWidth="1"/>
    <col min="7697" max="7936" width="9" style="29"/>
    <col min="7937" max="7937" width="5.625" style="29" customWidth="1"/>
    <col min="7938" max="7938" width="6.625" style="29" customWidth="1"/>
    <col min="7939" max="7939" width="2.125" style="29" customWidth="1"/>
    <col min="7940" max="7940" width="17.625" style="29" customWidth="1"/>
    <col min="7941" max="7941" width="11.125" style="29" customWidth="1"/>
    <col min="7942" max="7942" width="2.75" style="29" customWidth="1"/>
    <col min="7943" max="7943" width="6.625" style="29" bestFit="1" customWidth="1"/>
    <col min="7944" max="7945" width="3" style="29" customWidth="1"/>
    <col min="7946" max="7946" width="11.125" style="29" customWidth="1"/>
    <col min="7947" max="7948" width="2.75" style="29" customWidth="1"/>
    <col min="7949" max="7949" width="12.875" style="29" bestFit="1" customWidth="1"/>
    <col min="7950" max="7950" width="2.875" style="29" customWidth="1"/>
    <col min="7951" max="7952" width="11.5" style="29" customWidth="1"/>
    <col min="7953" max="8192" width="9" style="29"/>
    <col min="8193" max="8193" width="5.625" style="29" customWidth="1"/>
    <col min="8194" max="8194" width="6.625" style="29" customWidth="1"/>
    <col min="8195" max="8195" width="2.125" style="29" customWidth="1"/>
    <col min="8196" max="8196" width="17.625" style="29" customWidth="1"/>
    <col min="8197" max="8197" width="11.125" style="29" customWidth="1"/>
    <col min="8198" max="8198" width="2.75" style="29" customWidth="1"/>
    <col min="8199" max="8199" width="6.625" style="29" bestFit="1" customWidth="1"/>
    <col min="8200" max="8201" width="3" style="29" customWidth="1"/>
    <col min="8202" max="8202" width="11.125" style="29" customWidth="1"/>
    <col min="8203" max="8204" width="2.75" style="29" customWidth="1"/>
    <col min="8205" max="8205" width="12.875" style="29" bestFit="1" customWidth="1"/>
    <col min="8206" max="8206" width="2.875" style="29" customWidth="1"/>
    <col min="8207" max="8208" width="11.5" style="29" customWidth="1"/>
    <col min="8209" max="8448" width="9" style="29"/>
    <col min="8449" max="8449" width="5.625" style="29" customWidth="1"/>
    <col min="8450" max="8450" width="6.625" style="29" customWidth="1"/>
    <col min="8451" max="8451" width="2.125" style="29" customWidth="1"/>
    <col min="8452" max="8452" width="17.625" style="29" customWidth="1"/>
    <col min="8453" max="8453" width="11.125" style="29" customWidth="1"/>
    <col min="8454" max="8454" width="2.75" style="29" customWidth="1"/>
    <col min="8455" max="8455" width="6.625" style="29" bestFit="1" customWidth="1"/>
    <col min="8456" max="8457" width="3" style="29" customWidth="1"/>
    <col min="8458" max="8458" width="11.125" style="29" customWidth="1"/>
    <col min="8459" max="8460" width="2.75" style="29" customWidth="1"/>
    <col min="8461" max="8461" width="12.875" style="29" bestFit="1" customWidth="1"/>
    <col min="8462" max="8462" width="2.875" style="29" customWidth="1"/>
    <col min="8463" max="8464" width="11.5" style="29" customWidth="1"/>
    <col min="8465" max="8704" width="9" style="29"/>
    <col min="8705" max="8705" width="5.625" style="29" customWidth="1"/>
    <col min="8706" max="8706" width="6.625" style="29" customWidth="1"/>
    <col min="8707" max="8707" width="2.125" style="29" customWidth="1"/>
    <col min="8708" max="8708" width="17.625" style="29" customWidth="1"/>
    <col min="8709" max="8709" width="11.125" style="29" customWidth="1"/>
    <col min="8710" max="8710" width="2.75" style="29" customWidth="1"/>
    <col min="8711" max="8711" width="6.625" style="29" bestFit="1" customWidth="1"/>
    <col min="8712" max="8713" width="3" style="29" customWidth="1"/>
    <col min="8714" max="8714" width="11.125" style="29" customWidth="1"/>
    <col min="8715" max="8716" width="2.75" style="29" customWidth="1"/>
    <col min="8717" max="8717" width="12.875" style="29" bestFit="1" customWidth="1"/>
    <col min="8718" max="8718" width="2.875" style="29" customWidth="1"/>
    <col min="8719" max="8720" width="11.5" style="29" customWidth="1"/>
    <col min="8721" max="8960" width="9" style="29"/>
    <col min="8961" max="8961" width="5.625" style="29" customWidth="1"/>
    <col min="8962" max="8962" width="6.625" style="29" customWidth="1"/>
    <col min="8963" max="8963" width="2.125" style="29" customWidth="1"/>
    <col min="8964" max="8964" width="17.625" style="29" customWidth="1"/>
    <col min="8965" max="8965" width="11.125" style="29" customWidth="1"/>
    <col min="8966" max="8966" width="2.75" style="29" customWidth="1"/>
    <col min="8967" max="8967" width="6.625" style="29" bestFit="1" customWidth="1"/>
    <col min="8968" max="8969" width="3" style="29" customWidth="1"/>
    <col min="8970" max="8970" width="11.125" style="29" customWidth="1"/>
    <col min="8971" max="8972" width="2.75" style="29" customWidth="1"/>
    <col min="8973" max="8973" width="12.875" style="29" bestFit="1" customWidth="1"/>
    <col min="8974" max="8974" width="2.875" style="29" customWidth="1"/>
    <col min="8975" max="8976" width="11.5" style="29" customWidth="1"/>
    <col min="8977" max="9216" width="9" style="29"/>
    <col min="9217" max="9217" width="5.625" style="29" customWidth="1"/>
    <col min="9218" max="9218" width="6.625" style="29" customWidth="1"/>
    <col min="9219" max="9219" width="2.125" style="29" customWidth="1"/>
    <col min="9220" max="9220" width="17.625" style="29" customWidth="1"/>
    <col min="9221" max="9221" width="11.125" style="29" customWidth="1"/>
    <col min="9222" max="9222" width="2.75" style="29" customWidth="1"/>
    <col min="9223" max="9223" width="6.625" style="29" bestFit="1" customWidth="1"/>
    <col min="9224" max="9225" width="3" style="29" customWidth="1"/>
    <col min="9226" max="9226" width="11.125" style="29" customWidth="1"/>
    <col min="9227" max="9228" width="2.75" style="29" customWidth="1"/>
    <col min="9229" max="9229" width="12.875" style="29" bestFit="1" customWidth="1"/>
    <col min="9230" max="9230" width="2.875" style="29" customWidth="1"/>
    <col min="9231" max="9232" width="11.5" style="29" customWidth="1"/>
    <col min="9233" max="9472" width="9" style="29"/>
    <col min="9473" max="9473" width="5.625" style="29" customWidth="1"/>
    <col min="9474" max="9474" width="6.625" style="29" customWidth="1"/>
    <col min="9475" max="9475" width="2.125" style="29" customWidth="1"/>
    <col min="9476" max="9476" width="17.625" style="29" customWidth="1"/>
    <col min="9477" max="9477" width="11.125" style="29" customWidth="1"/>
    <col min="9478" max="9478" width="2.75" style="29" customWidth="1"/>
    <col min="9479" max="9479" width="6.625" style="29" bestFit="1" customWidth="1"/>
    <col min="9480" max="9481" width="3" style="29" customWidth="1"/>
    <col min="9482" max="9482" width="11.125" style="29" customWidth="1"/>
    <col min="9483" max="9484" width="2.75" style="29" customWidth="1"/>
    <col min="9485" max="9485" width="12.875" style="29" bestFit="1" customWidth="1"/>
    <col min="9486" max="9486" width="2.875" style="29" customWidth="1"/>
    <col min="9487" max="9488" width="11.5" style="29" customWidth="1"/>
    <col min="9489" max="9728" width="9" style="29"/>
    <col min="9729" max="9729" width="5.625" style="29" customWidth="1"/>
    <col min="9730" max="9730" width="6.625" style="29" customWidth="1"/>
    <col min="9731" max="9731" width="2.125" style="29" customWidth="1"/>
    <col min="9732" max="9732" width="17.625" style="29" customWidth="1"/>
    <col min="9733" max="9733" width="11.125" style="29" customWidth="1"/>
    <col min="9734" max="9734" width="2.75" style="29" customWidth="1"/>
    <col min="9735" max="9735" width="6.625" style="29" bestFit="1" customWidth="1"/>
    <col min="9736" max="9737" width="3" style="29" customWidth="1"/>
    <col min="9738" max="9738" width="11.125" style="29" customWidth="1"/>
    <col min="9739" max="9740" width="2.75" style="29" customWidth="1"/>
    <col min="9741" max="9741" width="12.875" style="29" bestFit="1" customWidth="1"/>
    <col min="9742" max="9742" width="2.875" style="29" customWidth="1"/>
    <col min="9743" max="9744" width="11.5" style="29" customWidth="1"/>
    <col min="9745" max="9984" width="9" style="29"/>
    <col min="9985" max="9985" width="5.625" style="29" customWidth="1"/>
    <col min="9986" max="9986" width="6.625" style="29" customWidth="1"/>
    <col min="9987" max="9987" width="2.125" style="29" customWidth="1"/>
    <col min="9988" max="9988" width="17.625" style="29" customWidth="1"/>
    <col min="9989" max="9989" width="11.125" style="29" customWidth="1"/>
    <col min="9990" max="9990" width="2.75" style="29" customWidth="1"/>
    <col min="9991" max="9991" width="6.625" style="29" bestFit="1" customWidth="1"/>
    <col min="9992" max="9993" width="3" style="29" customWidth="1"/>
    <col min="9994" max="9994" width="11.125" style="29" customWidth="1"/>
    <col min="9995" max="9996" width="2.75" style="29" customWidth="1"/>
    <col min="9997" max="9997" width="12.875" style="29" bestFit="1" customWidth="1"/>
    <col min="9998" max="9998" width="2.875" style="29" customWidth="1"/>
    <col min="9999" max="10000" width="11.5" style="29" customWidth="1"/>
    <col min="10001" max="10240" width="9" style="29"/>
    <col min="10241" max="10241" width="5.625" style="29" customWidth="1"/>
    <col min="10242" max="10242" width="6.625" style="29" customWidth="1"/>
    <col min="10243" max="10243" width="2.125" style="29" customWidth="1"/>
    <col min="10244" max="10244" width="17.625" style="29" customWidth="1"/>
    <col min="10245" max="10245" width="11.125" style="29" customWidth="1"/>
    <col min="10246" max="10246" width="2.75" style="29" customWidth="1"/>
    <col min="10247" max="10247" width="6.625" style="29" bestFit="1" customWidth="1"/>
    <col min="10248" max="10249" width="3" style="29" customWidth="1"/>
    <col min="10250" max="10250" width="11.125" style="29" customWidth="1"/>
    <col min="10251" max="10252" width="2.75" style="29" customWidth="1"/>
    <col min="10253" max="10253" width="12.875" style="29" bestFit="1" customWidth="1"/>
    <col min="10254" max="10254" width="2.875" style="29" customWidth="1"/>
    <col min="10255" max="10256" width="11.5" style="29" customWidth="1"/>
    <col min="10257" max="10496" width="9" style="29"/>
    <col min="10497" max="10497" width="5.625" style="29" customWidth="1"/>
    <col min="10498" max="10498" width="6.625" style="29" customWidth="1"/>
    <col min="10499" max="10499" width="2.125" style="29" customWidth="1"/>
    <col min="10500" max="10500" width="17.625" style="29" customWidth="1"/>
    <col min="10501" max="10501" width="11.125" style="29" customWidth="1"/>
    <col min="10502" max="10502" width="2.75" style="29" customWidth="1"/>
    <col min="10503" max="10503" width="6.625" style="29" bestFit="1" customWidth="1"/>
    <col min="10504" max="10505" width="3" style="29" customWidth="1"/>
    <col min="10506" max="10506" width="11.125" style="29" customWidth="1"/>
    <col min="10507" max="10508" width="2.75" style="29" customWidth="1"/>
    <col min="10509" max="10509" width="12.875" style="29" bestFit="1" customWidth="1"/>
    <col min="10510" max="10510" width="2.875" style="29" customWidth="1"/>
    <col min="10511" max="10512" width="11.5" style="29" customWidth="1"/>
    <col min="10513" max="10752" width="9" style="29"/>
    <col min="10753" max="10753" width="5.625" style="29" customWidth="1"/>
    <col min="10754" max="10754" width="6.625" style="29" customWidth="1"/>
    <col min="10755" max="10755" width="2.125" style="29" customWidth="1"/>
    <col min="10756" max="10756" width="17.625" style="29" customWidth="1"/>
    <col min="10757" max="10757" width="11.125" style="29" customWidth="1"/>
    <col min="10758" max="10758" width="2.75" style="29" customWidth="1"/>
    <col min="10759" max="10759" width="6.625" style="29" bestFit="1" customWidth="1"/>
    <col min="10760" max="10761" width="3" style="29" customWidth="1"/>
    <col min="10762" max="10762" width="11.125" style="29" customWidth="1"/>
    <col min="10763" max="10764" width="2.75" style="29" customWidth="1"/>
    <col min="10765" max="10765" width="12.875" style="29" bestFit="1" customWidth="1"/>
    <col min="10766" max="10766" width="2.875" style="29" customWidth="1"/>
    <col min="10767" max="10768" width="11.5" style="29" customWidth="1"/>
    <col min="10769" max="11008" width="9" style="29"/>
    <col min="11009" max="11009" width="5.625" style="29" customWidth="1"/>
    <col min="11010" max="11010" width="6.625" style="29" customWidth="1"/>
    <col min="11011" max="11011" width="2.125" style="29" customWidth="1"/>
    <col min="11012" max="11012" width="17.625" style="29" customWidth="1"/>
    <col min="11013" max="11013" width="11.125" style="29" customWidth="1"/>
    <col min="11014" max="11014" width="2.75" style="29" customWidth="1"/>
    <col min="11015" max="11015" width="6.625" style="29" bestFit="1" customWidth="1"/>
    <col min="11016" max="11017" width="3" style="29" customWidth="1"/>
    <col min="11018" max="11018" width="11.125" style="29" customWidth="1"/>
    <col min="11019" max="11020" width="2.75" style="29" customWidth="1"/>
    <col min="11021" max="11021" width="12.875" style="29" bestFit="1" customWidth="1"/>
    <col min="11022" max="11022" width="2.875" style="29" customWidth="1"/>
    <col min="11023" max="11024" width="11.5" style="29" customWidth="1"/>
    <col min="11025" max="11264" width="9" style="29"/>
    <col min="11265" max="11265" width="5.625" style="29" customWidth="1"/>
    <col min="11266" max="11266" width="6.625" style="29" customWidth="1"/>
    <col min="11267" max="11267" width="2.125" style="29" customWidth="1"/>
    <col min="11268" max="11268" width="17.625" style="29" customWidth="1"/>
    <col min="11269" max="11269" width="11.125" style="29" customWidth="1"/>
    <col min="11270" max="11270" width="2.75" style="29" customWidth="1"/>
    <col min="11271" max="11271" width="6.625" style="29" bestFit="1" customWidth="1"/>
    <col min="11272" max="11273" width="3" style="29" customWidth="1"/>
    <col min="11274" max="11274" width="11.125" style="29" customWidth="1"/>
    <col min="11275" max="11276" width="2.75" style="29" customWidth="1"/>
    <col min="11277" max="11277" width="12.875" style="29" bestFit="1" customWidth="1"/>
    <col min="11278" max="11278" width="2.875" style="29" customWidth="1"/>
    <col min="11279" max="11280" width="11.5" style="29" customWidth="1"/>
    <col min="11281" max="11520" width="9" style="29"/>
    <col min="11521" max="11521" width="5.625" style="29" customWidth="1"/>
    <col min="11522" max="11522" width="6.625" style="29" customWidth="1"/>
    <col min="11523" max="11523" width="2.125" style="29" customWidth="1"/>
    <col min="11524" max="11524" width="17.625" style="29" customWidth="1"/>
    <col min="11525" max="11525" width="11.125" style="29" customWidth="1"/>
    <col min="11526" max="11526" width="2.75" style="29" customWidth="1"/>
    <col min="11527" max="11527" width="6.625" style="29" bestFit="1" customWidth="1"/>
    <col min="11528" max="11529" width="3" style="29" customWidth="1"/>
    <col min="11530" max="11530" width="11.125" style="29" customWidth="1"/>
    <col min="11531" max="11532" width="2.75" style="29" customWidth="1"/>
    <col min="11533" max="11533" width="12.875" style="29" bestFit="1" customWidth="1"/>
    <col min="11534" max="11534" width="2.875" style="29" customWidth="1"/>
    <col min="11535" max="11536" width="11.5" style="29" customWidth="1"/>
    <col min="11537" max="11776" width="9" style="29"/>
    <col min="11777" max="11777" width="5.625" style="29" customWidth="1"/>
    <col min="11778" max="11778" width="6.625" style="29" customWidth="1"/>
    <col min="11779" max="11779" width="2.125" style="29" customWidth="1"/>
    <col min="11780" max="11780" width="17.625" style="29" customWidth="1"/>
    <col min="11781" max="11781" width="11.125" style="29" customWidth="1"/>
    <col min="11782" max="11782" width="2.75" style="29" customWidth="1"/>
    <col min="11783" max="11783" width="6.625" style="29" bestFit="1" customWidth="1"/>
    <col min="11784" max="11785" width="3" style="29" customWidth="1"/>
    <col min="11786" max="11786" width="11.125" style="29" customWidth="1"/>
    <col min="11787" max="11788" width="2.75" style="29" customWidth="1"/>
    <col min="11789" max="11789" width="12.875" style="29" bestFit="1" customWidth="1"/>
    <col min="11790" max="11790" width="2.875" style="29" customWidth="1"/>
    <col min="11791" max="11792" width="11.5" style="29" customWidth="1"/>
    <col min="11793" max="12032" width="9" style="29"/>
    <col min="12033" max="12033" width="5.625" style="29" customWidth="1"/>
    <col min="12034" max="12034" width="6.625" style="29" customWidth="1"/>
    <col min="12035" max="12035" width="2.125" style="29" customWidth="1"/>
    <col min="12036" max="12036" width="17.625" style="29" customWidth="1"/>
    <col min="12037" max="12037" width="11.125" style="29" customWidth="1"/>
    <col min="12038" max="12038" width="2.75" style="29" customWidth="1"/>
    <col min="12039" max="12039" width="6.625" style="29" bestFit="1" customWidth="1"/>
    <col min="12040" max="12041" width="3" style="29" customWidth="1"/>
    <col min="12042" max="12042" width="11.125" style="29" customWidth="1"/>
    <col min="12043" max="12044" width="2.75" style="29" customWidth="1"/>
    <col min="12045" max="12045" width="12.875" style="29" bestFit="1" customWidth="1"/>
    <col min="12046" max="12046" width="2.875" style="29" customWidth="1"/>
    <col min="12047" max="12048" width="11.5" style="29" customWidth="1"/>
    <col min="12049" max="12288" width="9" style="29"/>
    <col min="12289" max="12289" width="5.625" style="29" customWidth="1"/>
    <col min="12290" max="12290" width="6.625" style="29" customWidth="1"/>
    <col min="12291" max="12291" width="2.125" style="29" customWidth="1"/>
    <col min="12292" max="12292" width="17.625" style="29" customWidth="1"/>
    <col min="12293" max="12293" width="11.125" style="29" customWidth="1"/>
    <col min="12294" max="12294" width="2.75" style="29" customWidth="1"/>
    <col min="12295" max="12295" width="6.625" style="29" bestFit="1" customWidth="1"/>
    <col min="12296" max="12297" width="3" style="29" customWidth="1"/>
    <col min="12298" max="12298" width="11.125" style="29" customWidth="1"/>
    <col min="12299" max="12300" width="2.75" style="29" customWidth="1"/>
    <col min="12301" max="12301" width="12.875" style="29" bestFit="1" customWidth="1"/>
    <col min="12302" max="12302" width="2.875" style="29" customWidth="1"/>
    <col min="12303" max="12304" width="11.5" style="29" customWidth="1"/>
    <col min="12305" max="12544" width="9" style="29"/>
    <col min="12545" max="12545" width="5.625" style="29" customWidth="1"/>
    <col min="12546" max="12546" width="6.625" style="29" customWidth="1"/>
    <col min="12547" max="12547" width="2.125" style="29" customWidth="1"/>
    <col min="12548" max="12548" width="17.625" style="29" customWidth="1"/>
    <col min="12549" max="12549" width="11.125" style="29" customWidth="1"/>
    <col min="12550" max="12550" width="2.75" style="29" customWidth="1"/>
    <col min="12551" max="12551" width="6.625" style="29" bestFit="1" customWidth="1"/>
    <col min="12552" max="12553" width="3" style="29" customWidth="1"/>
    <col min="12554" max="12554" width="11.125" style="29" customWidth="1"/>
    <col min="12555" max="12556" width="2.75" style="29" customWidth="1"/>
    <col min="12557" max="12557" width="12.875" style="29" bestFit="1" customWidth="1"/>
    <col min="12558" max="12558" width="2.875" style="29" customWidth="1"/>
    <col min="12559" max="12560" width="11.5" style="29" customWidth="1"/>
    <col min="12561" max="12800" width="9" style="29"/>
    <col min="12801" max="12801" width="5.625" style="29" customWidth="1"/>
    <col min="12802" max="12802" width="6.625" style="29" customWidth="1"/>
    <col min="12803" max="12803" width="2.125" style="29" customWidth="1"/>
    <col min="12804" max="12804" width="17.625" style="29" customWidth="1"/>
    <col min="12805" max="12805" width="11.125" style="29" customWidth="1"/>
    <col min="12806" max="12806" width="2.75" style="29" customWidth="1"/>
    <col min="12807" max="12807" width="6.625" style="29" bestFit="1" customWidth="1"/>
    <col min="12808" max="12809" width="3" style="29" customWidth="1"/>
    <col min="12810" max="12810" width="11.125" style="29" customWidth="1"/>
    <col min="12811" max="12812" width="2.75" style="29" customWidth="1"/>
    <col min="12813" max="12813" width="12.875" style="29" bestFit="1" customWidth="1"/>
    <col min="12814" max="12814" width="2.875" style="29" customWidth="1"/>
    <col min="12815" max="12816" width="11.5" style="29" customWidth="1"/>
    <col min="12817" max="13056" width="9" style="29"/>
    <col min="13057" max="13057" width="5.625" style="29" customWidth="1"/>
    <col min="13058" max="13058" width="6.625" style="29" customWidth="1"/>
    <col min="13059" max="13059" width="2.125" style="29" customWidth="1"/>
    <col min="13060" max="13060" width="17.625" style="29" customWidth="1"/>
    <col min="13061" max="13061" width="11.125" style="29" customWidth="1"/>
    <col min="13062" max="13062" width="2.75" style="29" customWidth="1"/>
    <col min="13063" max="13063" width="6.625" style="29" bestFit="1" customWidth="1"/>
    <col min="13064" max="13065" width="3" style="29" customWidth="1"/>
    <col min="13066" max="13066" width="11.125" style="29" customWidth="1"/>
    <col min="13067" max="13068" width="2.75" style="29" customWidth="1"/>
    <col min="13069" max="13069" width="12.875" style="29" bestFit="1" customWidth="1"/>
    <col min="13070" max="13070" width="2.875" style="29" customWidth="1"/>
    <col min="13071" max="13072" width="11.5" style="29" customWidth="1"/>
    <col min="13073" max="13312" width="9" style="29"/>
    <col min="13313" max="13313" width="5.625" style="29" customWidth="1"/>
    <col min="13314" max="13314" width="6.625" style="29" customWidth="1"/>
    <col min="13315" max="13315" width="2.125" style="29" customWidth="1"/>
    <col min="13316" max="13316" width="17.625" style="29" customWidth="1"/>
    <col min="13317" max="13317" width="11.125" style="29" customWidth="1"/>
    <col min="13318" max="13318" width="2.75" style="29" customWidth="1"/>
    <col min="13319" max="13319" width="6.625" style="29" bestFit="1" customWidth="1"/>
    <col min="13320" max="13321" width="3" style="29" customWidth="1"/>
    <col min="13322" max="13322" width="11.125" style="29" customWidth="1"/>
    <col min="13323" max="13324" width="2.75" style="29" customWidth="1"/>
    <col min="13325" max="13325" width="12.875" style="29" bestFit="1" customWidth="1"/>
    <col min="13326" max="13326" width="2.875" style="29" customWidth="1"/>
    <col min="13327" max="13328" width="11.5" style="29" customWidth="1"/>
    <col min="13329" max="13568" width="9" style="29"/>
    <col min="13569" max="13569" width="5.625" style="29" customWidth="1"/>
    <col min="13570" max="13570" width="6.625" style="29" customWidth="1"/>
    <col min="13571" max="13571" width="2.125" style="29" customWidth="1"/>
    <col min="13572" max="13572" width="17.625" style="29" customWidth="1"/>
    <col min="13573" max="13573" width="11.125" style="29" customWidth="1"/>
    <col min="13574" max="13574" width="2.75" style="29" customWidth="1"/>
    <col min="13575" max="13575" width="6.625" style="29" bestFit="1" customWidth="1"/>
    <col min="13576" max="13577" width="3" style="29" customWidth="1"/>
    <col min="13578" max="13578" width="11.125" style="29" customWidth="1"/>
    <col min="13579" max="13580" width="2.75" style="29" customWidth="1"/>
    <col min="13581" max="13581" width="12.875" style="29" bestFit="1" customWidth="1"/>
    <col min="13582" max="13582" width="2.875" style="29" customWidth="1"/>
    <col min="13583" max="13584" width="11.5" style="29" customWidth="1"/>
    <col min="13585" max="13824" width="9" style="29"/>
    <col min="13825" max="13825" width="5.625" style="29" customWidth="1"/>
    <col min="13826" max="13826" width="6.625" style="29" customWidth="1"/>
    <col min="13827" max="13827" width="2.125" style="29" customWidth="1"/>
    <col min="13828" max="13828" width="17.625" style="29" customWidth="1"/>
    <col min="13829" max="13829" width="11.125" style="29" customWidth="1"/>
    <col min="13830" max="13830" width="2.75" style="29" customWidth="1"/>
    <col min="13831" max="13831" width="6.625" style="29" bestFit="1" customWidth="1"/>
    <col min="13832" max="13833" width="3" style="29" customWidth="1"/>
    <col min="13834" max="13834" width="11.125" style="29" customWidth="1"/>
    <col min="13835" max="13836" width="2.75" style="29" customWidth="1"/>
    <col min="13837" max="13837" width="12.875" style="29" bestFit="1" customWidth="1"/>
    <col min="13838" max="13838" width="2.875" style="29" customWidth="1"/>
    <col min="13839" max="13840" width="11.5" style="29" customWidth="1"/>
    <col min="13841" max="14080" width="9" style="29"/>
    <col min="14081" max="14081" width="5.625" style="29" customWidth="1"/>
    <col min="14082" max="14082" width="6.625" style="29" customWidth="1"/>
    <col min="14083" max="14083" width="2.125" style="29" customWidth="1"/>
    <col min="14084" max="14084" width="17.625" style="29" customWidth="1"/>
    <col min="14085" max="14085" width="11.125" style="29" customWidth="1"/>
    <col min="14086" max="14086" width="2.75" style="29" customWidth="1"/>
    <col min="14087" max="14087" width="6.625" style="29" bestFit="1" customWidth="1"/>
    <col min="14088" max="14089" width="3" style="29" customWidth="1"/>
    <col min="14090" max="14090" width="11.125" style="29" customWidth="1"/>
    <col min="14091" max="14092" width="2.75" style="29" customWidth="1"/>
    <col min="14093" max="14093" width="12.875" style="29" bestFit="1" customWidth="1"/>
    <col min="14094" max="14094" width="2.875" style="29" customWidth="1"/>
    <col min="14095" max="14096" width="11.5" style="29" customWidth="1"/>
    <col min="14097" max="14336" width="9" style="29"/>
    <col min="14337" max="14337" width="5.625" style="29" customWidth="1"/>
    <col min="14338" max="14338" width="6.625" style="29" customWidth="1"/>
    <col min="14339" max="14339" width="2.125" style="29" customWidth="1"/>
    <col min="14340" max="14340" width="17.625" style="29" customWidth="1"/>
    <col min="14341" max="14341" width="11.125" style="29" customWidth="1"/>
    <col min="14342" max="14342" width="2.75" style="29" customWidth="1"/>
    <col min="14343" max="14343" width="6.625" style="29" bestFit="1" customWidth="1"/>
    <col min="14344" max="14345" width="3" style="29" customWidth="1"/>
    <col min="14346" max="14346" width="11.125" style="29" customWidth="1"/>
    <col min="14347" max="14348" width="2.75" style="29" customWidth="1"/>
    <col min="14349" max="14349" width="12.875" style="29" bestFit="1" customWidth="1"/>
    <col min="14350" max="14350" width="2.875" style="29" customWidth="1"/>
    <col min="14351" max="14352" width="11.5" style="29" customWidth="1"/>
    <col min="14353" max="14592" width="9" style="29"/>
    <col min="14593" max="14593" width="5.625" style="29" customWidth="1"/>
    <col min="14594" max="14594" width="6.625" style="29" customWidth="1"/>
    <col min="14595" max="14595" width="2.125" style="29" customWidth="1"/>
    <col min="14596" max="14596" width="17.625" style="29" customWidth="1"/>
    <col min="14597" max="14597" width="11.125" style="29" customWidth="1"/>
    <col min="14598" max="14598" width="2.75" style="29" customWidth="1"/>
    <col min="14599" max="14599" width="6.625" style="29" bestFit="1" customWidth="1"/>
    <col min="14600" max="14601" width="3" style="29" customWidth="1"/>
    <col min="14602" max="14602" width="11.125" style="29" customWidth="1"/>
    <col min="14603" max="14604" width="2.75" style="29" customWidth="1"/>
    <col min="14605" max="14605" width="12.875" style="29" bestFit="1" customWidth="1"/>
    <col min="14606" max="14606" width="2.875" style="29" customWidth="1"/>
    <col min="14607" max="14608" width="11.5" style="29" customWidth="1"/>
    <col min="14609" max="14848" width="9" style="29"/>
    <col min="14849" max="14849" width="5.625" style="29" customWidth="1"/>
    <col min="14850" max="14850" width="6.625" style="29" customWidth="1"/>
    <col min="14851" max="14851" width="2.125" style="29" customWidth="1"/>
    <col min="14852" max="14852" width="17.625" style="29" customWidth="1"/>
    <col min="14853" max="14853" width="11.125" style="29" customWidth="1"/>
    <col min="14854" max="14854" width="2.75" style="29" customWidth="1"/>
    <col min="14855" max="14855" width="6.625" style="29" bestFit="1" customWidth="1"/>
    <col min="14856" max="14857" width="3" style="29" customWidth="1"/>
    <col min="14858" max="14858" width="11.125" style="29" customWidth="1"/>
    <col min="14859" max="14860" width="2.75" style="29" customWidth="1"/>
    <col min="14861" max="14861" width="12.875" style="29" bestFit="1" customWidth="1"/>
    <col min="14862" max="14862" width="2.875" style="29" customWidth="1"/>
    <col min="14863" max="14864" width="11.5" style="29" customWidth="1"/>
    <col min="14865" max="15104" width="9" style="29"/>
    <col min="15105" max="15105" width="5.625" style="29" customWidth="1"/>
    <col min="15106" max="15106" width="6.625" style="29" customWidth="1"/>
    <col min="15107" max="15107" width="2.125" style="29" customWidth="1"/>
    <col min="15108" max="15108" width="17.625" style="29" customWidth="1"/>
    <col min="15109" max="15109" width="11.125" style="29" customWidth="1"/>
    <col min="15110" max="15110" width="2.75" style="29" customWidth="1"/>
    <col min="15111" max="15111" width="6.625" style="29" bestFit="1" customWidth="1"/>
    <col min="15112" max="15113" width="3" style="29" customWidth="1"/>
    <col min="15114" max="15114" width="11.125" style="29" customWidth="1"/>
    <col min="15115" max="15116" width="2.75" style="29" customWidth="1"/>
    <col min="15117" max="15117" width="12.875" style="29" bestFit="1" customWidth="1"/>
    <col min="15118" max="15118" width="2.875" style="29" customWidth="1"/>
    <col min="15119" max="15120" width="11.5" style="29" customWidth="1"/>
    <col min="15121" max="15360" width="9" style="29"/>
    <col min="15361" max="15361" width="5.625" style="29" customWidth="1"/>
    <col min="15362" max="15362" width="6.625" style="29" customWidth="1"/>
    <col min="15363" max="15363" width="2.125" style="29" customWidth="1"/>
    <col min="15364" max="15364" width="17.625" style="29" customWidth="1"/>
    <col min="15365" max="15365" width="11.125" style="29" customWidth="1"/>
    <col min="15366" max="15366" width="2.75" style="29" customWidth="1"/>
    <col min="15367" max="15367" width="6.625" style="29" bestFit="1" customWidth="1"/>
    <col min="15368" max="15369" width="3" style="29" customWidth="1"/>
    <col min="15370" max="15370" width="11.125" style="29" customWidth="1"/>
    <col min="15371" max="15372" width="2.75" style="29" customWidth="1"/>
    <col min="15373" max="15373" width="12.875" style="29" bestFit="1" customWidth="1"/>
    <col min="15374" max="15374" width="2.875" style="29" customWidth="1"/>
    <col min="15375" max="15376" width="11.5" style="29" customWidth="1"/>
    <col min="15377" max="15616" width="9" style="29"/>
    <col min="15617" max="15617" width="5.625" style="29" customWidth="1"/>
    <col min="15618" max="15618" width="6.625" style="29" customWidth="1"/>
    <col min="15619" max="15619" width="2.125" style="29" customWidth="1"/>
    <col min="15620" max="15620" width="17.625" style="29" customWidth="1"/>
    <col min="15621" max="15621" width="11.125" style="29" customWidth="1"/>
    <col min="15622" max="15622" width="2.75" style="29" customWidth="1"/>
    <col min="15623" max="15623" width="6.625" style="29" bestFit="1" customWidth="1"/>
    <col min="15624" max="15625" width="3" style="29" customWidth="1"/>
    <col min="15626" max="15626" width="11.125" style="29" customWidth="1"/>
    <col min="15627" max="15628" width="2.75" style="29" customWidth="1"/>
    <col min="15629" max="15629" width="12.875" style="29" bestFit="1" customWidth="1"/>
    <col min="15630" max="15630" width="2.875" style="29" customWidth="1"/>
    <col min="15631" max="15632" width="11.5" style="29" customWidth="1"/>
    <col min="15633" max="15872" width="9" style="29"/>
    <col min="15873" max="15873" width="5.625" style="29" customWidth="1"/>
    <col min="15874" max="15874" width="6.625" style="29" customWidth="1"/>
    <col min="15875" max="15875" width="2.125" style="29" customWidth="1"/>
    <col min="15876" max="15876" width="17.625" style="29" customWidth="1"/>
    <col min="15877" max="15877" width="11.125" style="29" customWidth="1"/>
    <col min="15878" max="15878" width="2.75" style="29" customWidth="1"/>
    <col min="15879" max="15879" width="6.625" style="29" bestFit="1" customWidth="1"/>
    <col min="15880" max="15881" width="3" style="29" customWidth="1"/>
    <col min="15882" max="15882" width="11.125" style="29" customWidth="1"/>
    <col min="15883" max="15884" width="2.75" style="29" customWidth="1"/>
    <col min="15885" max="15885" width="12.875" style="29" bestFit="1" customWidth="1"/>
    <col min="15886" max="15886" width="2.875" style="29" customWidth="1"/>
    <col min="15887" max="15888" width="11.5" style="29" customWidth="1"/>
    <col min="15889" max="16128" width="9" style="29"/>
    <col min="16129" max="16129" width="5.625" style="29" customWidth="1"/>
    <col min="16130" max="16130" width="6.625" style="29" customWidth="1"/>
    <col min="16131" max="16131" width="2.125" style="29" customWidth="1"/>
    <col min="16132" max="16132" width="17.625" style="29" customWidth="1"/>
    <col min="16133" max="16133" width="11.125" style="29" customWidth="1"/>
    <col min="16134" max="16134" width="2.75" style="29" customWidth="1"/>
    <col min="16135" max="16135" width="6.625" style="29" bestFit="1" customWidth="1"/>
    <col min="16136" max="16137" width="3" style="29" customWidth="1"/>
    <col min="16138" max="16138" width="11.125" style="29" customWidth="1"/>
    <col min="16139" max="16140" width="2.75" style="29" customWidth="1"/>
    <col min="16141" max="16141" width="12.875" style="29" bestFit="1" customWidth="1"/>
    <col min="16142" max="16142" width="2.875" style="29" customWidth="1"/>
    <col min="16143" max="16144" width="11.5" style="29" customWidth="1"/>
    <col min="16145" max="16384" width="9" style="29"/>
  </cols>
  <sheetData>
    <row r="1" spans="1:17" ht="29.25" customHeight="1">
      <c r="A1" s="26" t="s">
        <v>103</v>
      </c>
      <c r="B1" s="26"/>
      <c r="C1" s="27"/>
      <c r="D1" s="27"/>
      <c r="E1" s="27"/>
      <c r="F1" s="27"/>
      <c r="G1" s="27"/>
      <c r="H1" s="27"/>
      <c r="I1" s="27"/>
      <c r="J1" s="27"/>
      <c r="K1" s="27"/>
      <c r="L1" s="27"/>
      <c r="M1" s="27"/>
      <c r="N1" s="27"/>
      <c r="O1" s="27"/>
      <c r="P1" s="28" t="s">
        <v>60</v>
      </c>
    </row>
    <row r="2" spans="1:17" ht="29.25" customHeight="1">
      <c r="A2" s="26"/>
      <c r="B2" s="26"/>
      <c r="P2" s="318" t="s">
        <v>692</v>
      </c>
    </row>
    <row r="3" spans="1:17" ht="29.25" customHeight="1">
      <c r="A3" s="236" t="s">
        <v>104</v>
      </c>
      <c r="B3" s="439" t="s">
        <v>74</v>
      </c>
      <c r="C3" s="439"/>
      <c r="D3" s="439"/>
      <c r="E3" s="439"/>
      <c r="F3" s="439"/>
      <c r="G3" s="439"/>
      <c r="H3" s="439"/>
      <c r="I3" s="439"/>
      <c r="J3" s="439"/>
      <c r="K3" s="439"/>
      <c r="L3" s="439"/>
      <c r="M3" s="439"/>
      <c r="N3" s="439"/>
      <c r="O3" s="439"/>
      <c r="P3" s="440"/>
    </row>
    <row r="4" spans="1:17" ht="29.25" customHeight="1">
      <c r="A4" s="237" t="s">
        <v>105</v>
      </c>
      <c r="B4" s="439" t="s">
        <v>561</v>
      </c>
      <c r="C4" s="439"/>
      <c r="D4" s="439"/>
      <c r="E4" s="439"/>
      <c r="F4" s="439"/>
      <c r="G4" s="439"/>
      <c r="H4" s="439"/>
      <c r="I4" s="439"/>
      <c r="J4" s="439"/>
      <c r="K4" s="439"/>
      <c r="L4" s="439"/>
      <c r="M4" s="439"/>
      <c r="N4" s="439"/>
      <c r="O4" s="439"/>
      <c r="P4" s="440"/>
    </row>
    <row r="5" spans="1:17" ht="166.5" customHeight="1">
      <c r="A5" s="236" t="s">
        <v>107</v>
      </c>
      <c r="B5" s="441" t="s">
        <v>724</v>
      </c>
      <c r="C5" s="441"/>
      <c r="D5" s="441"/>
      <c r="E5" s="441"/>
      <c r="F5" s="441"/>
      <c r="G5" s="441"/>
      <c r="H5" s="441"/>
      <c r="I5" s="441"/>
      <c r="J5" s="441"/>
      <c r="K5" s="441"/>
      <c r="L5" s="441"/>
      <c r="M5" s="441"/>
      <c r="N5" s="441"/>
      <c r="O5" s="441"/>
      <c r="P5" s="440"/>
    </row>
    <row r="6" spans="1:17" ht="40.5" customHeight="1">
      <c r="A6" s="236" t="s">
        <v>108</v>
      </c>
      <c r="B6" s="442" t="s">
        <v>165</v>
      </c>
      <c r="C6" s="443"/>
      <c r="D6" s="443"/>
      <c r="E6" s="443"/>
      <c r="F6" s="443"/>
      <c r="G6" s="443"/>
      <c r="H6" s="443"/>
      <c r="I6" s="443"/>
      <c r="J6" s="443"/>
      <c r="K6" s="443"/>
      <c r="L6" s="443"/>
      <c r="M6" s="443"/>
      <c r="N6" s="443"/>
      <c r="O6" s="443"/>
      <c r="P6" s="444"/>
    </row>
    <row r="7" spans="1:17" ht="25.5" customHeight="1">
      <c r="A7" s="445" t="s">
        <v>110</v>
      </c>
      <c r="B7" s="445"/>
      <c r="C7" s="445"/>
      <c r="D7" s="445"/>
      <c r="E7" s="445"/>
      <c r="F7" s="445"/>
      <c r="G7" s="445"/>
      <c r="H7" s="445"/>
      <c r="I7" s="445"/>
      <c r="J7" s="445"/>
      <c r="K7" s="445"/>
      <c r="L7" s="445"/>
      <c r="M7" s="445"/>
      <c r="N7" s="445"/>
      <c r="O7" s="445"/>
      <c r="P7" s="440"/>
    </row>
    <row r="8" spans="1:17" ht="25.5" customHeight="1">
      <c r="A8" s="446" t="s">
        <v>111</v>
      </c>
      <c r="B8" s="446"/>
      <c r="C8" s="446" t="s">
        <v>112</v>
      </c>
      <c r="D8" s="446"/>
      <c r="E8" s="446"/>
      <c r="F8" s="446"/>
      <c r="G8" s="446"/>
      <c r="H8" s="446"/>
      <c r="I8" s="446"/>
      <c r="J8" s="446"/>
      <c r="K8" s="446"/>
      <c r="L8" s="446"/>
      <c r="M8" s="446"/>
      <c r="N8" s="446"/>
      <c r="O8" s="446"/>
      <c r="P8" s="440"/>
    </row>
    <row r="9" spans="1:17" ht="17.25" customHeight="1">
      <c r="A9" s="449"/>
      <c r="B9" s="450"/>
      <c r="C9" s="142"/>
      <c r="D9" s="242"/>
      <c r="E9" s="135"/>
      <c r="F9" s="136"/>
      <c r="G9" s="135"/>
      <c r="H9" s="135"/>
      <c r="I9" s="135"/>
      <c r="J9" s="135"/>
      <c r="K9" s="136"/>
      <c r="L9" s="136"/>
      <c r="M9" s="135"/>
      <c r="N9" s="135"/>
      <c r="O9" s="135"/>
      <c r="P9" s="271"/>
    </row>
    <row r="10" spans="1:17" ht="12.75" customHeight="1">
      <c r="A10" s="447"/>
      <c r="B10" s="448"/>
      <c r="C10" s="243"/>
      <c r="D10" s="663" t="s">
        <v>562</v>
      </c>
      <c r="E10" s="664"/>
      <c r="F10" s="664"/>
      <c r="G10" s="265"/>
      <c r="H10" s="265"/>
      <c r="I10" s="265"/>
      <c r="J10" s="265"/>
      <c r="K10" s="265"/>
      <c r="L10" s="265"/>
      <c r="M10" s="265"/>
      <c r="N10" s="265"/>
      <c r="O10" s="265"/>
      <c r="P10" s="272"/>
      <c r="Q10" s="260"/>
    </row>
    <row r="11" spans="1:17" ht="17.25" customHeight="1">
      <c r="A11" s="447"/>
      <c r="B11" s="448"/>
      <c r="C11" s="243"/>
      <c r="D11" s="665" t="s">
        <v>563</v>
      </c>
      <c r="E11" s="665"/>
      <c r="F11" s="665"/>
      <c r="G11" s="245"/>
      <c r="H11" s="245"/>
      <c r="I11" s="245"/>
      <c r="J11" s="138"/>
      <c r="K11" s="245"/>
      <c r="L11" s="265"/>
      <c r="M11" s="265"/>
      <c r="N11" s="265"/>
      <c r="O11" s="245"/>
      <c r="P11" s="272"/>
      <c r="Q11" s="260"/>
    </row>
    <row r="12" spans="1:17" ht="17.25" customHeight="1">
      <c r="A12" s="447"/>
      <c r="B12" s="448"/>
      <c r="C12" s="243"/>
      <c r="D12" s="662"/>
      <c r="E12" s="662"/>
      <c r="F12" s="662"/>
      <c r="G12" s="245"/>
      <c r="H12" s="245"/>
      <c r="I12" s="245"/>
      <c r="J12" s="160" t="s">
        <v>564</v>
      </c>
      <c r="K12" s="245"/>
      <c r="L12" s="265"/>
      <c r="M12" s="265"/>
      <c r="N12" s="265"/>
      <c r="O12" s="245"/>
      <c r="P12" s="272"/>
      <c r="Q12" s="260"/>
    </row>
    <row r="13" spans="1:17" ht="17.25" customHeight="1">
      <c r="A13" s="447">
        <f>M13</f>
        <v>1200000</v>
      </c>
      <c r="B13" s="448"/>
      <c r="C13" s="243"/>
      <c r="D13" s="244"/>
      <c r="E13" s="661" t="s">
        <v>565</v>
      </c>
      <c r="F13" s="661"/>
      <c r="G13" s="281">
        <v>4000</v>
      </c>
      <c r="H13" s="265" t="s">
        <v>566</v>
      </c>
      <c r="I13" s="265" t="s">
        <v>567</v>
      </c>
      <c r="J13" s="265">
        <v>300</v>
      </c>
      <c r="K13" s="265" t="s">
        <v>568</v>
      </c>
      <c r="L13" s="265" t="s">
        <v>569</v>
      </c>
      <c r="M13" s="282">
        <f>G13*J13</f>
        <v>1200000</v>
      </c>
      <c r="N13" s="265" t="s">
        <v>566</v>
      </c>
      <c r="O13" s="265"/>
      <c r="P13" s="272"/>
      <c r="Q13" s="260"/>
    </row>
    <row r="14" spans="1:17" ht="17.25" customHeight="1">
      <c r="A14" s="447"/>
      <c r="B14" s="448"/>
      <c r="C14" s="243"/>
      <c r="D14" s="662"/>
      <c r="E14" s="662"/>
      <c r="F14" s="662"/>
      <c r="G14" s="245"/>
      <c r="H14" s="245"/>
      <c r="I14" s="245"/>
      <c r="J14" s="138"/>
      <c r="K14" s="245"/>
      <c r="L14" s="265"/>
      <c r="M14" s="265"/>
      <c r="N14" s="265"/>
      <c r="O14" s="245"/>
      <c r="P14" s="272"/>
      <c r="Q14" s="260"/>
    </row>
    <row r="15" spans="1:17" ht="17.25" customHeight="1">
      <c r="A15" s="447"/>
      <c r="B15" s="448"/>
      <c r="C15" s="243"/>
      <c r="D15" s="662"/>
      <c r="E15" s="662"/>
      <c r="F15" s="662"/>
      <c r="G15" s="265"/>
      <c r="H15" s="265"/>
      <c r="I15" s="265"/>
      <c r="J15" s="265"/>
      <c r="K15" s="265"/>
      <c r="L15" s="265"/>
      <c r="M15" s="265"/>
      <c r="N15" s="265"/>
      <c r="O15" s="245"/>
      <c r="P15" s="272"/>
      <c r="Q15" s="260"/>
    </row>
    <row r="16" spans="1:17" ht="17.25" customHeight="1">
      <c r="A16" s="447"/>
      <c r="B16" s="448"/>
      <c r="C16" s="243"/>
      <c r="D16" s="244"/>
      <c r="P16" s="285"/>
      <c r="Q16" s="260"/>
    </row>
    <row r="17" spans="1:17" ht="17.25" customHeight="1">
      <c r="A17" s="447"/>
      <c r="B17" s="448"/>
      <c r="C17" s="243"/>
      <c r="D17" s="244"/>
      <c r="E17" s="283" t="s">
        <v>570</v>
      </c>
      <c r="F17" s="265"/>
      <c r="G17" s="138"/>
      <c r="H17" s="265"/>
      <c r="I17" s="265"/>
      <c r="J17" s="265"/>
      <c r="K17" s="283"/>
      <c r="L17" s="283"/>
      <c r="M17" s="265"/>
      <c r="N17" s="265"/>
      <c r="O17" s="284">
        <v>300</v>
      </c>
      <c r="P17" s="285" t="s">
        <v>571</v>
      </c>
      <c r="Q17" s="260"/>
    </row>
    <row r="18" spans="1:17" ht="17.25" customHeight="1">
      <c r="A18" s="447"/>
      <c r="B18" s="448"/>
      <c r="C18" s="243"/>
      <c r="D18" s="244"/>
      <c r="E18" s="138"/>
      <c r="F18" s="245"/>
      <c r="G18" s="138"/>
      <c r="H18" s="138"/>
      <c r="I18" s="138"/>
      <c r="J18" s="245"/>
      <c r="K18" s="245"/>
      <c r="L18" s="245"/>
      <c r="M18" s="138"/>
      <c r="N18" s="245"/>
      <c r="O18" s="245"/>
      <c r="P18" s="272"/>
      <c r="Q18" s="260"/>
    </row>
    <row r="19" spans="1:17" ht="17.25" customHeight="1">
      <c r="A19" s="447"/>
      <c r="B19" s="448"/>
      <c r="C19" s="243"/>
      <c r="D19" s="244"/>
      <c r="E19" s="138"/>
      <c r="F19" s="245"/>
      <c r="G19" s="138"/>
      <c r="H19" s="138"/>
      <c r="I19" s="138"/>
      <c r="J19" s="245"/>
      <c r="K19" s="245"/>
      <c r="L19" s="245"/>
      <c r="M19" s="138"/>
      <c r="N19" s="245"/>
      <c r="O19" s="245"/>
      <c r="P19" s="272"/>
      <c r="Q19" s="260"/>
    </row>
    <row r="20" spans="1:17" ht="17.25" customHeight="1">
      <c r="A20" s="447"/>
      <c r="B20" s="448"/>
      <c r="C20" s="243"/>
      <c r="D20" s="244"/>
      <c r="E20" s="138"/>
      <c r="F20" s="245"/>
      <c r="G20" s="138"/>
      <c r="H20" s="138"/>
      <c r="I20" s="138"/>
      <c r="J20" s="245"/>
      <c r="K20" s="245"/>
      <c r="L20" s="245"/>
      <c r="M20" s="138"/>
      <c r="N20" s="245"/>
      <c r="O20" s="245"/>
      <c r="P20" s="272"/>
      <c r="Q20" s="260"/>
    </row>
    <row r="21" spans="1:17" ht="17.25" customHeight="1">
      <c r="A21" s="447"/>
      <c r="B21" s="448"/>
      <c r="C21" s="243"/>
      <c r="D21" s="244"/>
      <c r="E21" s="138"/>
      <c r="F21" s="245"/>
      <c r="G21" s="138"/>
      <c r="H21" s="138"/>
      <c r="I21" s="138"/>
      <c r="J21" s="245"/>
      <c r="K21" s="245"/>
      <c r="L21" s="245"/>
      <c r="M21" s="138"/>
      <c r="N21" s="245"/>
      <c r="O21" s="245"/>
      <c r="P21" s="272"/>
      <c r="Q21" s="260"/>
    </row>
    <row r="22" spans="1:17" ht="17.25" customHeight="1">
      <c r="A22" s="447"/>
      <c r="B22" s="448"/>
      <c r="C22" s="243"/>
      <c r="D22" s="244"/>
      <c r="E22" s="138"/>
      <c r="F22" s="245"/>
      <c r="G22" s="138"/>
      <c r="H22" s="138"/>
      <c r="I22" s="138"/>
      <c r="J22" s="245"/>
      <c r="K22" s="245"/>
      <c r="L22" s="245"/>
      <c r="M22" s="138"/>
      <c r="N22" s="245"/>
      <c r="O22" s="245"/>
      <c r="P22" s="272"/>
    </row>
    <row r="23" spans="1:17" ht="17.25" customHeight="1">
      <c r="A23" s="447"/>
      <c r="B23" s="448"/>
      <c r="C23" s="243"/>
      <c r="D23" s="244"/>
      <c r="E23" s="138"/>
      <c r="F23" s="245"/>
      <c r="G23" s="138"/>
      <c r="H23" s="138"/>
      <c r="I23" s="138"/>
      <c r="J23" s="245"/>
      <c r="K23" s="245"/>
      <c r="L23" s="245"/>
      <c r="M23" s="138"/>
      <c r="N23" s="245"/>
      <c r="O23" s="245"/>
      <c r="P23" s="272"/>
    </row>
    <row r="24" spans="1:17" ht="17.25" customHeight="1">
      <c r="A24" s="447"/>
      <c r="B24" s="448"/>
      <c r="C24" s="243"/>
      <c r="D24" s="244"/>
      <c r="E24" s="138"/>
      <c r="F24" s="245"/>
      <c r="G24" s="138"/>
      <c r="H24" s="138"/>
      <c r="I24" s="138"/>
      <c r="J24" s="245"/>
      <c r="K24" s="245"/>
      <c r="L24" s="245"/>
      <c r="M24" s="138"/>
      <c r="N24" s="245"/>
      <c r="O24" s="245"/>
      <c r="P24" s="272"/>
    </row>
    <row r="25" spans="1:17" ht="17.25" customHeight="1">
      <c r="A25" s="447"/>
      <c r="B25" s="448"/>
      <c r="C25" s="243"/>
      <c r="D25" s="244"/>
      <c r="E25" s="138"/>
      <c r="F25" s="245"/>
      <c r="G25" s="138"/>
      <c r="H25" s="138"/>
      <c r="I25" s="138"/>
      <c r="J25" s="245"/>
      <c r="K25" s="245"/>
      <c r="L25" s="245"/>
      <c r="M25" s="138"/>
      <c r="N25" s="245"/>
      <c r="O25" s="245"/>
      <c r="P25" s="272"/>
    </row>
    <row r="26" spans="1:17" ht="17.25" customHeight="1">
      <c r="A26" s="447"/>
      <c r="B26" s="448"/>
      <c r="C26" s="243"/>
      <c r="D26" s="244"/>
      <c r="E26" s="138"/>
      <c r="F26" s="245"/>
      <c r="G26" s="138"/>
      <c r="H26" s="138"/>
      <c r="I26" s="138"/>
      <c r="J26" s="245"/>
      <c r="K26" s="245"/>
      <c r="L26" s="245"/>
      <c r="M26" s="138"/>
      <c r="N26" s="245"/>
      <c r="O26" s="245"/>
      <c r="P26" s="272"/>
    </row>
    <row r="27" spans="1:17" ht="17.25" customHeight="1">
      <c r="A27" s="447"/>
      <c r="B27" s="448"/>
      <c r="C27" s="243"/>
      <c r="D27" s="244"/>
      <c r="E27" s="138"/>
      <c r="F27" s="245"/>
      <c r="G27" s="138"/>
      <c r="H27" s="138"/>
      <c r="I27" s="138"/>
      <c r="J27" s="245"/>
      <c r="K27" s="245"/>
      <c r="L27" s="245"/>
      <c r="M27" s="138"/>
      <c r="N27" s="245"/>
      <c r="O27" s="245"/>
      <c r="P27" s="272"/>
    </row>
    <row r="28" spans="1:17" ht="17.25" customHeight="1">
      <c r="A28" s="447"/>
      <c r="B28" s="448"/>
      <c r="C28" s="243"/>
      <c r="D28" s="244"/>
      <c r="E28" s="138"/>
      <c r="F28" s="245"/>
      <c r="G28" s="138"/>
      <c r="H28" s="138"/>
      <c r="I28" s="138"/>
      <c r="J28" s="245"/>
      <c r="K28" s="245"/>
      <c r="L28" s="245"/>
      <c r="M28" s="138"/>
      <c r="N28" s="245"/>
      <c r="O28" s="245"/>
      <c r="P28" s="272"/>
    </row>
    <row r="29" spans="1:17" ht="17.25" customHeight="1">
      <c r="A29" s="447"/>
      <c r="B29" s="448"/>
      <c r="C29" s="243"/>
      <c r="D29" s="244"/>
      <c r="E29" s="138"/>
      <c r="F29" s="245"/>
      <c r="G29" s="138"/>
      <c r="H29" s="138"/>
      <c r="I29" s="138"/>
      <c r="J29" s="245"/>
      <c r="K29" s="245"/>
      <c r="L29" s="245"/>
      <c r="M29" s="138"/>
      <c r="N29" s="245"/>
      <c r="O29" s="245"/>
      <c r="P29" s="272"/>
    </row>
    <row r="30" spans="1:17" ht="17.25" customHeight="1">
      <c r="A30" s="447"/>
      <c r="B30" s="448"/>
      <c r="C30" s="243"/>
      <c r="D30" s="244"/>
      <c r="E30" s="138"/>
      <c r="F30" s="245"/>
      <c r="G30" s="138"/>
      <c r="H30" s="138"/>
      <c r="I30" s="138"/>
      <c r="J30" s="245"/>
      <c r="K30" s="265"/>
      <c r="L30" s="245"/>
      <c r="M30" s="138"/>
      <c r="N30" s="245"/>
      <c r="O30" s="245"/>
      <c r="P30" s="148" t="s">
        <v>94</v>
      </c>
    </row>
    <row r="31" spans="1:17" ht="17.25" customHeight="1">
      <c r="A31" s="447"/>
      <c r="B31" s="448"/>
      <c r="C31" s="243"/>
      <c r="D31" s="244"/>
      <c r="E31" s="138"/>
      <c r="F31" s="245"/>
      <c r="G31" s="138"/>
      <c r="H31" s="138"/>
      <c r="I31" s="138"/>
      <c r="J31" s="245"/>
      <c r="K31" s="467" t="s">
        <v>91</v>
      </c>
      <c r="L31" s="468"/>
      <c r="M31" s="468"/>
      <c r="N31" s="469"/>
      <c r="O31" s="147">
        <v>4000</v>
      </c>
      <c r="P31" s="272"/>
    </row>
    <row r="32" spans="1:17" ht="17.25" customHeight="1">
      <c r="A32" s="447"/>
      <c r="B32" s="448"/>
      <c r="C32" s="243"/>
      <c r="D32" s="244"/>
      <c r="E32" s="138"/>
      <c r="F32" s="245"/>
      <c r="G32" s="138"/>
      <c r="H32" s="138"/>
      <c r="I32" s="138"/>
      <c r="J32" s="245"/>
      <c r="K32" s="467" t="s">
        <v>92</v>
      </c>
      <c r="L32" s="468"/>
      <c r="M32" s="468"/>
      <c r="N32" s="469"/>
      <c r="O32" s="147">
        <v>1</v>
      </c>
      <c r="P32" s="272"/>
    </row>
    <row r="33" spans="1:16" ht="17.25" customHeight="1" thickBot="1">
      <c r="A33" s="447"/>
      <c r="B33" s="448"/>
      <c r="C33" s="243"/>
      <c r="D33" s="244"/>
      <c r="E33" s="138"/>
      <c r="F33" s="245"/>
      <c r="G33" s="138"/>
      <c r="H33" s="138"/>
      <c r="I33" s="138"/>
      <c r="J33" s="245"/>
      <c r="K33" s="470" t="s">
        <v>93</v>
      </c>
      <c r="L33" s="471"/>
      <c r="M33" s="471"/>
      <c r="N33" s="472"/>
      <c r="O33" s="152">
        <v>4000</v>
      </c>
      <c r="P33" s="272"/>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566"/>
      <c r="D35" s="566"/>
      <c r="E35" s="566"/>
      <c r="F35" s="566"/>
      <c r="G35" s="566"/>
      <c r="H35" s="566"/>
      <c r="I35" s="566"/>
      <c r="J35" s="566"/>
      <c r="K35" s="566"/>
      <c r="L35" s="566"/>
      <c r="M35" s="566"/>
      <c r="N35" s="566"/>
      <c r="O35" s="566"/>
      <c r="P35" s="463"/>
    </row>
    <row r="36" spans="1:16" ht="17.25" customHeight="1">
      <c r="A36" s="456"/>
      <c r="B36" s="461"/>
      <c r="C36" s="566"/>
      <c r="D36" s="566"/>
      <c r="E36" s="566"/>
      <c r="F36" s="566"/>
      <c r="G36" s="566"/>
      <c r="H36" s="566"/>
      <c r="I36" s="566"/>
      <c r="J36" s="566"/>
      <c r="K36" s="566"/>
      <c r="L36" s="566"/>
      <c r="M36" s="566"/>
      <c r="N36" s="566"/>
      <c r="O36" s="566"/>
      <c r="P36" s="463"/>
    </row>
    <row r="37" spans="1:16" ht="17.25" customHeight="1">
      <c r="A37" s="456"/>
      <c r="B37" s="461"/>
      <c r="C37" s="566"/>
      <c r="D37" s="566"/>
      <c r="E37" s="566"/>
      <c r="F37" s="566"/>
      <c r="G37" s="566"/>
      <c r="H37" s="566"/>
      <c r="I37" s="566"/>
      <c r="J37" s="566"/>
      <c r="K37" s="566"/>
      <c r="L37" s="566"/>
      <c r="M37" s="566"/>
      <c r="N37" s="566"/>
      <c r="O37" s="566"/>
      <c r="P37" s="463"/>
    </row>
    <row r="38" spans="1:16" ht="17.25" customHeight="1">
      <c r="A38" s="456"/>
      <c r="B38" s="461"/>
      <c r="C38" s="566"/>
      <c r="D38" s="566"/>
      <c r="E38" s="566"/>
      <c r="F38" s="566"/>
      <c r="G38" s="566"/>
      <c r="H38" s="566"/>
      <c r="I38" s="566"/>
      <c r="J38" s="566"/>
      <c r="K38" s="566"/>
      <c r="L38" s="566"/>
      <c r="M38" s="566"/>
      <c r="N38" s="566"/>
      <c r="O38" s="566"/>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660" t="s">
        <v>119</v>
      </c>
      <c r="B43" s="660"/>
      <c r="C43" s="660"/>
      <c r="D43" s="660"/>
      <c r="E43" s="660"/>
      <c r="F43" s="660"/>
      <c r="G43" s="660"/>
      <c r="H43" s="660"/>
      <c r="I43" s="660"/>
      <c r="J43" s="660"/>
      <c r="K43" s="660"/>
      <c r="L43" s="660"/>
      <c r="M43" s="660"/>
      <c r="N43" s="660"/>
      <c r="O43" s="660"/>
      <c r="P43" s="660"/>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3">
    <mergeCell ref="A12:B12"/>
    <mergeCell ref="D12:F12"/>
    <mergeCell ref="B3:P3"/>
    <mergeCell ref="B4:P4"/>
    <mergeCell ref="B5:P5"/>
    <mergeCell ref="B6:P6"/>
    <mergeCell ref="A7:P7"/>
    <mergeCell ref="A8:B8"/>
    <mergeCell ref="C8:P8"/>
    <mergeCell ref="A9:B9"/>
    <mergeCell ref="A10:B10"/>
    <mergeCell ref="D10:F10"/>
    <mergeCell ref="A11:B11"/>
    <mergeCell ref="D11:F11"/>
    <mergeCell ref="A21:B21"/>
    <mergeCell ref="A13:B13"/>
    <mergeCell ref="E13:F13"/>
    <mergeCell ref="A14:B14"/>
    <mergeCell ref="D14:F14"/>
    <mergeCell ref="A15:B15"/>
    <mergeCell ref="D15:F15"/>
    <mergeCell ref="A16:B16"/>
    <mergeCell ref="A17:B17"/>
    <mergeCell ref="A18:B18"/>
    <mergeCell ref="A19:B19"/>
    <mergeCell ref="A20:B20"/>
    <mergeCell ref="A32:B32"/>
    <mergeCell ref="K32:N32"/>
    <mergeCell ref="A22:B22"/>
    <mergeCell ref="A23:B23"/>
    <mergeCell ref="A24:B24"/>
    <mergeCell ref="A25:B25"/>
    <mergeCell ref="A26:B26"/>
    <mergeCell ref="A27:B27"/>
    <mergeCell ref="A28:B28"/>
    <mergeCell ref="A29:B29"/>
    <mergeCell ref="A30:B30"/>
    <mergeCell ref="A31:B31"/>
    <mergeCell ref="K31:N31"/>
    <mergeCell ref="K33:N33"/>
    <mergeCell ref="A34:A39"/>
    <mergeCell ref="B34:P39"/>
    <mergeCell ref="A43:P43"/>
    <mergeCell ref="B46:C53"/>
    <mergeCell ref="D46:F46"/>
    <mergeCell ref="D47:F47"/>
    <mergeCell ref="D48:F48"/>
    <mergeCell ref="D49:F49"/>
    <mergeCell ref="D50:F50"/>
    <mergeCell ref="D51:F51"/>
    <mergeCell ref="D52:F52"/>
    <mergeCell ref="D53:F53"/>
    <mergeCell ref="A33:B33"/>
  </mergeCells>
  <phoneticPr fontId="23"/>
  <dataValidations count="1">
    <dataValidation type="list" allowBlank="1" showInputMessage="1" showErrorMessage="1" sqref="B3:P3 IX3:JL3 ST3:TH3 ACP3:ADD3 AML3:AMZ3 AWH3:AWV3 BGD3:BGR3 BPZ3:BQN3 BZV3:CAJ3 CJR3:CKF3 CTN3:CUB3 DDJ3:DDX3 DNF3:DNT3 DXB3:DXP3 EGX3:EHL3 EQT3:ERH3 FAP3:FBD3 FKL3:FKZ3 FUH3:FUV3 GED3:GER3 GNZ3:GON3 GXV3:GYJ3 HHR3:HIF3 HRN3:HSB3 IBJ3:IBX3 ILF3:ILT3 IVB3:IVP3 JEX3:JFL3 JOT3:JPH3 JYP3:JZD3 KIL3:KIZ3 KSH3:KSV3 LCD3:LCR3 LLZ3:LMN3 LVV3:LWJ3 MFR3:MGF3 MPN3:MQB3 MZJ3:MZX3 NJF3:NJT3 NTB3:NTP3 OCX3:ODL3 OMT3:ONH3 OWP3:OXD3 PGL3:PGZ3 PQH3:PQV3 QAD3:QAR3 QJZ3:QKN3 QTV3:QUJ3 RDR3:REF3 RNN3:ROB3 RXJ3:RXX3 SHF3:SHT3 SRB3:SRP3 TAX3:TBL3 TKT3:TLH3 TUP3:TVD3 UEL3:UEZ3 UOH3:UOV3 UYD3:UYR3 VHZ3:VIN3 VRV3:VSJ3 WBR3:WCF3 WLN3:WMB3 WVJ3:WVX3 B65539:P65539 IX65539:JL65539 ST65539:TH65539 ACP65539:ADD65539 AML65539:AMZ65539 AWH65539:AWV65539 BGD65539:BGR65539 BPZ65539:BQN65539 BZV65539:CAJ65539 CJR65539:CKF65539 CTN65539:CUB65539 DDJ65539:DDX65539 DNF65539:DNT65539 DXB65539:DXP65539 EGX65539:EHL65539 EQT65539:ERH65539 FAP65539:FBD65539 FKL65539:FKZ65539 FUH65539:FUV65539 GED65539:GER65539 GNZ65539:GON65539 GXV65539:GYJ65539 HHR65539:HIF65539 HRN65539:HSB65539 IBJ65539:IBX65539 ILF65539:ILT65539 IVB65539:IVP65539 JEX65539:JFL65539 JOT65539:JPH65539 JYP65539:JZD65539 KIL65539:KIZ65539 KSH65539:KSV65539 LCD65539:LCR65539 LLZ65539:LMN65539 LVV65539:LWJ65539 MFR65539:MGF65539 MPN65539:MQB65539 MZJ65539:MZX65539 NJF65539:NJT65539 NTB65539:NTP65539 OCX65539:ODL65539 OMT65539:ONH65539 OWP65539:OXD65539 PGL65539:PGZ65539 PQH65539:PQV65539 QAD65539:QAR65539 QJZ65539:QKN65539 QTV65539:QUJ65539 RDR65539:REF65539 RNN65539:ROB65539 RXJ65539:RXX65539 SHF65539:SHT65539 SRB65539:SRP65539 TAX65539:TBL65539 TKT65539:TLH65539 TUP65539:TVD65539 UEL65539:UEZ65539 UOH65539:UOV65539 UYD65539:UYR65539 VHZ65539:VIN65539 VRV65539:VSJ65539 WBR65539:WCF65539 WLN65539:WMB65539 WVJ65539:WVX65539 B131075:P131075 IX131075:JL131075 ST131075:TH131075 ACP131075:ADD131075 AML131075:AMZ131075 AWH131075:AWV131075 BGD131075:BGR131075 BPZ131075:BQN131075 BZV131075:CAJ131075 CJR131075:CKF131075 CTN131075:CUB131075 DDJ131075:DDX131075 DNF131075:DNT131075 DXB131075:DXP131075 EGX131075:EHL131075 EQT131075:ERH131075 FAP131075:FBD131075 FKL131075:FKZ131075 FUH131075:FUV131075 GED131075:GER131075 GNZ131075:GON131075 GXV131075:GYJ131075 HHR131075:HIF131075 HRN131075:HSB131075 IBJ131075:IBX131075 ILF131075:ILT131075 IVB131075:IVP131075 JEX131075:JFL131075 JOT131075:JPH131075 JYP131075:JZD131075 KIL131075:KIZ131075 KSH131075:KSV131075 LCD131075:LCR131075 LLZ131075:LMN131075 LVV131075:LWJ131075 MFR131075:MGF131075 MPN131075:MQB131075 MZJ131075:MZX131075 NJF131075:NJT131075 NTB131075:NTP131075 OCX131075:ODL131075 OMT131075:ONH131075 OWP131075:OXD131075 PGL131075:PGZ131075 PQH131075:PQV131075 QAD131075:QAR131075 QJZ131075:QKN131075 QTV131075:QUJ131075 RDR131075:REF131075 RNN131075:ROB131075 RXJ131075:RXX131075 SHF131075:SHT131075 SRB131075:SRP131075 TAX131075:TBL131075 TKT131075:TLH131075 TUP131075:TVD131075 UEL131075:UEZ131075 UOH131075:UOV131075 UYD131075:UYR131075 VHZ131075:VIN131075 VRV131075:VSJ131075 WBR131075:WCF131075 WLN131075:WMB131075 WVJ131075:WVX131075 B196611:P196611 IX196611:JL196611 ST196611:TH196611 ACP196611:ADD196611 AML196611:AMZ196611 AWH196611:AWV196611 BGD196611:BGR196611 BPZ196611:BQN196611 BZV196611:CAJ196611 CJR196611:CKF196611 CTN196611:CUB196611 DDJ196611:DDX196611 DNF196611:DNT196611 DXB196611:DXP196611 EGX196611:EHL196611 EQT196611:ERH196611 FAP196611:FBD196611 FKL196611:FKZ196611 FUH196611:FUV196611 GED196611:GER196611 GNZ196611:GON196611 GXV196611:GYJ196611 HHR196611:HIF196611 HRN196611:HSB196611 IBJ196611:IBX196611 ILF196611:ILT196611 IVB196611:IVP196611 JEX196611:JFL196611 JOT196611:JPH196611 JYP196611:JZD196611 KIL196611:KIZ196611 KSH196611:KSV196611 LCD196611:LCR196611 LLZ196611:LMN196611 LVV196611:LWJ196611 MFR196611:MGF196611 MPN196611:MQB196611 MZJ196611:MZX196611 NJF196611:NJT196611 NTB196611:NTP196611 OCX196611:ODL196611 OMT196611:ONH196611 OWP196611:OXD196611 PGL196611:PGZ196611 PQH196611:PQV196611 QAD196611:QAR196611 QJZ196611:QKN196611 QTV196611:QUJ196611 RDR196611:REF196611 RNN196611:ROB196611 RXJ196611:RXX196611 SHF196611:SHT196611 SRB196611:SRP196611 TAX196611:TBL196611 TKT196611:TLH196611 TUP196611:TVD196611 UEL196611:UEZ196611 UOH196611:UOV196611 UYD196611:UYR196611 VHZ196611:VIN196611 VRV196611:VSJ196611 WBR196611:WCF196611 WLN196611:WMB196611 WVJ196611:WVX196611 B262147:P262147 IX262147:JL262147 ST262147:TH262147 ACP262147:ADD262147 AML262147:AMZ262147 AWH262147:AWV262147 BGD262147:BGR262147 BPZ262147:BQN262147 BZV262147:CAJ262147 CJR262147:CKF262147 CTN262147:CUB262147 DDJ262147:DDX262147 DNF262147:DNT262147 DXB262147:DXP262147 EGX262147:EHL262147 EQT262147:ERH262147 FAP262147:FBD262147 FKL262147:FKZ262147 FUH262147:FUV262147 GED262147:GER262147 GNZ262147:GON262147 GXV262147:GYJ262147 HHR262147:HIF262147 HRN262147:HSB262147 IBJ262147:IBX262147 ILF262147:ILT262147 IVB262147:IVP262147 JEX262147:JFL262147 JOT262147:JPH262147 JYP262147:JZD262147 KIL262147:KIZ262147 KSH262147:KSV262147 LCD262147:LCR262147 LLZ262147:LMN262147 LVV262147:LWJ262147 MFR262147:MGF262147 MPN262147:MQB262147 MZJ262147:MZX262147 NJF262147:NJT262147 NTB262147:NTP262147 OCX262147:ODL262147 OMT262147:ONH262147 OWP262147:OXD262147 PGL262147:PGZ262147 PQH262147:PQV262147 QAD262147:QAR262147 QJZ262147:QKN262147 QTV262147:QUJ262147 RDR262147:REF262147 RNN262147:ROB262147 RXJ262147:RXX262147 SHF262147:SHT262147 SRB262147:SRP262147 TAX262147:TBL262147 TKT262147:TLH262147 TUP262147:TVD262147 UEL262147:UEZ262147 UOH262147:UOV262147 UYD262147:UYR262147 VHZ262147:VIN262147 VRV262147:VSJ262147 WBR262147:WCF262147 WLN262147:WMB262147 WVJ262147:WVX262147 B327683:P327683 IX327683:JL327683 ST327683:TH327683 ACP327683:ADD327683 AML327683:AMZ327683 AWH327683:AWV327683 BGD327683:BGR327683 BPZ327683:BQN327683 BZV327683:CAJ327683 CJR327683:CKF327683 CTN327683:CUB327683 DDJ327683:DDX327683 DNF327683:DNT327683 DXB327683:DXP327683 EGX327683:EHL327683 EQT327683:ERH327683 FAP327683:FBD327683 FKL327683:FKZ327683 FUH327683:FUV327683 GED327683:GER327683 GNZ327683:GON327683 GXV327683:GYJ327683 HHR327683:HIF327683 HRN327683:HSB327683 IBJ327683:IBX327683 ILF327683:ILT327683 IVB327683:IVP327683 JEX327683:JFL327683 JOT327683:JPH327683 JYP327683:JZD327683 KIL327683:KIZ327683 KSH327683:KSV327683 LCD327683:LCR327683 LLZ327683:LMN327683 LVV327683:LWJ327683 MFR327683:MGF327683 MPN327683:MQB327683 MZJ327683:MZX327683 NJF327683:NJT327683 NTB327683:NTP327683 OCX327683:ODL327683 OMT327683:ONH327683 OWP327683:OXD327683 PGL327683:PGZ327683 PQH327683:PQV327683 QAD327683:QAR327683 QJZ327683:QKN327683 QTV327683:QUJ327683 RDR327683:REF327683 RNN327683:ROB327683 RXJ327683:RXX327683 SHF327683:SHT327683 SRB327683:SRP327683 TAX327683:TBL327683 TKT327683:TLH327683 TUP327683:TVD327683 UEL327683:UEZ327683 UOH327683:UOV327683 UYD327683:UYR327683 VHZ327683:VIN327683 VRV327683:VSJ327683 WBR327683:WCF327683 WLN327683:WMB327683 WVJ327683:WVX327683 B393219:P393219 IX393219:JL393219 ST393219:TH393219 ACP393219:ADD393219 AML393219:AMZ393219 AWH393219:AWV393219 BGD393219:BGR393219 BPZ393219:BQN393219 BZV393219:CAJ393219 CJR393219:CKF393219 CTN393219:CUB393219 DDJ393219:DDX393219 DNF393219:DNT393219 DXB393219:DXP393219 EGX393219:EHL393219 EQT393219:ERH393219 FAP393219:FBD393219 FKL393219:FKZ393219 FUH393219:FUV393219 GED393219:GER393219 GNZ393219:GON393219 GXV393219:GYJ393219 HHR393219:HIF393219 HRN393219:HSB393219 IBJ393219:IBX393219 ILF393219:ILT393219 IVB393219:IVP393219 JEX393219:JFL393219 JOT393219:JPH393219 JYP393219:JZD393219 KIL393219:KIZ393219 KSH393219:KSV393219 LCD393219:LCR393219 LLZ393219:LMN393219 LVV393219:LWJ393219 MFR393219:MGF393219 MPN393219:MQB393219 MZJ393219:MZX393219 NJF393219:NJT393219 NTB393219:NTP393219 OCX393219:ODL393219 OMT393219:ONH393219 OWP393219:OXD393219 PGL393219:PGZ393219 PQH393219:PQV393219 QAD393219:QAR393219 QJZ393219:QKN393219 QTV393219:QUJ393219 RDR393219:REF393219 RNN393219:ROB393219 RXJ393219:RXX393219 SHF393219:SHT393219 SRB393219:SRP393219 TAX393219:TBL393219 TKT393219:TLH393219 TUP393219:TVD393219 UEL393219:UEZ393219 UOH393219:UOV393219 UYD393219:UYR393219 VHZ393219:VIN393219 VRV393219:VSJ393219 WBR393219:WCF393219 WLN393219:WMB393219 WVJ393219:WVX393219 B458755:P458755 IX458755:JL458755 ST458755:TH458755 ACP458755:ADD458755 AML458755:AMZ458755 AWH458755:AWV458755 BGD458755:BGR458755 BPZ458755:BQN458755 BZV458755:CAJ458755 CJR458755:CKF458755 CTN458755:CUB458755 DDJ458755:DDX458755 DNF458755:DNT458755 DXB458755:DXP458755 EGX458755:EHL458755 EQT458755:ERH458755 FAP458755:FBD458755 FKL458755:FKZ458755 FUH458755:FUV458755 GED458755:GER458755 GNZ458755:GON458755 GXV458755:GYJ458755 HHR458755:HIF458755 HRN458755:HSB458755 IBJ458755:IBX458755 ILF458755:ILT458755 IVB458755:IVP458755 JEX458755:JFL458755 JOT458755:JPH458755 JYP458755:JZD458755 KIL458755:KIZ458755 KSH458755:KSV458755 LCD458755:LCR458755 LLZ458755:LMN458755 LVV458755:LWJ458755 MFR458755:MGF458755 MPN458755:MQB458755 MZJ458755:MZX458755 NJF458755:NJT458755 NTB458755:NTP458755 OCX458755:ODL458755 OMT458755:ONH458755 OWP458755:OXD458755 PGL458755:PGZ458755 PQH458755:PQV458755 QAD458755:QAR458755 QJZ458755:QKN458755 QTV458755:QUJ458755 RDR458755:REF458755 RNN458755:ROB458755 RXJ458755:RXX458755 SHF458755:SHT458755 SRB458755:SRP458755 TAX458755:TBL458755 TKT458755:TLH458755 TUP458755:TVD458755 UEL458755:UEZ458755 UOH458755:UOV458755 UYD458755:UYR458755 VHZ458755:VIN458755 VRV458755:VSJ458755 WBR458755:WCF458755 WLN458755:WMB458755 WVJ458755:WVX458755 B524291:P524291 IX524291:JL524291 ST524291:TH524291 ACP524291:ADD524291 AML524291:AMZ524291 AWH524291:AWV524291 BGD524291:BGR524291 BPZ524291:BQN524291 BZV524291:CAJ524291 CJR524291:CKF524291 CTN524291:CUB524291 DDJ524291:DDX524291 DNF524291:DNT524291 DXB524291:DXP524291 EGX524291:EHL524291 EQT524291:ERH524291 FAP524291:FBD524291 FKL524291:FKZ524291 FUH524291:FUV524291 GED524291:GER524291 GNZ524291:GON524291 GXV524291:GYJ524291 HHR524291:HIF524291 HRN524291:HSB524291 IBJ524291:IBX524291 ILF524291:ILT524291 IVB524291:IVP524291 JEX524291:JFL524291 JOT524291:JPH524291 JYP524291:JZD524291 KIL524291:KIZ524291 KSH524291:KSV524291 LCD524291:LCR524291 LLZ524291:LMN524291 LVV524291:LWJ524291 MFR524291:MGF524291 MPN524291:MQB524291 MZJ524291:MZX524291 NJF524291:NJT524291 NTB524291:NTP524291 OCX524291:ODL524291 OMT524291:ONH524291 OWP524291:OXD524291 PGL524291:PGZ524291 PQH524291:PQV524291 QAD524291:QAR524291 QJZ524291:QKN524291 QTV524291:QUJ524291 RDR524291:REF524291 RNN524291:ROB524291 RXJ524291:RXX524291 SHF524291:SHT524291 SRB524291:SRP524291 TAX524291:TBL524291 TKT524291:TLH524291 TUP524291:TVD524291 UEL524291:UEZ524291 UOH524291:UOV524291 UYD524291:UYR524291 VHZ524291:VIN524291 VRV524291:VSJ524291 WBR524291:WCF524291 WLN524291:WMB524291 WVJ524291:WVX524291 B589827:P589827 IX589827:JL589827 ST589827:TH589827 ACP589827:ADD589827 AML589827:AMZ589827 AWH589827:AWV589827 BGD589827:BGR589827 BPZ589827:BQN589827 BZV589827:CAJ589827 CJR589827:CKF589827 CTN589827:CUB589827 DDJ589827:DDX589827 DNF589827:DNT589827 DXB589827:DXP589827 EGX589827:EHL589827 EQT589827:ERH589827 FAP589827:FBD589827 FKL589827:FKZ589827 FUH589827:FUV589827 GED589827:GER589827 GNZ589827:GON589827 GXV589827:GYJ589827 HHR589827:HIF589827 HRN589827:HSB589827 IBJ589827:IBX589827 ILF589827:ILT589827 IVB589827:IVP589827 JEX589827:JFL589827 JOT589827:JPH589827 JYP589827:JZD589827 KIL589827:KIZ589827 KSH589827:KSV589827 LCD589827:LCR589827 LLZ589827:LMN589827 LVV589827:LWJ589827 MFR589827:MGF589827 MPN589827:MQB589827 MZJ589827:MZX589827 NJF589827:NJT589827 NTB589827:NTP589827 OCX589827:ODL589827 OMT589827:ONH589827 OWP589827:OXD589827 PGL589827:PGZ589827 PQH589827:PQV589827 QAD589827:QAR589827 QJZ589827:QKN589827 QTV589827:QUJ589827 RDR589827:REF589827 RNN589827:ROB589827 RXJ589827:RXX589827 SHF589827:SHT589827 SRB589827:SRP589827 TAX589827:TBL589827 TKT589827:TLH589827 TUP589827:TVD589827 UEL589827:UEZ589827 UOH589827:UOV589827 UYD589827:UYR589827 VHZ589827:VIN589827 VRV589827:VSJ589827 WBR589827:WCF589827 WLN589827:WMB589827 WVJ589827:WVX589827 B655363:P655363 IX655363:JL655363 ST655363:TH655363 ACP655363:ADD655363 AML655363:AMZ655363 AWH655363:AWV655363 BGD655363:BGR655363 BPZ655363:BQN655363 BZV655363:CAJ655363 CJR655363:CKF655363 CTN655363:CUB655363 DDJ655363:DDX655363 DNF655363:DNT655363 DXB655363:DXP655363 EGX655363:EHL655363 EQT655363:ERH655363 FAP655363:FBD655363 FKL655363:FKZ655363 FUH655363:FUV655363 GED655363:GER655363 GNZ655363:GON655363 GXV655363:GYJ655363 HHR655363:HIF655363 HRN655363:HSB655363 IBJ655363:IBX655363 ILF655363:ILT655363 IVB655363:IVP655363 JEX655363:JFL655363 JOT655363:JPH655363 JYP655363:JZD655363 KIL655363:KIZ655363 KSH655363:KSV655363 LCD655363:LCR655363 LLZ655363:LMN655363 LVV655363:LWJ655363 MFR655363:MGF655363 MPN655363:MQB655363 MZJ655363:MZX655363 NJF655363:NJT655363 NTB655363:NTP655363 OCX655363:ODL655363 OMT655363:ONH655363 OWP655363:OXD655363 PGL655363:PGZ655363 PQH655363:PQV655363 QAD655363:QAR655363 QJZ655363:QKN655363 QTV655363:QUJ655363 RDR655363:REF655363 RNN655363:ROB655363 RXJ655363:RXX655363 SHF655363:SHT655363 SRB655363:SRP655363 TAX655363:TBL655363 TKT655363:TLH655363 TUP655363:TVD655363 UEL655363:UEZ655363 UOH655363:UOV655363 UYD655363:UYR655363 VHZ655363:VIN655363 VRV655363:VSJ655363 WBR655363:WCF655363 WLN655363:WMB655363 WVJ655363:WVX655363 B720899:P720899 IX720899:JL720899 ST720899:TH720899 ACP720899:ADD720899 AML720899:AMZ720899 AWH720899:AWV720899 BGD720899:BGR720899 BPZ720899:BQN720899 BZV720899:CAJ720899 CJR720899:CKF720899 CTN720899:CUB720899 DDJ720899:DDX720899 DNF720899:DNT720899 DXB720899:DXP720899 EGX720899:EHL720899 EQT720899:ERH720899 FAP720899:FBD720899 FKL720899:FKZ720899 FUH720899:FUV720899 GED720899:GER720899 GNZ720899:GON720899 GXV720899:GYJ720899 HHR720899:HIF720899 HRN720899:HSB720899 IBJ720899:IBX720899 ILF720899:ILT720899 IVB720899:IVP720899 JEX720899:JFL720899 JOT720899:JPH720899 JYP720899:JZD720899 KIL720899:KIZ720899 KSH720899:KSV720899 LCD720899:LCR720899 LLZ720899:LMN720899 LVV720899:LWJ720899 MFR720899:MGF720899 MPN720899:MQB720899 MZJ720899:MZX720899 NJF720899:NJT720899 NTB720899:NTP720899 OCX720899:ODL720899 OMT720899:ONH720899 OWP720899:OXD720899 PGL720899:PGZ720899 PQH720899:PQV720899 QAD720899:QAR720899 QJZ720899:QKN720899 QTV720899:QUJ720899 RDR720899:REF720899 RNN720899:ROB720899 RXJ720899:RXX720899 SHF720899:SHT720899 SRB720899:SRP720899 TAX720899:TBL720899 TKT720899:TLH720899 TUP720899:TVD720899 UEL720899:UEZ720899 UOH720899:UOV720899 UYD720899:UYR720899 VHZ720899:VIN720899 VRV720899:VSJ720899 WBR720899:WCF720899 WLN720899:WMB720899 WVJ720899:WVX720899 B786435:P786435 IX786435:JL786435 ST786435:TH786435 ACP786435:ADD786435 AML786435:AMZ786435 AWH786435:AWV786435 BGD786435:BGR786435 BPZ786435:BQN786435 BZV786435:CAJ786435 CJR786435:CKF786435 CTN786435:CUB786435 DDJ786435:DDX786435 DNF786435:DNT786435 DXB786435:DXP786435 EGX786435:EHL786435 EQT786435:ERH786435 FAP786435:FBD786435 FKL786435:FKZ786435 FUH786435:FUV786435 GED786435:GER786435 GNZ786435:GON786435 GXV786435:GYJ786435 HHR786435:HIF786435 HRN786435:HSB786435 IBJ786435:IBX786435 ILF786435:ILT786435 IVB786435:IVP786435 JEX786435:JFL786435 JOT786435:JPH786435 JYP786435:JZD786435 KIL786435:KIZ786435 KSH786435:KSV786435 LCD786435:LCR786435 LLZ786435:LMN786435 LVV786435:LWJ786435 MFR786435:MGF786435 MPN786435:MQB786435 MZJ786435:MZX786435 NJF786435:NJT786435 NTB786435:NTP786435 OCX786435:ODL786435 OMT786435:ONH786435 OWP786435:OXD786435 PGL786435:PGZ786435 PQH786435:PQV786435 QAD786435:QAR786435 QJZ786435:QKN786435 QTV786435:QUJ786435 RDR786435:REF786435 RNN786435:ROB786435 RXJ786435:RXX786435 SHF786435:SHT786435 SRB786435:SRP786435 TAX786435:TBL786435 TKT786435:TLH786435 TUP786435:TVD786435 UEL786435:UEZ786435 UOH786435:UOV786435 UYD786435:UYR786435 VHZ786435:VIN786435 VRV786435:VSJ786435 WBR786435:WCF786435 WLN786435:WMB786435 WVJ786435:WVX786435 B851971:P851971 IX851971:JL851971 ST851971:TH851971 ACP851971:ADD851971 AML851971:AMZ851971 AWH851971:AWV851971 BGD851971:BGR851971 BPZ851971:BQN851971 BZV851971:CAJ851971 CJR851971:CKF851971 CTN851971:CUB851971 DDJ851971:DDX851971 DNF851971:DNT851971 DXB851971:DXP851971 EGX851971:EHL851971 EQT851971:ERH851971 FAP851971:FBD851971 FKL851971:FKZ851971 FUH851971:FUV851971 GED851971:GER851971 GNZ851971:GON851971 GXV851971:GYJ851971 HHR851971:HIF851971 HRN851971:HSB851971 IBJ851971:IBX851971 ILF851971:ILT851971 IVB851971:IVP851971 JEX851971:JFL851971 JOT851971:JPH851971 JYP851971:JZD851971 KIL851971:KIZ851971 KSH851971:KSV851971 LCD851971:LCR851971 LLZ851971:LMN851971 LVV851971:LWJ851971 MFR851971:MGF851971 MPN851971:MQB851971 MZJ851971:MZX851971 NJF851971:NJT851971 NTB851971:NTP851971 OCX851971:ODL851971 OMT851971:ONH851971 OWP851971:OXD851971 PGL851971:PGZ851971 PQH851971:PQV851971 QAD851971:QAR851971 QJZ851971:QKN851971 QTV851971:QUJ851971 RDR851971:REF851971 RNN851971:ROB851971 RXJ851971:RXX851971 SHF851971:SHT851971 SRB851971:SRP851971 TAX851971:TBL851971 TKT851971:TLH851971 TUP851971:TVD851971 UEL851971:UEZ851971 UOH851971:UOV851971 UYD851971:UYR851971 VHZ851971:VIN851971 VRV851971:VSJ851971 WBR851971:WCF851971 WLN851971:WMB851971 WVJ851971:WVX851971 B917507:P917507 IX917507:JL917507 ST917507:TH917507 ACP917507:ADD917507 AML917507:AMZ917507 AWH917507:AWV917507 BGD917507:BGR917507 BPZ917507:BQN917507 BZV917507:CAJ917507 CJR917507:CKF917507 CTN917507:CUB917507 DDJ917507:DDX917507 DNF917507:DNT917507 DXB917507:DXP917507 EGX917507:EHL917507 EQT917507:ERH917507 FAP917507:FBD917507 FKL917507:FKZ917507 FUH917507:FUV917507 GED917507:GER917507 GNZ917507:GON917507 GXV917507:GYJ917507 HHR917507:HIF917507 HRN917507:HSB917507 IBJ917507:IBX917507 ILF917507:ILT917507 IVB917507:IVP917507 JEX917507:JFL917507 JOT917507:JPH917507 JYP917507:JZD917507 KIL917507:KIZ917507 KSH917507:KSV917507 LCD917507:LCR917507 LLZ917507:LMN917507 LVV917507:LWJ917507 MFR917507:MGF917507 MPN917507:MQB917507 MZJ917507:MZX917507 NJF917507:NJT917507 NTB917507:NTP917507 OCX917507:ODL917507 OMT917507:ONH917507 OWP917507:OXD917507 PGL917507:PGZ917507 PQH917507:PQV917507 QAD917507:QAR917507 QJZ917507:QKN917507 QTV917507:QUJ917507 RDR917507:REF917507 RNN917507:ROB917507 RXJ917507:RXX917507 SHF917507:SHT917507 SRB917507:SRP917507 TAX917507:TBL917507 TKT917507:TLH917507 TUP917507:TVD917507 UEL917507:UEZ917507 UOH917507:UOV917507 UYD917507:UYR917507 VHZ917507:VIN917507 VRV917507:VSJ917507 WBR917507:WCF917507 WLN917507:WMB917507 WVJ917507:WVX917507 B983043:P983043 IX983043:JL983043 ST983043:TH983043 ACP983043:ADD983043 AML983043:AMZ983043 AWH983043:AWV983043 BGD983043:BGR983043 BPZ983043:BQN983043 BZV983043:CAJ983043 CJR983043:CKF983043 CTN983043:CUB983043 DDJ983043:DDX983043 DNF983043:DNT983043 DXB983043:DXP983043 EGX983043:EHL983043 EQT983043:ERH983043 FAP983043:FBD983043 FKL983043:FKZ983043 FUH983043:FUV983043 GED983043:GER983043 GNZ983043:GON983043 GXV983043:GYJ983043 HHR983043:HIF983043 HRN983043:HSB983043 IBJ983043:IBX983043 ILF983043:ILT983043 IVB983043:IVP983043 JEX983043:JFL983043 JOT983043:JPH983043 JYP983043:JZD983043 KIL983043:KIZ983043 KSH983043:KSV983043 LCD983043:LCR983043 LLZ983043:LMN983043 LVV983043:LWJ983043 MFR983043:MGF983043 MPN983043:MQB983043 MZJ983043:MZX983043 NJF983043:NJT983043 NTB983043:NTP983043 OCX983043:ODL983043 OMT983043:ONH983043 OWP983043:OXD983043 PGL983043:PGZ983043 PQH983043:PQV983043 QAD983043:QAR983043 QJZ983043:QKN983043 QTV983043:QUJ983043 RDR983043:REF983043 RNN983043:ROB983043 RXJ983043:RXX983043 SHF983043:SHT983043 SRB983043:SRP983043 TAX983043:TBL983043 TKT983043:TLH983043 TUP983043:TVD983043 UEL983043:UEZ983043 UOH983043:UOV983043 UYD983043:UYR983043 VHZ983043:VIN983043 VRV983043:VSJ983043 WBR983043:WCF983043 WLN983043:WMB983043 WVJ983043:WVX98304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8.xml><?xml version="1.0" encoding="utf-8"?>
<worksheet xmlns="http://schemas.openxmlformats.org/spreadsheetml/2006/main" xmlns:r="http://schemas.openxmlformats.org/officeDocument/2006/relationships">
  <dimension ref="A1:P53"/>
  <sheetViews>
    <sheetView view="pageBreakPreview" zoomScale="70" zoomScaleNormal="100" zoomScaleSheetLayoutView="70"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693</v>
      </c>
    </row>
    <row r="3" spans="1:16" ht="29.25" customHeight="1">
      <c r="A3" s="157" t="s">
        <v>104</v>
      </c>
      <c r="B3" s="439" t="s">
        <v>143</v>
      </c>
      <c r="C3" s="439"/>
      <c r="D3" s="439"/>
      <c r="E3" s="439"/>
      <c r="F3" s="439"/>
      <c r="G3" s="439"/>
      <c r="H3" s="439"/>
      <c r="I3" s="439"/>
      <c r="J3" s="439"/>
      <c r="K3" s="439"/>
      <c r="L3" s="439"/>
      <c r="M3" s="439"/>
      <c r="N3" s="439"/>
      <c r="O3" s="439"/>
      <c r="P3" s="440"/>
    </row>
    <row r="4" spans="1:16" ht="29.25" customHeight="1">
      <c r="A4" s="158" t="s">
        <v>105</v>
      </c>
      <c r="B4" s="439" t="s">
        <v>144</v>
      </c>
      <c r="C4" s="439"/>
      <c r="D4" s="439"/>
      <c r="E4" s="439"/>
      <c r="F4" s="439"/>
      <c r="G4" s="439"/>
      <c r="H4" s="439"/>
      <c r="I4" s="439"/>
      <c r="J4" s="439"/>
      <c r="K4" s="439"/>
      <c r="L4" s="439"/>
      <c r="M4" s="439"/>
      <c r="N4" s="439"/>
      <c r="O4" s="439"/>
      <c r="P4" s="440"/>
    </row>
    <row r="5" spans="1:16" ht="166.5" customHeight="1">
      <c r="A5" s="157" t="s">
        <v>107</v>
      </c>
      <c r="B5" s="441" t="s">
        <v>725</v>
      </c>
      <c r="C5" s="441"/>
      <c r="D5" s="441"/>
      <c r="E5" s="441"/>
      <c r="F5" s="441"/>
      <c r="G5" s="441"/>
      <c r="H5" s="441"/>
      <c r="I5" s="441"/>
      <c r="J5" s="441"/>
      <c r="K5" s="441"/>
      <c r="L5" s="441"/>
      <c r="M5" s="441"/>
      <c r="N5" s="441"/>
      <c r="O5" s="441"/>
      <c r="P5" s="440"/>
    </row>
    <row r="6" spans="1:16" ht="40.5" customHeight="1">
      <c r="A6" s="157" t="s">
        <v>108</v>
      </c>
      <c r="B6" s="442" t="s">
        <v>145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t="s">
        <v>146</v>
      </c>
      <c r="E11" s="138"/>
      <c r="F11" s="139"/>
      <c r="G11" s="139"/>
      <c r="H11" s="139"/>
      <c r="I11" s="139"/>
      <c r="J11" s="138"/>
      <c r="K11" s="139"/>
      <c r="O11" s="139"/>
      <c r="P11" s="140"/>
    </row>
    <row r="12" spans="1:16" ht="17.25" customHeight="1">
      <c r="A12" s="447"/>
      <c r="B12" s="448"/>
      <c r="C12" s="143"/>
      <c r="D12" s="145" t="s">
        <v>147</v>
      </c>
      <c r="E12" s="138" t="s">
        <v>148</v>
      </c>
      <c r="F12" s="139" t="s">
        <v>149</v>
      </c>
      <c r="G12" s="139">
        <v>52</v>
      </c>
      <c r="H12" s="139" t="s">
        <v>86</v>
      </c>
      <c r="I12" s="139" t="s">
        <v>150</v>
      </c>
      <c r="J12" s="138">
        <v>806520</v>
      </c>
      <c r="K12" s="139" t="s">
        <v>151</v>
      </c>
      <c r="O12" s="139"/>
      <c r="P12" s="140"/>
    </row>
    <row r="13" spans="1:16" ht="17.25" customHeight="1">
      <c r="A13" s="447"/>
      <c r="B13" s="448"/>
      <c r="C13" s="143"/>
      <c r="D13" s="145"/>
      <c r="E13" s="146"/>
      <c r="P13" s="140"/>
    </row>
    <row r="14" spans="1:16" ht="17.25" customHeight="1">
      <c r="A14" s="447"/>
      <c r="B14" s="448"/>
      <c r="C14" s="143"/>
      <c r="D14" s="145"/>
      <c r="E14" s="138"/>
      <c r="F14" s="139"/>
      <c r="G14" s="139"/>
      <c r="H14" s="139"/>
      <c r="I14" s="139"/>
      <c r="J14" s="138"/>
      <c r="K14" s="139"/>
      <c r="O14" s="139"/>
      <c r="P14" s="140"/>
    </row>
    <row r="15" spans="1:16" ht="17.25" customHeight="1">
      <c r="A15" s="447"/>
      <c r="B15" s="448"/>
      <c r="C15" s="143"/>
      <c r="D15" s="145"/>
      <c r="O15" s="139"/>
      <c r="P15" s="140"/>
    </row>
    <row r="16" spans="1:16" ht="17.25" customHeight="1">
      <c r="A16" s="447"/>
      <c r="B16" s="448"/>
      <c r="C16" s="143"/>
      <c r="D16" s="145"/>
      <c r="E16" s="138"/>
      <c r="F16" s="139"/>
      <c r="G16" s="138"/>
      <c r="J16" s="141"/>
      <c r="K16" s="139"/>
      <c r="O16" s="139"/>
      <c r="P16" s="140"/>
    </row>
    <row r="17" spans="1:16" ht="17.25" customHeight="1">
      <c r="A17" s="447"/>
      <c r="B17" s="448"/>
      <c r="C17" s="143"/>
      <c r="D17" s="145"/>
      <c r="E17" s="138"/>
      <c r="F17" s="139"/>
      <c r="G17" s="138"/>
      <c r="H17" s="138"/>
      <c r="I17" s="138"/>
      <c r="J17" s="139"/>
      <c r="K17" s="139"/>
      <c r="L17" s="139"/>
      <c r="M17" s="138"/>
      <c r="N17" s="139"/>
      <c r="O17" s="139"/>
      <c r="P17" s="140"/>
    </row>
    <row r="18" spans="1:16" ht="17.25" customHeight="1">
      <c r="A18" s="447">
        <v>806520</v>
      </c>
      <c r="B18" s="448"/>
      <c r="C18" s="143"/>
      <c r="D18" s="145"/>
      <c r="E18" s="138"/>
      <c r="F18" s="139"/>
      <c r="G18" s="138"/>
      <c r="H18" s="138"/>
      <c r="I18" s="138"/>
      <c r="J18" s="139"/>
      <c r="K18" s="139"/>
      <c r="L18" s="139"/>
      <c r="M18" s="138"/>
      <c r="N18" s="139"/>
      <c r="O18" s="139"/>
      <c r="P18" s="140"/>
    </row>
    <row r="19" spans="1:16" ht="17.25" customHeight="1">
      <c r="A19" s="447"/>
      <c r="B19" s="448"/>
      <c r="C19" s="143"/>
      <c r="D19" s="145"/>
      <c r="E19" s="138"/>
      <c r="F19" s="139"/>
      <c r="G19" s="138"/>
      <c r="H19" s="138"/>
      <c r="I19" s="138"/>
      <c r="J19" s="139"/>
      <c r="K19" s="139"/>
      <c r="L19" s="139"/>
      <c r="M19" s="138"/>
      <c r="N19" s="139"/>
      <c r="O19" s="139"/>
      <c r="P19" s="140"/>
    </row>
    <row r="20" spans="1:16" ht="17.25" customHeight="1">
      <c r="A20" s="447"/>
      <c r="B20" s="448"/>
      <c r="C20" s="143"/>
      <c r="D20" s="145"/>
      <c r="E20" s="138"/>
      <c r="F20" s="139"/>
      <c r="G20" s="138"/>
      <c r="H20" s="138"/>
      <c r="I20" s="138"/>
      <c r="J20" s="139"/>
      <c r="K20" s="139"/>
      <c r="L20" s="139"/>
      <c r="M20" s="138"/>
      <c r="N20" s="139"/>
      <c r="O20" s="139"/>
      <c r="P20" s="140"/>
    </row>
    <row r="21" spans="1:16" ht="17.25" customHeight="1">
      <c r="A21" s="447"/>
      <c r="B21" s="448"/>
      <c r="C21" s="143"/>
      <c r="D21" s="145"/>
      <c r="E21" s="138"/>
      <c r="F21" s="139"/>
      <c r="G21" s="138"/>
      <c r="H21" s="138"/>
      <c r="I21" s="138"/>
      <c r="J21" s="139"/>
      <c r="K21" s="139"/>
      <c r="L21" s="139"/>
      <c r="M21" s="138"/>
      <c r="N21" s="139"/>
      <c r="O21" s="139"/>
      <c r="P21" s="140"/>
    </row>
    <row r="22" spans="1:16" ht="17.25" customHeight="1">
      <c r="A22" s="447"/>
      <c r="B22" s="448"/>
      <c r="C22" s="143"/>
      <c r="D22" s="145"/>
      <c r="E22" s="138"/>
      <c r="F22" s="139"/>
      <c r="G22" s="138"/>
      <c r="H22" s="138"/>
      <c r="I22" s="138"/>
      <c r="J22" s="139"/>
      <c r="K22" s="139"/>
      <c r="L22" s="139"/>
      <c r="M22" s="138"/>
      <c r="N22" s="139"/>
      <c r="O22" s="139"/>
      <c r="P22" s="140"/>
    </row>
    <row r="23" spans="1:16" ht="17.25" customHeight="1">
      <c r="A23" s="447"/>
      <c r="B23" s="448"/>
      <c r="C23" s="143"/>
      <c r="D23" s="145"/>
      <c r="E23" s="138"/>
      <c r="F23" s="139"/>
      <c r="G23" s="138"/>
      <c r="H23" s="138"/>
      <c r="I23" s="138"/>
      <c r="J23" s="139"/>
      <c r="K23" s="139"/>
      <c r="L23" s="139"/>
      <c r="M23" s="138"/>
      <c r="N23" s="139"/>
      <c r="O23" s="139"/>
      <c r="P23" s="140"/>
    </row>
    <row r="24" spans="1:16" ht="17.25" customHeight="1">
      <c r="A24" s="447"/>
      <c r="B24" s="448"/>
      <c r="C24" s="143"/>
      <c r="D24" s="145"/>
      <c r="E24" s="138"/>
      <c r="F24" s="139"/>
      <c r="G24" s="138"/>
      <c r="H24" s="138"/>
      <c r="I24" s="138"/>
      <c r="J24" s="139"/>
      <c r="K24" s="139"/>
      <c r="L24" s="139"/>
      <c r="M24" s="138"/>
      <c r="N24" s="139"/>
      <c r="O24" s="139"/>
      <c r="P24" s="140"/>
    </row>
    <row r="25" spans="1:16" ht="17.25" customHeight="1">
      <c r="A25" s="447"/>
      <c r="B25" s="448"/>
      <c r="C25" s="143"/>
      <c r="D25" s="145"/>
      <c r="E25" s="138"/>
      <c r="F25" s="139"/>
      <c r="G25" s="138"/>
      <c r="H25" s="138"/>
      <c r="I25" s="138"/>
      <c r="J25" s="139"/>
      <c r="K25" s="139"/>
      <c r="L25" s="139"/>
      <c r="M25" s="138"/>
      <c r="N25" s="139"/>
      <c r="O25" s="139"/>
      <c r="P25" s="140"/>
    </row>
    <row r="26" spans="1:16" ht="17.25" customHeight="1">
      <c r="A26" s="447"/>
      <c r="B26" s="448"/>
      <c r="C26" s="143"/>
      <c r="D26" s="145"/>
      <c r="E26" s="138"/>
      <c r="F26" s="139"/>
      <c r="G26" s="138"/>
      <c r="H26" s="138"/>
      <c r="I26" s="138"/>
      <c r="J26" s="139"/>
      <c r="K26" s="139"/>
      <c r="L26" s="139"/>
      <c r="M26" s="138"/>
      <c r="N26" s="139"/>
      <c r="O26" s="139"/>
      <c r="P26" s="140"/>
    </row>
    <row r="27" spans="1:16" ht="17.25" customHeight="1">
      <c r="A27" s="447"/>
      <c r="B27" s="448"/>
      <c r="C27" s="143"/>
      <c r="D27" s="145"/>
      <c r="E27" s="138"/>
      <c r="F27" s="139"/>
      <c r="G27" s="138"/>
      <c r="H27" s="138"/>
      <c r="I27" s="138"/>
      <c r="J27" s="139"/>
      <c r="K27" s="139"/>
      <c r="L27" s="139"/>
      <c r="M27" s="138"/>
      <c r="N27" s="139"/>
      <c r="O27" s="139"/>
      <c r="P27" s="140"/>
    </row>
    <row r="28" spans="1:16" ht="17.25" customHeight="1">
      <c r="A28" s="447"/>
      <c r="B28" s="448"/>
      <c r="C28" s="143"/>
      <c r="D28" s="145"/>
      <c r="E28" s="138"/>
      <c r="F28" s="139"/>
      <c r="G28" s="138"/>
      <c r="H28" s="138"/>
      <c r="I28" s="138"/>
      <c r="J28" s="139"/>
      <c r="K28" s="139"/>
      <c r="L28" s="139"/>
      <c r="M28" s="138"/>
      <c r="N28" s="139"/>
      <c r="O28" s="139"/>
      <c r="P28" s="140"/>
    </row>
    <row r="29" spans="1:16" ht="17.25" customHeight="1">
      <c r="A29" s="447"/>
      <c r="B29" s="448"/>
      <c r="C29" s="143"/>
      <c r="D29" s="145"/>
      <c r="E29" s="138"/>
      <c r="F29" s="139"/>
      <c r="G29" s="138"/>
      <c r="H29" s="138"/>
      <c r="I29" s="138"/>
      <c r="J29" s="139"/>
      <c r="K29" s="139"/>
      <c r="L29" s="139"/>
      <c r="M29" s="138"/>
      <c r="N29" s="139"/>
      <c r="O29" s="139"/>
      <c r="P29" s="140"/>
    </row>
    <row r="30" spans="1:16" ht="17.25" customHeight="1">
      <c r="A30" s="447"/>
      <c r="B30" s="448"/>
      <c r="C30" s="143"/>
      <c r="D30" s="145"/>
      <c r="E30" s="138"/>
      <c r="F30" s="139"/>
      <c r="G30" s="138"/>
      <c r="H30" s="138"/>
      <c r="I30" s="138"/>
      <c r="J30" s="139"/>
      <c r="L30" s="139"/>
      <c r="M30" s="138"/>
      <c r="N30" s="139"/>
      <c r="O30" s="139"/>
      <c r="P30" s="148" t="s">
        <v>94</v>
      </c>
    </row>
    <row r="31" spans="1:16" ht="17.25" customHeight="1">
      <c r="A31" s="447"/>
      <c r="B31" s="448"/>
      <c r="C31" s="143"/>
      <c r="D31" s="145"/>
      <c r="E31" s="138"/>
      <c r="F31" s="139"/>
      <c r="G31" s="138"/>
      <c r="H31" s="138"/>
      <c r="I31" s="138"/>
      <c r="J31" s="139"/>
      <c r="K31" s="467" t="s">
        <v>91</v>
      </c>
      <c r="L31" s="468"/>
      <c r="M31" s="468"/>
      <c r="N31" s="469"/>
      <c r="O31" s="147">
        <v>15510</v>
      </c>
      <c r="P31" s="140"/>
    </row>
    <row r="32" spans="1:16" ht="17.25" customHeight="1">
      <c r="A32" s="447"/>
      <c r="B32" s="448"/>
      <c r="C32" s="143"/>
      <c r="D32" s="145"/>
      <c r="E32" s="138"/>
      <c r="F32" s="139"/>
      <c r="G32" s="138"/>
      <c r="H32" s="138"/>
      <c r="I32" s="138"/>
      <c r="J32" s="139"/>
      <c r="K32" s="467" t="s">
        <v>92</v>
      </c>
      <c r="L32" s="468"/>
      <c r="M32" s="468"/>
      <c r="N32" s="469"/>
      <c r="O32" s="147">
        <v>1</v>
      </c>
      <c r="P32" s="140"/>
    </row>
    <row r="33" spans="1:16" ht="17.25" customHeight="1" thickBot="1">
      <c r="A33" s="447"/>
      <c r="B33" s="448"/>
      <c r="C33" s="143"/>
      <c r="D33" s="145"/>
      <c r="E33" s="138"/>
      <c r="F33" s="139"/>
      <c r="G33" s="138"/>
      <c r="H33" s="138"/>
      <c r="I33" s="138"/>
      <c r="J33" s="139"/>
      <c r="K33" s="470" t="s">
        <v>93</v>
      </c>
      <c r="L33" s="471"/>
      <c r="M33" s="471"/>
      <c r="N33" s="472"/>
      <c r="O33" s="152">
        <v>15510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56"/>
      <c r="D40" s="156"/>
      <c r="E40" s="156"/>
      <c r="F40" s="156"/>
      <c r="G40" s="156"/>
      <c r="H40" s="156"/>
      <c r="I40" s="156"/>
      <c r="J40" s="156"/>
      <c r="K40" s="156"/>
      <c r="L40" s="156"/>
      <c r="M40" s="156"/>
      <c r="N40" s="156"/>
      <c r="O40" s="156"/>
    </row>
    <row r="41" spans="1:16">
      <c r="A41" s="32" t="s">
        <v>117</v>
      </c>
      <c r="B41" s="32"/>
    </row>
    <row r="42" spans="1:16">
      <c r="A42" s="32" t="s">
        <v>118</v>
      </c>
      <c r="B42" s="32"/>
      <c r="C42" s="156"/>
      <c r="D42" s="156"/>
      <c r="E42" s="156"/>
      <c r="F42" s="156"/>
      <c r="G42" s="156"/>
      <c r="H42" s="156"/>
      <c r="I42" s="156"/>
      <c r="J42" s="156"/>
      <c r="K42" s="156"/>
      <c r="L42" s="156"/>
      <c r="M42" s="156"/>
      <c r="N42" s="156"/>
      <c r="O42" s="156"/>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153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39.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24" t="s">
        <v>726</v>
      </c>
    </row>
    <row r="3" spans="1:16" ht="29.25" customHeight="1">
      <c r="A3" s="157" t="s">
        <v>104</v>
      </c>
      <c r="B3" s="439" t="s">
        <v>74</v>
      </c>
      <c r="C3" s="439"/>
      <c r="D3" s="439"/>
      <c r="E3" s="439"/>
      <c r="F3" s="439"/>
      <c r="G3" s="439"/>
      <c r="H3" s="439"/>
      <c r="I3" s="439"/>
      <c r="J3" s="439"/>
      <c r="K3" s="439"/>
      <c r="L3" s="439"/>
      <c r="M3" s="439"/>
      <c r="N3" s="439"/>
      <c r="O3" s="439"/>
      <c r="P3" s="440"/>
    </row>
    <row r="4" spans="1:16" ht="29.25" customHeight="1">
      <c r="A4" s="158" t="s">
        <v>105</v>
      </c>
      <c r="B4" s="439" t="s">
        <v>154</v>
      </c>
      <c r="C4" s="439"/>
      <c r="D4" s="439"/>
      <c r="E4" s="439"/>
      <c r="F4" s="439"/>
      <c r="G4" s="439"/>
      <c r="H4" s="439"/>
      <c r="I4" s="439"/>
      <c r="J4" s="439"/>
      <c r="K4" s="439"/>
      <c r="L4" s="439"/>
      <c r="M4" s="439"/>
      <c r="N4" s="439"/>
      <c r="O4" s="439"/>
      <c r="P4" s="440"/>
    </row>
    <row r="5" spans="1:16" ht="166.5" customHeight="1">
      <c r="A5" s="157" t="s">
        <v>107</v>
      </c>
      <c r="B5" s="441" t="s">
        <v>155</v>
      </c>
      <c r="C5" s="441"/>
      <c r="D5" s="441"/>
      <c r="E5" s="441"/>
      <c r="F5" s="441"/>
      <c r="G5" s="441"/>
      <c r="H5" s="441"/>
      <c r="I5" s="441"/>
      <c r="J5" s="441"/>
      <c r="K5" s="441"/>
      <c r="L5" s="441"/>
      <c r="M5" s="441"/>
      <c r="N5" s="441"/>
      <c r="O5" s="441"/>
      <c r="P5" s="440"/>
    </row>
    <row r="6" spans="1:16" ht="40.5" customHeight="1">
      <c r="A6" s="157" t="s">
        <v>108</v>
      </c>
      <c r="B6" s="442" t="s">
        <v>156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t="s">
        <v>157</v>
      </c>
      <c r="E11" s="138"/>
      <c r="F11" s="139"/>
      <c r="G11" s="139"/>
      <c r="H11" s="139"/>
      <c r="I11" s="139"/>
      <c r="J11" s="138"/>
      <c r="K11" s="139"/>
      <c r="O11" s="139"/>
      <c r="P11" s="140"/>
    </row>
    <row r="12" spans="1:16" ht="17.25" customHeight="1">
      <c r="A12" s="447"/>
      <c r="B12" s="448"/>
      <c r="C12" s="143"/>
      <c r="D12" s="145" t="s">
        <v>158</v>
      </c>
      <c r="E12" s="138" t="s">
        <v>159</v>
      </c>
      <c r="F12" s="139" t="s">
        <v>149</v>
      </c>
      <c r="G12" s="139">
        <v>10</v>
      </c>
      <c r="H12" s="139" t="s">
        <v>160</v>
      </c>
      <c r="I12" s="139" t="s">
        <v>149</v>
      </c>
      <c r="J12" s="139">
        <v>12</v>
      </c>
      <c r="K12" s="139" t="s">
        <v>161</v>
      </c>
      <c r="L12" s="29" t="s">
        <v>150</v>
      </c>
      <c r="M12" s="146">
        <v>120000</v>
      </c>
      <c r="N12" s="29" t="s">
        <v>151</v>
      </c>
      <c r="O12" s="139"/>
      <c r="P12" s="140"/>
    </row>
    <row r="13" spans="1:16" ht="17.25" customHeight="1">
      <c r="A13" s="447"/>
      <c r="B13" s="448"/>
      <c r="C13" s="143"/>
      <c r="D13" s="145"/>
      <c r="E13" s="146"/>
      <c r="P13" s="140"/>
    </row>
    <row r="14" spans="1:16" ht="17.25" customHeight="1">
      <c r="A14" s="447"/>
      <c r="B14" s="448"/>
      <c r="C14" s="143"/>
      <c r="D14" s="145"/>
      <c r="E14" s="138"/>
      <c r="F14" s="139"/>
      <c r="G14" s="139"/>
      <c r="H14" s="139"/>
      <c r="I14" s="139"/>
      <c r="J14" s="138"/>
      <c r="K14" s="139"/>
      <c r="O14" s="139"/>
      <c r="P14" s="140"/>
    </row>
    <row r="15" spans="1:16" ht="17.25" customHeight="1">
      <c r="A15" s="447"/>
      <c r="B15" s="448"/>
      <c r="C15" s="143"/>
      <c r="D15" s="145"/>
      <c r="O15" s="139"/>
      <c r="P15" s="140"/>
    </row>
    <row r="16" spans="1:16" ht="17.25" customHeight="1">
      <c r="A16" s="447"/>
      <c r="B16" s="448"/>
      <c r="C16" s="143"/>
      <c r="D16" s="145"/>
      <c r="E16" s="138"/>
      <c r="F16" s="139"/>
      <c r="G16" s="138"/>
      <c r="J16" s="141"/>
      <c r="K16" s="139"/>
      <c r="O16" s="139"/>
      <c r="P16" s="140"/>
    </row>
    <row r="17" spans="1:16" ht="17.25" customHeight="1">
      <c r="A17" s="447">
        <v>60000</v>
      </c>
      <c r="B17" s="448"/>
      <c r="C17" s="143"/>
      <c r="D17" s="159" t="s">
        <v>162</v>
      </c>
      <c r="E17" s="160" t="s">
        <v>163</v>
      </c>
      <c r="F17" s="139" t="s">
        <v>149</v>
      </c>
      <c r="G17" s="161">
        <v>50</v>
      </c>
      <c r="H17" s="138" t="s">
        <v>164</v>
      </c>
      <c r="I17" s="138" t="s">
        <v>150</v>
      </c>
      <c r="J17" s="139">
        <v>60000</v>
      </c>
      <c r="K17" s="139"/>
      <c r="L17" s="139"/>
      <c r="M17" s="138"/>
      <c r="N17" s="139"/>
      <c r="O17" s="139"/>
      <c r="P17" s="140"/>
    </row>
    <row r="18" spans="1:16" ht="17.25" customHeight="1">
      <c r="A18" s="447"/>
      <c r="B18" s="448"/>
      <c r="C18" s="143"/>
      <c r="D18" s="145"/>
      <c r="E18" s="138"/>
      <c r="F18" s="139"/>
      <c r="G18" s="138"/>
      <c r="H18" s="138"/>
      <c r="I18" s="138"/>
      <c r="J18" s="139"/>
      <c r="K18" s="139"/>
      <c r="L18" s="139"/>
      <c r="M18" s="138"/>
      <c r="N18" s="139"/>
      <c r="O18" s="139"/>
      <c r="P18" s="140"/>
    </row>
    <row r="19" spans="1:16" ht="17.25" customHeight="1">
      <c r="A19" s="447"/>
      <c r="B19" s="448"/>
      <c r="C19" s="143"/>
      <c r="D19" s="145"/>
      <c r="E19" s="138"/>
      <c r="F19" s="139"/>
      <c r="G19" s="138"/>
      <c r="H19" s="138"/>
      <c r="I19" s="138"/>
      <c r="J19" s="139"/>
      <c r="K19" s="139"/>
      <c r="L19" s="139"/>
      <c r="M19" s="138"/>
      <c r="N19" s="139"/>
      <c r="O19" s="139"/>
      <c r="P19" s="140"/>
    </row>
    <row r="20" spans="1:16" ht="17.25" customHeight="1">
      <c r="A20" s="447"/>
      <c r="B20" s="448"/>
      <c r="C20" s="143"/>
      <c r="D20" s="145"/>
      <c r="E20" s="138"/>
      <c r="F20" s="139"/>
      <c r="G20" s="138"/>
      <c r="H20" s="138"/>
      <c r="I20" s="138"/>
      <c r="J20" s="139"/>
      <c r="K20" s="139"/>
      <c r="L20" s="139"/>
      <c r="M20" s="138"/>
      <c r="N20" s="139"/>
      <c r="O20" s="139"/>
      <c r="P20" s="140"/>
    </row>
    <row r="21" spans="1:16" ht="17.25" customHeight="1">
      <c r="A21" s="447"/>
      <c r="B21" s="448"/>
      <c r="C21" s="143"/>
      <c r="D21" s="145"/>
      <c r="E21" s="138"/>
      <c r="F21" s="139"/>
      <c r="G21" s="138"/>
      <c r="H21" s="138"/>
      <c r="I21" s="138"/>
      <c r="J21" s="139"/>
      <c r="K21" s="139"/>
      <c r="L21" s="139"/>
      <c r="M21" s="138"/>
      <c r="N21" s="139"/>
      <c r="O21" s="139"/>
      <c r="P21" s="140"/>
    </row>
    <row r="22" spans="1:16" ht="17.25" customHeight="1">
      <c r="A22" s="447"/>
      <c r="B22" s="448"/>
      <c r="C22" s="143"/>
      <c r="D22" s="145"/>
      <c r="E22" s="138"/>
      <c r="F22" s="139"/>
      <c r="G22" s="138"/>
      <c r="H22" s="138"/>
      <c r="I22" s="138"/>
      <c r="J22" s="139"/>
      <c r="K22" s="139"/>
      <c r="L22" s="139"/>
      <c r="M22" s="138"/>
      <c r="N22" s="139"/>
      <c r="O22" s="139"/>
      <c r="P22" s="140"/>
    </row>
    <row r="23" spans="1:16" ht="17.25" customHeight="1">
      <c r="A23" s="447"/>
      <c r="B23" s="448"/>
      <c r="C23" s="143"/>
      <c r="D23" s="145"/>
      <c r="E23" s="138"/>
      <c r="F23" s="139"/>
      <c r="G23" s="138"/>
      <c r="H23" s="138"/>
      <c r="I23" s="138"/>
      <c r="J23" s="139"/>
      <c r="K23" s="139"/>
      <c r="L23" s="139"/>
      <c r="M23" s="138"/>
      <c r="N23" s="139"/>
      <c r="O23" s="139"/>
      <c r="P23" s="140"/>
    </row>
    <row r="24" spans="1:16" ht="17.25" customHeight="1">
      <c r="A24" s="447"/>
      <c r="B24" s="448"/>
      <c r="C24" s="143"/>
      <c r="D24" s="145"/>
      <c r="E24" s="138"/>
      <c r="F24" s="139"/>
      <c r="G24" s="138"/>
      <c r="H24" s="138"/>
      <c r="I24" s="138"/>
      <c r="J24" s="139"/>
      <c r="K24" s="139"/>
      <c r="L24" s="139"/>
      <c r="M24" s="138"/>
      <c r="N24" s="139"/>
      <c r="O24" s="139"/>
      <c r="P24" s="140"/>
    </row>
    <row r="25" spans="1:16" ht="17.25" customHeight="1">
      <c r="A25" s="447"/>
      <c r="B25" s="448"/>
      <c r="C25" s="143"/>
      <c r="D25" s="145"/>
      <c r="E25" s="138"/>
      <c r="F25" s="139"/>
      <c r="G25" s="138"/>
      <c r="H25" s="138"/>
      <c r="I25" s="138"/>
      <c r="J25" s="139"/>
      <c r="K25" s="139"/>
      <c r="L25" s="139"/>
      <c r="M25" s="138"/>
      <c r="N25" s="139"/>
      <c r="O25" s="139"/>
      <c r="P25" s="140"/>
    </row>
    <row r="26" spans="1:16" ht="17.25" customHeight="1">
      <c r="A26" s="447"/>
      <c r="B26" s="448"/>
      <c r="C26" s="143"/>
      <c r="D26" s="145"/>
      <c r="E26" s="138"/>
      <c r="F26" s="139"/>
      <c r="G26" s="138"/>
      <c r="H26" s="138"/>
      <c r="I26" s="138"/>
      <c r="J26" s="139"/>
      <c r="K26" s="139"/>
      <c r="L26" s="139"/>
      <c r="M26" s="138"/>
      <c r="N26" s="139"/>
      <c r="O26" s="139"/>
      <c r="P26" s="140"/>
    </row>
    <row r="27" spans="1:16" ht="17.25" customHeight="1">
      <c r="A27" s="447"/>
      <c r="B27" s="448"/>
      <c r="C27" s="143"/>
      <c r="D27" s="145"/>
      <c r="E27" s="138"/>
      <c r="F27" s="139"/>
      <c r="G27" s="138"/>
      <c r="H27" s="138"/>
      <c r="I27" s="138"/>
      <c r="J27" s="139"/>
      <c r="K27" s="139"/>
      <c r="L27" s="139"/>
      <c r="M27" s="138"/>
      <c r="N27" s="139"/>
      <c r="O27" s="139"/>
      <c r="P27" s="140"/>
    </row>
    <row r="28" spans="1:16" ht="17.25" customHeight="1">
      <c r="A28" s="447"/>
      <c r="B28" s="448"/>
      <c r="C28" s="143"/>
      <c r="D28" s="145"/>
      <c r="E28" s="138"/>
      <c r="F28" s="139"/>
      <c r="G28" s="138"/>
      <c r="H28" s="138"/>
      <c r="I28" s="138"/>
      <c r="J28" s="139"/>
      <c r="K28" s="139"/>
      <c r="L28" s="139"/>
      <c r="M28" s="138"/>
      <c r="N28" s="139"/>
      <c r="O28" s="139"/>
      <c r="P28" s="140"/>
    </row>
    <row r="29" spans="1:16" ht="17.25" customHeight="1">
      <c r="A29" s="447"/>
      <c r="B29" s="448"/>
      <c r="C29" s="143"/>
      <c r="D29" s="145"/>
      <c r="E29" s="138"/>
      <c r="F29" s="139"/>
      <c r="G29" s="138"/>
      <c r="H29" s="138"/>
      <c r="I29" s="138"/>
      <c r="J29" s="139"/>
      <c r="K29" s="139"/>
      <c r="L29" s="139"/>
      <c r="M29" s="138"/>
      <c r="N29" s="139"/>
      <c r="O29" s="139"/>
      <c r="P29" s="140"/>
    </row>
    <row r="30" spans="1:16" ht="17.25" customHeight="1">
      <c r="A30" s="447"/>
      <c r="B30" s="448"/>
      <c r="C30" s="143"/>
      <c r="D30" s="145"/>
      <c r="E30" s="138"/>
      <c r="F30" s="139"/>
      <c r="G30" s="138"/>
      <c r="H30" s="138"/>
      <c r="I30" s="138"/>
      <c r="J30" s="139"/>
      <c r="L30" s="139"/>
      <c r="M30" s="138"/>
      <c r="N30" s="139"/>
      <c r="O30" s="139"/>
      <c r="P30" s="148" t="s">
        <v>94</v>
      </c>
    </row>
    <row r="31" spans="1:16" ht="17.25" customHeight="1">
      <c r="A31" s="447"/>
      <c r="B31" s="448"/>
      <c r="C31" s="143"/>
      <c r="D31" s="145"/>
      <c r="E31" s="138"/>
      <c r="F31" s="139"/>
      <c r="G31" s="138"/>
      <c r="H31" s="138"/>
      <c r="I31" s="138"/>
      <c r="J31" s="139"/>
      <c r="K31" s="467" t="s">
        <v>91</v>
      </c>
      <c r="L31" s="468"/>
      <c r="M31" s="468"/>
      <c r="N31" s="469"/>
      <c r="O31" s="147">
        <v>1000</v>
      </c>
      <c r="P31" s="140"/>
    </row>
    <row r="32" spans="1:16" ht="17.25" customHeight="1">
      <c r="A32" s="447"/>
      <c r="B32" s="448"/>
      <c r="C32" s="143"/>
      <c r="D32" s="145"/>
      <c r="E32" s="138"/>
      <c r="F32" s="139"/>
      <c r="G32" s="138"/>
      <c r="H32" s="138"/>
      <c r="I32" s="138"/>
      <c r="J32" s="139"/>
      <c r="K32" s="467" t="s">
        <v>92</v>
      </c>
      <c r="L32" s="468"/>
      <c r="M32" s="468"/>
      <c r="N32" s="469"/>
      <c r="O32" s="147">
        <v>12</v>
      </c>
      <c r="P32" s="140"/>
    </row>
    <row r="33" spans="1:16" ht="17.25" customHeight="1" thickBot="1">
      <c r="A33" s="447"/>
      <c r="B33" s="448"/>
      <c r="C33" s="143"/>
      <c r="D33" s="145"/>
      <c r="E33" s="138"/>
      <c r="F33" s="139"/>
      <c r="G33" s="138"/>
      <c r="H33" s="138"/>
      <c r="I33" s="138"/>
      <c r="J33" s="139"/>
      <c r="K33" s="470" t="s">
        <v>93</v>
      </c>
      <c r="L33" s="471"/>
      <c r="M33" s="471"/>
      <c r="N33" s="472"/>
      <c r="O33" s="152">
        <v>12000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56"/>
      <c r="D40" s="156"/>
      <c r="E40" s="156"/>
      <c r="F40" s="156"/>
      <c r="G40" s="156"/>
      <c r="H40" s="156"/>
      <c r="I40" s="156"/>
      <c r="J40" s="156"/>
      <c r="K40" s="156"/>
      <c r="L40" s="156"/>
      <c r="M40" s="156"/>
      <c r="N40" s="156"/>
      <c r="O40" s="156"/>
    </row>
    <row r="41" spans="1:16">
      <c r="A41" s="32" t="s">
        <v>117</v>
      </c>
      <c r="B41" s="32"/>
    </row>
    <row r="42" spans="1:16">
      <c r="A42" s="32" t="s">
        <v>118</v>
      </c>
      <c r="B42" s="32"/>
      <c r="C42" s="156"/>
      <c r="D42" s="156"/>
      <c r="E42" s="156"/>
      <c r="F42" s="156"/>
      <c r="G42" s="156"/>
      <c r="H42" s="156"/>
      <c r="I42" s="156"/>
      <c r="J42" s="156"/>
      <c r="K42" s="156"/>
      <c r="L42" s="156"/>
      <c r="M42" s="156"/>
      <c r="N42" s="156"/>
      <c r="O42" s="156"/>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xml><?xml version="1.0" encoding="utf-8"?>
<worksheet xmlns="http://schemas.openxmlformats.org/spreadsheetml/2006/main" xmlns:r="http://schemas.openxmlformats.org/officeDocument/2006/relationships">
  <dimension ref="A1:H54"/>
  <sheetViews>
    <sheetView view="pageBreakPreview" zoomScaleNormal="100" zoomScaleSheetLayoutView="100" workbookViewId="0">
      <pane xSplit="2" ySplit="3" topLeftCell="C4" activePane="bottomRight" state="frozen"/>
      <selection pane="topRight" activeCell="C1" sqref="C1"/>
      <selection pane="bottomLeft" activeCell="A5" sqref="A5"/>
      <selection pane="bottomRight" activeCell="G18" sqref="G18"/>
    </sheetView>
  </sheetViews>
  <sheetFormatPr defaultRowHeight="13.5"/>
  <cols>
    <col min="1" max="1" width="9" style="6"/>
    <col min="2" max="2" width="13.625" style="6" customWidth="1"/>
    <col min="3" max="3" width="6.75" style="38" customWidth="1"/>
    <col min="4" max="4" width="14.875" style="18" customWidth="1"/>
    <col min="5" max="16384" width="9" style="6"/>
  </cols>
  <sheetData>
    <row r="1" spans="1:8" ht="18" customHeight="1">
      <c r="A1" s="427" t="s">
        <v>0</v>
      </c>
      <c r="B1" s="428"/>
      <c r="C1" s="435" t="s">
        <v>78</v>
      </c>
      <c r="D1" s="435"/>
      <c r="E1" s="436" t="s">
        <v>79</v>
      </c>
      <c r="F1" s="437"/>
      <c r="G1" s="437"/>
      <c r="H1" s="437"/>
    </row>
    <row r="2" spans="1:8" ht="18" customHeight="1">
      <c r="A2" s="429"/>
      <c r="B2" s="430"/>
      <c r="C2" s="132" t="s">
        <v>29</v>
      </c>
      <c r="D2" s="132" t="s">
        <v>30</v>
      </c>
      <c r="E2" s="436"/>
      <c r="F2" s="437"/>
      <c r="G2" s="437"/>
      <c r="H2" s="437"/>
    </row>
    <row r="3" spans="1:8" ht="18" customHeight="1">
      <c r="A3" s="431" t="s">
        <v>26</v>
      </c>
      <c r="B3" s="432"/>
      <c r="C3" s="34">
        <f>SUM($C$4:$C$99)</f>
        <v>0</v>
      </c>
      <c r="D3" s="34">
        <f>SUM($D$4:$D$99)</f>
        <v>0</v>
      </c>
      <c r="E3" s="436"/>
      <c r="F3" s="437"/>
      <c r="G3" s="437"/>
      <c r="H3" s="437"/>
    </row>
    <row r="4" spans="1:8">
      <c r="A4" s="433"/>
      <c r="B4" s="434"/>
      <c r="C4" s="37"/>
      <c r="D4" s="35"/>
      <c r="E4" s="436"/>
      <c r="F4" s="437"/>
      <c r="G4" s="437"/>
      <c r="H4" s="437"/>
    </row>
    <row r="5" spans="1:8">
      <c r="A5" s="36">
        <v>1</v>
      </c>
      <c r="B5" s="36"/>
      <c r="C5" s="36"/>
      <c r="D5" s="35"/>
      <c r="E5" s="436"/>
      <c r="F5" s="437"/>
      <c r="G5" s="437"/>
      <c r="H5" s="437"/>
    </row>
    <row r="6" spans="1:8">
      <c r="A6" s="36">
        <v>2</v>
      </c>
      <c r="B6" s="36"/>
      <c r="C6" s="36"/>
      <c r="D6" s="35"/>
      <c r="E6" s="436"/>
      <c r="F6" s="437"/>
      <c r="G6" s="437"/>
      <c r="H6" s="437"/>
    </row>
    <row r="7" spans="1:8">
      <c r="A7" s="36">
        <v>3</v>
      </c>
      <c r="B7" s="36"/>
      <c r="C7" s="36"/>
      <c r="D7" s="35"/>
      <c r="E7" s="436"/>
      <c r="F7" s="437"/>
      <c r="G7" s="437"/>
      <c r="H7" s="437"/>
    </row>
    <row r="8" spans="1:8">
      <c r="A8" s="36">
        <v>4</v>
      </c>
      <c r="B8" s="36"/>
      <c r="C8" s="36"/>
      <c r="D8" s="35"/>
    </row>
    <row r="9" spans="1:8">
      <c r="A9" s="36">
        <v>5</v>
      </c>
      <c r="B9" s="36"/>
      <c r="C9" s="36"/>
      <c r="D9" s="35"/>
    </row>
    <row r="10" spans="1:8">
      <c r="A10" s="36">
        <v>6</v>
      </c>
      <c r="B10" s="36"/>
      <c r="C10" s="36"/>
      <c r="D10" s="35"/>
    </row>
    <row r="11" spans="1:8">
      <c r="A11" s="36">
        <v>7</v>
      </c>
      <c r="B11" s="36"/>
      <c r="C11" s="36"/>
      <c r="D11" s="35"/>
    </row>
    <row r="12" spans="1:8">
      <c r="A12" s="36">
        <v>8</v>
      </c>
      <c r="B12" s="36"/>
      <c r="C12" s="36"/>
      <c r="D12" s="35"/>
    </row>
    <row r="13" spans="1:8">
      <c r="A13" s="36">
        <v>9</v>
      </c>
      <c r="B13" s="36"/>
      <c r="C13" s="36"/>
      <c r="D13" s="35"/>
    </row>
    <row r="14" spans="1:8">
      <c r="A14" s="36">
        <v>10</v>
      </c>
      <c r="B14" s="36"/>
      <c r="C14" s="36"/>
      <c r="D14" s="35"/>
    </row>
    <row r="15" spans="1:8">
      <c r="A15" s="36">
        <v>11</v>
      </c>
      <c r="B15" s="36"/>
      <c r="C15" s="36"/>
      <c r="D15" s="35"/>
    </row>
    <row r="16" spans="1:8">
      <c r="A16" s="36">
        <v>12</v>
      </c>
      <c r="B16" s="36"/>
      <c r="C16" s="36"/>
      <c r="D16" s="35"/>
    </row>
    <row r="17" spans="1:4">
      <c r="A17" s="36">
        <v>13</v>
      </c>
      <c r="B17" s="36"/>
      <c r="C17" s="36"/>
      <c r="D17" s="35"/>
    </row>
    <row r="18" spans="1:4">
      <c r="A18" s="36">
        <v>14</v>
      </c>
      <c r="B18" s="36"/>
      <c r="C18" s="36"/>
      <c r="D18" s="35"/>
    </row>
    <row r="19" spans="1:4">
      <c r="A19" s="36">
        <v>15</v>
      </c>
      <c r="B19" s="36"/>
      <c r="C19" s="36"/>
      <c r="D19" s="35"/>
    </row>
    <row r="20" spans="1:4">
      <c r="A20" s="36">
        <v>16</v>
      </c>
      <c r="B20" s="36"/>
      <c r="C20" s="36"/>
      <c r="D20" s="35"/>
    </row>
    <row r="21" spans="1:4">
      <c r="A21" s="36">
        <v>17</v>
      </c>
      <c r="B21" s="36"/>
      <c r="C21" s="36"/>
      <c r="D21" s="35"/>
    </row>
    <row r="22" spans="1:4">
      <c r="A22" s="36">
        <v>18</v>
      </c>
      <c r="B22" s="36"/>
      <c r="C22" s="36"/>
      <c r="D22" s="35"/>
    </row>
    <row r="23" spans="1:4">
      <c r="A23" s="36">
        <v>19</v>
      </c>
      <c r="B23" s="36"/>
      <c r="C23" s="36"/>
      <c r="D23" s="35"/>
    </row>
    <row r="24" spans="1:4">
      <c r="A24" s="36">
        <v>20</v>
      </c>
      <c r="B24" s="36"/>
      <c r="C24" s="36"/>
      <c r="D24" s="35"/>
    </row>
    <row r="25" spans="1:4">
      <c r="A25" s="36">
        <v>21</v>
      </c>
      <c r="B25" s="36"/>
      <c r="C25" s="36"/>
      <c r="D25" s="35"/>
    </row>
    <row r="26" spans="1:4">
      <c r="A26" s="36">
        <v>22</v>
      </c>
      <c r="B26" s="36"/>
      <c r="C26" s="36"/>
      <c r="D26" s="35"/>
    </row>
    <row r="27" spans="1:4">
      <c r="A27" s="36">
        <v>23</v>
      </c>
      <c r="B27" s="36"/>
      <c r="C27" s="36"/>
      <c r="D27" s="35"/>
    </row>
    <row r="28" spans="1:4">
      <c r="A28" s="36">
        <v>24</v>
      </c>
      <c r="B28" s="36"/>
      <c r="C28" s="36"/>
      <c r="D28" s="35"/>
    </row>
    <row r="29" spans="1:4">
      <c r="A29" s="36">
        <v>25</v>
      </c>
      <c r="B29" s="36"/>
      <c r="C29" s="36"/>
      <c r="D29" s="35"/>
    </row>
    <row r="30" spans="1:4">
      <c r="A30" s="36">
        <v>26</v>
      </c>
      <c r="B30" s="36"/>
      <c r="C30" s="36"/>
      <c r="D30" s="35"/>
    </row>
    <row r="31" spans="1:4">
      <c r="A31" s="36">
        <v>27</v>
      </c>
      <c r="B31" s="36"/>
      <c r="C31" s="36"/>
      <c r="D31" s="35"/>
    </row>
    <row r="32" spans="1:4">
      <c r="A32" s="36">
        <v>28</v>
      </c>
      <c r="B32" s="36"/>
      <c r="C32" s="36"/>
      <c r="D32" s="35"/>
    </row>
    <row r="33" spans="1:4">
      <c r="A33" s="36">
        <v>29</v>
      </c>
      <c r="B33" s="36"/>
      <c r="C33" s="36"/>
      <c r="D33" s="35"/>
    </row>
    <row r="34" spans="1:4">
      <c r="A34" s="36">
        <v>30</v>
      </c>
      <c r="B34" s="36"/>
      <c r="C34" s="36"/>
      <c r="D34" s="35"/>
    </row>
    <row r="35" spans="1:4">
      <c r="A35" s="36">
        <v>31</v>
      </c>
      <c r="B35" s="36"/>
      <c r="C35" s="36"/>
      <c r="D35" s="35"/>
    </row>
    <row r="36" spans="1:4">
      <c r="A36" s="36">
        <v>32</v>
      </c>
      <c r="B36" s="36"/>
      <c r="C36" s="36"/>
      <c r="D36" s="35"/>
    </row>
    <row r="37" spans="1:4">
      <c r="A37" s="36">
        <v>33</v>
      </c>
      <c r="B37" s="36"/>
      <c r="C37" s="36"/>
      <c r="D37" s="35"/>
    </row>
    <row r="38" spans="1:4">
      <c r="A38" s="36">
        <v>34</v>
      </c>
      <c r="B38" s="36"/>
      <c r="C38" s="36"/>
      <c r="D38" s="35"/>
    </row>
    <row r="39" spans="1:4">
      <c r="A39" s="36">
        <v>35</v>
      </c>
      <c r="B39" s="36"/>
      <c r="C39" s="36"/>
      <c r="D39" s="35"/>
    </row>
    <row r="40" spans="1:4">
      <c r="A40" s="36">
        <v>36</v>
      </c>
      <c r="B40" s="36"/>
      <c r="C40" s="36"/>
      <c r="D40" s="35"/>
    </row>
    <row r="41" spans="1:4">
      <c r="A41" s="36">
        <v>37</v>
      </c>
      <c r="B41" s="36"/>
      <c r="C41" s="36"/>
      <c r="D41" s="35"/>
    </row>
    <row r="42" spans="1:4">
      <c r="A42" s="36">
        <v>38</v>
      </c>
      <c r="B42" s="36"/>
      <c r="C42" s="36"/>
      <c r="D42" s="35"/>
    </row>
    <row r="43" spans="1:4">
      <c r="A43" s="36">
        <v>39</v>
      </c>
      <c r="B43" s="36"/>
      <c r="C43" s="36"/>
      <c r="D43" s="35"/>
    </row>
    <row r="44" spans="1:4">
      <c r="A44" s="36">
        <v>40</v>
      </c>
      <c r="B44" s="36"/>
      <c r="C44" s="36"/>
      <c r="D44" s="35"/>
    </row>
    <row r="45" spans="1:4">
      <c r="A45" s="36">
        <v>41</v>
      </c>
      <c r="B45" s="36"/>
      <c r="C45" s="36"/>
      <c r="D45" s="35"/>
    </row>
    <row r="46" spans="1:4">
      <c r="A46" s="36">
        <v>42</v>
      </c>
      <c r="B46" s="36"/>
      <c r="C46" s="36"/>
      <c r="D46" s="35"/>
    </row>
    <row r="47" spans="1:4">
      <c r="A47" s="36">
        <v>43</v>
      </c>
      <c r="B47" s="36"/>
      <c r="C47" s="36"/>
      <c r="D47" s="35"/>
    </row>
    <row r="48" spans="1:4">
      <c r="A48" s="36">
        <v>44</v>
      </c>
      <c r="B48" s="36"/>
      <c r="C48" s="36"/>
      <c r="D48" s="35"/>
    </row>
    <row r="49" spans="1:4">
      <c r="A49" s="36">
        <v>45</v>
      </c>
      <c r="B49" s="36"/>
      <c r="C49" s="36"/>
      <c r="D49" s="35"/>
    </row>
    <row r="50" spans="1:4">
      <c r="A50" s="36">
        <v>46</v>
      </c>
      <c r="B50" s="36"/>
      <c r="C50" s="36"/>
      <c r="D50" s="35"/>
    </row>
    <row r="51" spans="1:4">
      <c r="A51" s="36">
        <v>47</v>
      </c>
      <c r="B51" s="36"/>
      <c r="C51" s="36"/>
      <c r="D51" s="35"/>
    </row>
    <row r="52" spans="1:4">
      <c r="A52" s="36">
        <v>48</v>
      </c>
      <c r="B52" s="36"/>
      <c r="C52" s="36"/>
      <c r="D52" s="35"/>
    </row>
    <row r="53" spans="1:4">
      <c r="A53" s="36">
        <v>49</v>
      </c>
      <c r="B53" s="36"/>
      <c r="C53" s="36"/>
      <c r="D53" s="35"/>
    </row>
    <row r="54" spans="1:4">
      <c r="A54" s="36">
        <v>50</v>
      </c>
      <c r="B54" s="36"/>
      <c r="C54" s="36"/>
      <c r="D54" s="35"/>
    </row>
  </sheetData>
  <mergeCells count="5">
    <mergeCell ref="A1:B2"/>
    <mergeCell ref="C1:D1"/>
    <mergeCell ref="A3:B3"/>
    <mergeCell ref="A4:B4"/>
    <mergeCell ref="E1:H7"/>
  </mergeCells>
  <phoneticPr fontId="23"/>
  <pageMargins left="0.70866141732283472" right="0.70866141732283472" top="0.74803149606299213" bottom="0.74803149606299213" header="0.31496062992125984" footer="0.31496062992125984"/>
  <pageSetup paperSize="9" orientation="portrait" horizontalDpi="300" verticalDpi="300" r:id="rId1"/>
  <headerFooter>
    <oddHeader>&amp;R様式第３（H24入浴・宿泊）</oddHeader>
  </headerFooter>
  <drawing r:id="rId2"/>
</worksheet>
</file>

<file path=xl/worksheets/sheet40.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696</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813</v>
      </c>
      <c r="C4" s="439"/>
      <c r="D4" s="439"/>
      <c r="E4" s="439"/>
      <c r="F4" s="439"/>
      <c r="G4" s="439"/>
      <c r="H4" s="439"/>
      <c r="I4" s="439"/>
      <c r="J4" s="439"/>
      <c r="K4" s="439"/>
      <c r="L4" s="439"/>
      <c r="M4" s="439"/>
      <c r="N4" s="439"/>
      <c r="O4" s="439"/>
      <c r="P4" s="440"/>
    </row>
    <row r="5" spans="1:16" ht="166.5" customHeight="1">
      <c r="A5" s="343" t="s">
        <v>107</v>
      </c>
      <c r="B5" s="441" t="s">
        <v>814</v>
      </c>
      <c r="C5" s="441"/>
      <c r="D5" s="441"/>
      <c r="E5" s="441"/>
      <c r="F5" s="441"/>
      <c r="G5" s="441"/>
      <c r="H5" s="441"/>
      <c r="I5" s="441"/>
      <c r="J5" s="441"/>
      <c r="K5" s="441"/>
      <c r="L5" s="441"/>
      <c r="M5" s="441"/>
      <c r="N5" s="441"/>
      <c r="O5" s="441"/>
      <c r="P5" s="440"/>
    </row>
    <row r="6" spans="1:16" ht="40.5" customHeight="1">
      <c r="A6" s="343" t="s">
        <v>108</v>
      </c>
      <c r="B6" s="442" t="s">
        <v>165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c r="E9" s="296"/>
      <c r="F9" s="348"/>
      <c r="G9" s="296"/>
      <c r="H9" s="296"/>
      <c r="I9" s="296"/>
      <c r="J9" s="296"/>
      <c r="K9" s="348"/>
      <c r="L9" s="348"/>
      <c r="M9" s="296"/>
      <c r="N9" s="296"/>
      <c r="O9" s="296"/>
      <c r="P9" s="137"/>
    </row>
    <row r="10" spans="1:16" ht="17.25" customHeight="1">
      <c r="A10" s="447"/>
      <c r="B10" s="448"/>
      <c r="C10" s="356"/>
      <c r="D10" s="354" t="s">
        <v>146</v>
      </c>
      <c r="P10" s="140"/>
    </row>
    <row r="11" spans="1:16" ht="17.25" customHeight="1">
      <c r="A11" s="447"/>
      <c r="B11" s="448"/>
      <c r="C11" s="356"/>
      <c r="D11" s="354"/>
      <c r="E11" s="350"/>
      <c r="F11" s="347"/>
      <c r="G11" s="347"/>
      <c r="H11" s="347"/>
      <c r="I11" s="347"/>
      <c r="J11" s="350"/>
      <c r="K11" s="347"/>
      <c r="O11" s="347"/>
      <c r="P11" s="140"/>
    </row>
    <row r="12" spans="1:16" ht="17.25" customHeight="1">
      <c r="A12" s="447"/>
      <c r="B12" s="448"/>
      <c r="C12" s="356"/>
      <c r="D12" s="354" t="s">
        <v>166</v>
      </c>
      <c r="E12" s="350"/>
      <c r="F12" s="347"/>
      <c r="G12" s="568" t="s">
        <v>167</v>
      </c>
      <c r="H12" s="568"/>
      <c r="I12" s="347" t="s">
        <v>149</v>
      </c>
      <c r="J12" s="350" t="s">
        <v>168</v>
      </c>
      <c r="K12" s="347" t="s">
        <v>150</v>
      </c>
      <c r="M12" s="146">
        <v>600000</v>
      </c>
      <c r="N12" s="29" t="s">
        <v>151</v>
      </c>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c r="B17" s="448"/>
      <c r="C17" s="356"/>
      <c r="D17" s="354" t="s">
        <v>815</v>
      </c>
      <c r="E17" s="350"/>
      <c r="F17" s="347"/>
      <c r="G17" s="568" t="s">
        <v>167</v>
      </c>
      <c r="H17" s="568"/>
      <c r="I17" s="347" t="s">
        <v>149</v>
      </c>
      <c r="J17" s="350" t="s">
        <v>168</v>
      </c>
      <c r="K17" s="347" t="s">
        <v>149</v>
      </c>
      <c r="L17" s="661" t="s">
        <v>816</v>
      </c>
      <c r="M17" s="661"/>
      <c r="N17" s="661"/>
      <c r="O17" s="666" t="s">
        <v>817</v>
      </c>
      <c r="P17" s="667"/>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668">
        <v>300000</v>
      </c>
      <c r="B20" s="669"/>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4000</v>
      </c>
      <c r="P31" s="140"/>
    </row>
    <row r="32" spans="1:16" ht="17.25" customHeight="1">
      <c r="A32" s="447"/>
      <c r="B32" s="448"/>
      <c r="C32" s="356"/>
      <c r="D32" s="354"/>
      <c r="E32" s="350"/>
      <c r="F32" s="347"/>
      <c r="G32" s="350"/>
      <c r="H32" s="350"/>
      <c r="I32" s="350"/>
      <c r="J32" s="347"/>
      <c r="K32" s="467" t="s">
        <v>92</v>
      </c>
      <c r="L32" s="468"/>
      <c r="M32" s="468"/>
      <c r="N32" s="469"/>
      <c r="O32" s="349">
        <v>1</v>
      </c>
      <c r="P32" s="140"/>
    </row>
    <row r="33" spans="1:16" ht="17.25" customHeight="1" thickBot="1">
      <c r="A33" s="447"/>
      <c r="B33" s="448"/>
      <c r="C33" s="356"/>
      <c r="D33" s="354"/>
      <c r="E33" s="350"/>
      <c r="F33" s="347"/>
      <c r="G33" s="350"/>
      <c r="H33" s="350"/>
      <c r="I33" s="350"/>
      <c r="J33" s="347"/>
      <c r="K33" s="470" t="s">
        <v>93</v>
      </c>
      <c r="L33" s="471"/>
      <c r="M33" s="471"/>
      <c r="N33" s="472"/>
      <c r="O33" s="152">
        <v>4000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1">
    <mergeCell ref="A13:B13"/>
    <mergeCell ref="B3:P3"/>
    <mergeCell ref="B4:P4"/>
    <mergeCell ref="B5:P5"/>
    <mergeCell ref="B6:P6"/>
    <mergeCell ref="A7:P7"/>
    <mergeCell ref="A8:B8"/>
    <mergeCell ref="C8:P8"/>
    <mergeCell ref="A9:B9"/>
    <mergeCell ref="A10:B10"/>
    <mergeCell ref="A11:B11"/>
    <mergeCell ref="A12:B12"/>
    <mergeCell ref="G12:H12"/>
    <mergeCell ref="A14:B14"/>
    <mergeCell ref="A15:B15"/>
    <mergeCell ref="A16:B16"/>
    <mergeCell ref="A17:B17"/>
    <mergeCell ref="G17:H17"/>
    <mergeCell ref="A28:B28"/>
    <mergeCell ref="O17:P17"/>
    <mergeCell ref="A18:B18"/>
    <mergeCell ref="A19:B19"/>
    <mergeCell ref="A20:B20"/>
    <mergeCell ref="A21:B21"/>
    <mergeCell ref="A22:B22"/>
    <mergeCell ref="L17:N17"/>
    <mergeCell ref="A23:B23"/>
    <mergeCell ref="A24:B24"/>
    <mergeCell ref="A25:B25"/>
    <mergeCell ref="A26:B26"/>
    <mergeCell ref="A27:B27"/>
    <mergeCell ref="A29:B29"/>
    <mergeCell ref="A30:B30"/>
    <mergeCell ref="A31:B31"/>
    <mergeCell ref="K31:N31"/>
    <mergeCell ref="A32:B32"/>
    <mergeCell ref="K32:N32"/>
    <mergeCell ref="K33:N33"/>
    <mergeCell ref="A34:A39"/>
    <mergeCell ref="B34:P39"/>
    <mergeCell ref="A43:P43"/>
    <mergeCell ref="B46:C53"/>
    <mergeCell ref="D46:F46"/>
    <mergeCell ref="D47:F47"/>
    <mergeCell ref="D48:F48"/>
    <mergeCell ref="D49:F49"/>
    <mergeCell ref="D50:F50"/>
    <mergeCell ref="D51:F51"/>
    <mergeCell ref="D52:F52"/>
    <mergeCell ref="D53:F53"/>
    <mergeCell ref="A33:B3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1.xml><?xml version="1.0" encoding="utf-8"?>
<worksheet xmlns="http://schemas.openxmlformats.org/spreadsheetml/2006/main" xmlns:r="http://schemas.openxmlformats.org/officeDocument/2006/relationships">
  <dimension ref="A1:P53"/>
  <sheetViews>
    <sheetView view="pageBreakPreview" topLeftCell="A12" zoomScale="75" zoomScaleNormal="100" zoomScaleSheetLayoutView="75" workbookViewId="0">
      <selection activeCell="E19" sqref="E19"/>
    </sheetView>
  </sheetViews>
  <sheetFormatPr defaultRowHeight="13.5"/>
  <cols>
    <col min="1" max="1" width="5.625" style="29" customWidth="1"/>
    <col min="2" max="2" width="6.625" style="29" customWidth="1"/>
    <col min="3" max="3" width="2.125" style="29" customWidth="1"/>
    <col min="4" max="4" width="17.625" style="29" customWidth="1"/>
    <col min="5" max="5" width="11.25" style="29" customWidth="1"/>
    <col min="6" max="6" width="2.75" style="29" customWidth="1"/>
    <col min="7" max="7" width="9.87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694</v>
      </c>
    </row>
    <row r="3" spans="1:16" ht="29.25" customHeight="1">
      <c r="A3" s="169" t="s">
        <v>104</v>
      </c>
      <c r="B3" s="439" t="s">
        <v>74</v>
      </c>
      <c r="C3" s="439"/>
      <c r="D3" s="439"/>
      <c r="E3" s="439"/>
      <c r="F3" s="439"/>
      <c r="G3" s="439"/>
      <c r="H3" s="439"/>
      <c r="I3" s="439"/>
      <c r="J3" s="439"/>
      <c r="K3" s="439"/>
      <c r="L3" s="439"/>
      <c r="M3" s="439"/>
      <c r="N3" s="439"/>
      <c r="O3" s="439"/>
      <c r="P3" s="440"/>
    </row>
    <row r="4" spans="1:16" ht="29.25" customHeight="1">
      <c r="A4" s="170" t="s">
        <v>105</v>
      </c>
      <c r="B4" s="439" t="s">
        <v>210</v>
      </c>
      <c r="C4" s="439"/>
      <c r="D4" s="439"/>
      <c r="E4" s="439"/>
      <c r="F4" s="439"/>
      <c r="G4" s="439"/>
      <c r="H4" s="439"/>
      <c r="I4" s="439"/>
      <c r="J4" s="439"/>
      <c r="K4" s="439"/>
      <c r="L4" s="439"/>
      <c r="M4" s="439"/>
      <c r="N4" s="439"/>
      <c r="O4" s="439"/>
      <c r="P4" s="440"/>
    </row>
    <row r="5" spans="1:16" ht="166.5" customHeight="1">
      <c r="A5" s="169" t="s">
        <v>107</v>
      </c>
      <c r="B5" s="441" t="s">
        <v>178</v>
      </c>
      <c r="C5" s="441"/>
      <c r="D5" s="441"/>
      <c r="E5" s="441"/>
      <c r="F5" s="441"/>
      <c r="G5" s="441"/>
      <c r="H5" s="441"/>
      <c r="I5" s="441"/>
      <c r="J5" s="441"/>
      <c r="K5" s="441"/>
      <c r="L5" s="441"/>
      <c r="M5" s="441"/>
      <c r="N5" s="441"/>
      <c r="O5" s="441"/>
      <c r="P5" s="440"/>
    </row>
    <row r="6" spans="1:16" ht="40.5" customHeight="1">
      <c r="A6" s="169" t="s">
        <v>108</v>
      </c>
      <c r="B6" s="442" t="s">
        <v>179</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v>864000</v>
      </c>
      <c r="B9" s="450"/>
      <c r="C9" s="142"/>
      <c r="D9" s="144" t="s">
        <v>180</v>
      </c>
      <c r="E9" s="166">
        <f>G9*I9</f>
        <v>864000</v>
      </c>
      <c r="F9" s="136" t="s">
        <v>211</v>
      </c>
      <c r="G9" s="166">
        <v>12000</v>
      </c>
      <c r="H9" s="135" t="s">
        <v>181</v>
      </c>
      <c r="I9" s="670">
        <v>72</v>
      </c>
      <c r="J9" s="671"/>
      <c r="K9" s="136" t="s">
        <v>182</v>
      </c>
      <c r="L9" s="136"/>
      <c r="M9" s="135"/>
      <c r="N9" s="135"/>
      <c r="O9" s="135"/>
      <c r="P9" s="137"/>
    </row>
    <row r="10" spans="1:16" ht="17.25" customHeight="1">
      <c r="A10" s="473"/>
      <c r="B10" s="474"/>
      <c r="C10" s="143"/>
      <c r="D10" s="145"/>
      <c r="G10" s="145" t="s">
        <v>183</v>
      </c>
      <c r="P10" s="140"/>
    </row>
    <row r="11" spans="1:16" ht="17.25" customHeight="1">
      <c r="A11" s="473"/>
      <c r="B11" s="474"/>
      <c r="C11" s="143"/>
      <c r="D11" s="145"/>
      <c r="E11" s="138"/>
      <c r="F11" s="171"/>
      <c r="G11" s="145"/>
      <c r="H11" s="171"/>
      <c r="I11" s="171"/>
      <c r="J11" s="138"/>
      <c r="K11" s="171"/>
      <c r="O11" s="171"/>
      <c r="P11" s="140"/>
    </row>
    <row r="12" spans="1:16" ht="17.25" customHeight="1">
      <c r="A12" s="473"/>
      <c r="B12" s="474"/>
      <c r="C12" s="143"/>
      <c r="D12" s="145"/>
      <c r="E12" s="138"/>
      <c r="F12" s="171"/>
      <c r="G12" s="171"/>
      <c r="H12" s="171"/>
      <c r="I12" s="171"/>
      <c r="J12" s="138"/>
      <c r="K12" s="171"/>
      <c r="O12" s="171"/>
      <c r="P12" s="140"/>
    </row>
    <row r="13" spans="1:16" ht="17.25" customHeight="1">
      <c r="A13" s="473"/>
      <c r="B13" s="474"/>
      <c r="C13" s="143"/>
      <c r="D13" s="145"/>
      <c r="E13" s="146"/>
      <c r="P13" s="140"/>
    </row>
    <row r="14" spans="1:16" ht="17.25" customHeight="1">
      <c r="A14" s="473"/>
      <c r="B14" s="474"/>
      <c r="C14" s="143"/>
      <c r="D14" s="145"/>
      <c r="E14" s="138"/>
      <c r="F14" s="171"/>
      <c r="G14" s="171"/>
      <c r="H14" s="171"/>
      <c r="I14" s="171"/>
      <c r="J14" s="138"/>
      <c r="K14" s="171"/>
      <c r="O14" s="171"/>
      <c r="P14" s="140"/>
    </row>
    <row r="15" spans="1:16" ht="17.25" customHeight="1">
      <c r="A15" s="473"/>
      <c r="B15" s="474"/>
      <c r="C15" s="143"/>
      <c r="D15" s="145"/>
      <c r="O15" s="171"/>
      <c r="P15" s="140"/>
    </row>
    <row r="16" spans="1:16" ht="17.25" customHeight="1">
      <c r="A16" s="473"/>
      <c r="B16" s="474"/>
      <c r="C16" s="143"/>
      <c r="D16" s="145"/>
      <c r="E16" s="138"/>
      <c r="F16" s="171"/>
      <c r="G16" s="138"/>
      <c r="J16" s="141"/>
      <c r="K16" s="171"/>
      <c r="O16" s="171"/>
      <c r="P16" s="140"/>
    </row>
    <row r="17" spans="1:16" ht="17.25" customHeight="1">
      <c r="A17" s="473"/>
      <c r="B17" s="474"/>
      <c r="C17" s="143"/>
      <c r="D17" s="145"/>
      <c r="E17" s="138"/>
      <c r="F17" s="171"/>
      <c r="G17" s="138"/>
      <c r="H17" s="138"/>
      <c r="I17" s="138"/>
      <c r="J17" s="171"/>
      <c r="K17" s="171"/>
      <c r="L17" s="171"/>
      <c r="M17" s="138"/>
      <c r="N17" s="171"/>
      <c r="O17" s="171"/>
      <c r="P17" s="140"/>
    </row>
    <row r="18" spans="1:16" ht="17.25" customHeight="1">
      <c r="A18" s="473"/>
      <c r="B18" s="474"/>
      <c r="C18" s="143"/>
      <c r="D18" s="145"/>
      <c r="E18" s="138"/>
      <c r="F18" s="171"/>
      <c r="G18" s="138"/>
      <c r="H18" s="138"/>
      <c r="I18" s="138"/>
      <c r="J18" s="171"/>
      <c r="K18" s="171"/>
      <c r="L18" s="171"/>
      <c r="M18" s="138"/>
      <c r="N18" s="171"/>
      <c r="O18" s="171"/>
      <c r="P18" s="140"/>
    </row>
    <row r="19" spans="1:16" ht="17.25" customHeight="1">
      <c r="A19" s="473"/>
      <c r="B19" s="474"/>
      <c r="C19" s="143"/>
      <c r="D19" s="145"/>
      <c r="E19" s="138"/>
      <c r="F19" s="171"/>
      <c r="G19" s="138"/>
      <c r="H19" s="138"/>
      <c r="I19" s="138"/>
      <c r="J19" s="171"/>
      <c r="K19" s="171"/>
      <c r="L19" s="171"/>
      <c r="M19" s="138"/>
      <c r="N19" s="171"/>
      <c r="O19" s="171"/>
      <c r="P19" s="140"/>
    </row>
    <row r="20" spans="1:16" ht="17.25" customHeight="1">
      <c r="A20" s="473"/>
      <c r="B20" s="474"/>
      <c r="C20" s="143"/>
      <c r="D20" s="145"/>
      <c r="E20" s="138"/>
      <c r="F20" s="171"/>
      <c r="G20" s="138"/>
      <c r="H20" s="138"/>
      <c r="I20" s="138"/>
      <c r="J20" s="171"/>
      <c r="K20" s="171"/>
      <c r="L20" s="171"/>
      <c r="M20" s="138"/>
      <c r="N20" s="171"/>
      <c r="O20" s="171"/>
      <c r="P20" s="140"/>
    </row>
    <row r="21" spans="1:16" ht="17.25" customHeight="1">
      <c r="A21" s="473"/>
      <c r="B21" s="474"/>
      <c r="C21" s="143"/>
      <c r="D21" s="145"/>
      <c r="E21" s="138"/>
      <c r="F21" s="171"/>
      <c r="G21" s="138"/>
      <c r="H21" s="138"/>
      <c r="I21" s="138"/>
      <c r="J21" s="171"/>
      <c r="K21" s="171"/>
      <c r="L21" s="171"/>
      <c r="M21" s="138"/>
      <c r="N21" s="171"/>
      <c r="O21" s="171"/>
      <c r="P21" s="140"/>
    </row>
    <row r="22" spans="1:16" ht="17.25" customHeight="1">
      <c r="A22" s="473"/>
      <c r="B22" s="474"/>
      <c r="C22" s="143"/>
      <c r="D22" s="145"/>
      <c r="E22" s="138"/>
      <c r="F22" s="171"/>
      <c r="G22" s="138"/>
      <c r="H22" s="138"/>
      <c r="I22" s="138"/>
      <c r="J22" s="171"/>
      <c r="K22" s="171"/>
      <c r="L22" s="171"/>
      <c r="M22" s="138"/>
      <c r="N22" s="171"/>
      <c r="O22" s="171"/>
      <c r="P22" s="140"/>
    </row>
    <row r="23" spans="1:16" ht="17.25" customHeight="1">
      <c r="A23" s="473"/>
      <c r="B23" s="474"/>
      <c r="C23" s="143"/>
      <c r="D23" s="145"/>
      <c r="E23" s="138"/>
      <c r="F23" s="171"/>
      <c r="G23" s="138"/>
      <c r="H23" s="138"/>
      <c r="I23" s="138"/>
      <c r="J23" s="171"/>
      <c r="K23" s="171"/>
      <c r="L23" s="171"/>
      <c r="M23" s="138"/>
      <c r="N23" s="171"/>
      <c r="O23" s="171"/>
      <c r="P23" s="140"/>
    </row>
    <row r="24" spans="1:16" ht="17.25" customHeight="1">
      <c r="A24" s="473"/>
      <c r="B24" s="474"/>
      <c r="C24" s="143"/>
      <c r="D24" s="145"/>
      <c r="E24" s="138"/>
      <c r="F24" s="171"/>
      <c r="G24" s="138"/>
      <c r="H24" s="138"/>
      <c r="I24" s="138"/>
      <c r="J24" s="171"/>
      <c r="K24" s="171"/>
      <c r="L24" s="171"/>
      <c r="M24" s="138"/>
      <c r="N24" s="171"/>
      <c r="O24" s="171"/>
      <c r="P24" s="140"/>
    </row>
    <row r="25" spans="1:16" ht="17.25" customHeight="1">
      <c r="A25" s="473"/>
      <c r="B25" s="474"/>
      <c r="C25" s="143"/>
      <c r="D25" s="145"/>
      <c r="E25" s="138"/>
      <c r="F25" s="171"/>
      <c r="G25" s="138"/>
      <c r="H25" s="138"/>
      <c r="I25" s="138"/>
      <c r="J25" s="171"/>
      <c r="K25" s="171"/>
      <c r="L25" s="171"/>
      <c r="M25" s="138"/>
      <c r="N25" s="171"/>
      <c r="O25" s="171"/>
      <c r="P25" s="140"/>
    </row>
    <row r="26" spans="1:16" ht="17.25" customHeight="1">
      <c r="A26" s="473"/>
      <c r="B26" s="474"/>
      <c r="C26" s="143"/>
      <c r="D26" s="145"/>
      <c r="E26" s="138"/>
      <c r="F26" s="171"/>
      <c r="G26" s="138"/>
      <c r="H26" s="138"/>
      <c r="I26" s="138"/>
      <c r="J26" s="171"/>
      <c r="K26" s="171"/>
      <c r="L26" s="171"/>
      <c r="M26" s="138"/>
      <c r="N26" s="171"/>
      <c r="O26" s="171"/>
      <c r="P26" s="140"/>
    </row>
    <row r="27" spans="1:16" ht="17.25" customHeight="1">
      <c r="A27" s="473"/>
      <c r="B27" s="474"/>
      <c r="C27" s="143"/>
      <c r="D27" s="145"/>
      <c r="E27" s="138"/>
      <c r="F27" s="171"/>
      <c r="G27" s="138"/>
      <c r="H27" s="138"/>
      <c r="I27" s="138"/>
      <c r="J27" s="171"/>
      <c r="K27" s="171"/>
      <c r="L27" s="171"/>
      <c r="M27" s="138"/>
      <c r="N27" s="171"/>
      <c r="O27" s="171"/>
      <c r="P27" s="140"/>
    </row>
    <row r="28" spans="1:16" ht="17.25" customHeight="1">
      <c r="A28" s="473"/>
      <c r="B28" s="474"/>
      <c r="C28" s="143"/>
      <c r="D28" s="145"/>
      <c r="E28" s="138"/>
      <c r="F28" s="171"/>
      <c r="G28" s="138"/>
      <c r="H28" s="138"/>
      <c r="I28" s="138"/>
      <c r="J28" s="171"/>
      <c r="K28" s="171"/>
      <c r="L28" s="171"/>
      <c r="M28" s="138"/>
      <c r="N28" s="171"/>
      <c r="O28" s="171"/>
      <c r="P28" s="140"/>
    </row>
    <row r="29" spans="1:16" ht="17.25" customHeight="1">
      <c r="A29" s="473"/>
      <c r="B29" s="474"/>
      <c r="C29" s="143"/>
      <c r="D29" s="145"/>
      <c r="E29" s="138"/>
      <c r="F29" s="171"/>
      <c r="G29" s="138"/>
      <c r="H29" s="138"/>
      <c r="I29" s="138"/>
      <c r="J29" s="171"/>
      <c r="K29" s="171"/>
      <c r="L29" s="171"/>
      <c r="M29" s="138"/>
      <c r="N29" s="171"/>
      <c r="O29" s="171"/>
      <c r="P29" s="140"/>
    </row>
    <row r="30" spans="1:16" ht="17.25" customHeight="1">
      <c r="A30" s="473"/>
      <c r="B30" s="474"/>
      <c r="C30" s="143"/>
      <c r="D30" s="145"/>
      <c r="E30" s="138"/>
      <c r="F30" s="171"/>
      <c r="G30" s="138"/>
      <c r="H30" s="138"/>
      <c r="I30" s="138"/>
      <c r="J30" s="171"/>
      <c r="L30" s="171"/>
      <c r="M30" s="138"/>
      <c r="N30" s="171"/>
      <c r="O30" s="171"/>
      <c r="P30" s="148" t="s">
        <v>94</v>
      </c>
    </row>
    <row r="31" spans="1:16" ht="17.25" customHeight="1">
      <c r="A31" s="473"/>
      <c r="B31" s="474"/>
      <c r="C31" s="143"/>
      <c r="D31" s="145"/>
      <c r="E31" s="138"/>
      <c r="F31" s="171"/>
      <c r="G31" s="138"/>
      <c r="H31" s="138"/>
      <c r="I31" s="138"/>
      <c r="J31" s="171"/>
      <c r="K31" s="467" t="s">
        <v>91</v>
      </c>
      <c r="L31" s="468"/>
      <c r="M31" s="468"/>
      <c r="N31" s="469"/>
      <c r="O31" s="147" t="s">
        <v>184</v>
      </c>
      <c r="P31" s="140"/>
    </row>
    <row r="32" spans="1:16" ht="17.25" customHeight="1">
      <c r="A32" s="473"/>
      <c r="B32" s="474"/>
      <c r="C32" s="143"/>
      <c r="D32" s="145"/>
      <c r="E32" s="138"/>
      <c r="F32" s="171"/>
      <c r="G32" s="138"/>
      <c r="H32" s="138"/>
      <c r="I32" s="138"/>
      <c r="J32" s="171"/>
      <c r="K32" s="467" t="s">
        <v>92</v>
      </c>
      <c r="L32" s="468"/>
      <c r="M32" s="468"/>
      <c r="N32" s="469"/>
      <c r="O32" s="147" t="s">
        <v>185</v>
      </c>
      <c r="P32" s="140"/>
    </row>
    <row r="33" spans="1:16" ht="17.25" customHeight="1" thickBot="1">
      <c r="A33" s="624"/>
      <c r="B33" s="625"/>
      <c r="C33" s="143"/>
      <c r="D33" s="145"/>
      <c r="E33" s="138"/>
      <c r="F33" s="171"/>
      <c r="G33" s="138"/>
      <c r="H33" s="138"/>
      <c r="I33" s="138"/>
      <c r="J33" s="171"/>
      <c r="K33" s="470" t="s">
        <v>93</v>
      </c>
      <c r="L33" s="471"/>
      <c r="M33" s="471"/>
      <c r="N33" s="472"/>
      <c r="O33" s="152" t="s">
        <v>186</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68"/>
      <c r="D40" s="168"/>
      <c r="E40" s="168"/>
      <c r="F40" s="168"/>
      <c r="G40" s="168"/>
      <c r="H40" s="168"/>
      <c r="I40" s="168"/>
      <c r="J40" s="168"/>
      <c r="K40" s="168"/>
      <c r="L40" s="168"/>
      <c r="M40" s="168"/>
      <c r="N40" s="168"/>
      <c r="O40" s="168"/>
    </row>
    <row r="41" spans="1:16">
      <c r="A41" s="32" t="s">
        <v>117</v>
      </c>
      <c r="B41" s="32"/>
    </row>
    <row r="42" spans="1:16">
      <c r="A42" s="32" t="s">
        <v>118</v>
      </c>
      <c r="B42" s="32"/>
      <c r="C42" s="168"/>
      <c r="D42" s="168"/>
      <c r="E42" s="168"/>
      <c r="F42" s="168"/>
      <c r="G42" s="168"/>
      <c r="H42" s="168"/>
      <c r="I42" s="168"/>
      <c r="J42" s="168"/>
      <c r="K42" s="168"/>
      <c r="L42" s="168"/>
      <c r="M42" s="168"/>
      <c r="N42" s="168"/>
      <c r="O42" s="168"/>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24">
    <mergeCell ref="A43:P43"/>
    <mergeCell ref="B46:C53"/>
    <mergeCell ref="D46:F46"/>
    <mergeCell ref="D47:F47"/>
    <mergeCell ref="D48:F48"/>
    <mergeCell ref="D49:F49"/>
    <mergeCell ref="D50:F50"/>
    <mergeCell ref="D51:F51"/>
    <mergeCell ref="D52:F52"/>
    <mergeCell ref="D53:F53"/>
    <mergeCell ref="A8:B8"/>
    <mergeCell ref="C8:P8"/>
    <mergeCell ref="I9:J9"/>
    <mergeCell ref="A9:B33"/>
    <mergeCell ref="A34:A39"/>
    <mergeCell ref="B34:P39"/>
    <mergeCell ref="K31:N31"/>
    <mergeCell ref="K32:N32"/>
    <mergeCell ref="K33:N33"/>
    <mergeCell ref="B3:P3"/>
    <mergeCell ref="B4:P4"/>
    <mergeCell ref="B5:P5"/>
    <mergeCell ref="B6:P6"/>
    <mergeCell ref="A7:P7"/>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3" orientation="portrait" r:id="rId1"/>
  <headerFooter differentOddEven="1" alignWithMargins="0"/>
  <drawing r:id="rId2"/>
  <legacyDrawing r:id="rId3"/>
</worksheet>
</file>

<file path=xl/worksheets/sheet42.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8.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695</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212</v>
      </c>
      <c r="C4" s="439"/>
      <c r="D4" s="439"/>
      <c r="E4" s="439"/>
      <c r="F4" s="439"/>
      <c r="G4" s="439"/>
      <c r="H4" s="439"/>
      <c r="I4" s="439"/>
      <c r="J4" s="439"/>
      <c r="K4" s="439"/>
      <c r="L4" s="439"/>
      <c r="M4" s="439"/>
      <c r="N4" s="439"/>
      <c r="O4" s="439"/>
      <c r="P4" s="440"/>
    </row>
    <row r="5" spans="1:16" ht="166.5" customHeight="1">
      <c r="A5" s="343" t="s">
        <v>107</v>
      </c>
      <c r="B5" s="441" t="s">
        <v>818</v>
      </c>
      <c r="C5" s="441"/>
      <c r="D5" s="441"/>
      <c r="E5" s="441"/>
      <c r="F5" s="441"/>
      <c r="G5" s="441"/>
      <c r="H5" s="441"/>
      <c r="I5" s="441"/>
      <c r="J5" s="441"/>
      <c r="K5" s="441"/>
      <c r="L5" s="441"/>
      <c r="M5" s="441"/>
      <c r="N5" s="441"/>
      <c r="O5" s="441"/>
      <c r="P5" s="440"/>
    </row>
    <row r="6" spans="1:16" ht="40.5" customHeight="1">
      <c r="A6" s="343" t="s">
        <v>108</v>
      </c>
      <c r="B6" s="442" t="s">
        <v>187</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672">
        <v>415137</v>
      </c>
      <c r="B9" s="673"/>
      <c r="C9" s="142"/>
      <c r="D9" s="355" t="s">
        <v>188</v>
      </c>
      <c r="E9" s="166" t="s">
        <v>819</v>
      </c>
      <c r="F9" s="348" t="s">
        <v>211</v>
      </c>
      <c r="G9" s="166">
        <v>5847</v>
      </c>
      <c r="H9" s="296" t="s">
        <v>181</v>
      </c>
      <c r="I9" s="674" t="s">
        <v>820</v>
      </c>
      <c r="J9" s="675"/>
      <c r="K9" s="676"/>
      <c r="L9" s="676"/>
      <c r="M9" s="676"/>
      <c r="N9" s="296"/>
      <c r="O9" s="296"/>
      <c r="P9" s="137"/>
    </row>
    <row r="10" spans="1:16" ht="17.25" customHeight="1">
      <c r="A10" s="447"/>
      <c r="B10" s="448"/>
      <c r="C10" s="356"/>
      <c r="D10" s="354"/>
      <c r="G10" s="354"/>
      <c r="P10" s="140"/>
    </row>
    <row r="11" spans="1:16" ht="17.25" customHeight="1">
      <c r="A11" s="447"/>
      <c r="B11" s="448"/>
      <c r="C11" s="356"/>
      <c r="D11" s="354"/>
      <c r="E11" s="350"/>
      <c r="F11" s="347"/>
      <c r="G11" s="354"/>
      <c r="H11" s="347"/>
      <c r="I11" s="347"/>
      <c r="J11" s="350"/>
      <c r="K11" s="347"/>
      <c r="O11" s="347"/>
      <c r="P11" s="140"/>
    </row>
    <row r="12" spans="1:16" ht="17.25" customHeight="1">
      <c r="A12" s="447"/>
      <c r="B12" s="448"/>
      <c r="C12" s="356"/>
      <c r="D12" s="354"/>
      <c r="E12" s="350"/>
      <c r="F12" s="347"/>
      <c r="G12" s="347"/>
      <c r="H12" s="347"/>
      <c r="I12" s="347"/>
      <c r="J12" s="350"/>
      <c r="K12" s="347"/>
      <c r="O12" s="347"/>
      <c r="P12" s="140"/>
    </row>
    <row r="13" spans="1:16" ht="17.25" customHeight="1">
      <c r="A13" s="447"/>
      <c r="B13" s="448"/>
      <c r="C13" s="356"/>
      <c r="D13" s="354"/>
      <c r="E13" s="146"/>
      <c r="P13" s="140"/>
    </row>
    <row r="14" spans="1:16" ht="17.25" customHeight="1">
      <c r="A14" s="447"/>
      <c r="B14" s="448"/>
      <c r="C14" s="356"/>
      <c r="D14" s="354"/>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O16" s="347"/>
      <c r="P16" s="140"/>
    </row>
    <row r="17" spans="1:16" ht="17.25" customHeight="1">
      <c r="A17" s="447"/>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t="s">
        <v>189</v>
      </c>
      <c r="P31" s="140"/>
    </row>
    <row r="32" spans="1:16" ht="17.25" customHeight="1">
      <c r="A32" s="447"/>
      <c r="B32" s="448"/>
      <c r="C32" s="356"/>
      <c r="D32" s="354"/>
      <c r="E32" s="350"/>
      <c r="F32" s="347"/>
      <c r="G32" s="350"/>
      <c r="H32" s="350"/>
      <c r="I32" s="350"/>
      <c r="J32" s="347"/>
      <c r="K32" s="467" t="s">
        <v>92</v>
      </c>
      <c r="L32" s="468"/>
      <c r="M32" s="468"/>
      <c r="N32" s="469"/>
      <c r="O32" s="349" t="s">
        <v>190</v>
      </c>
      <c r="P32" s="140"/>
    </row>
    <row r="33" spans="1:16" ht="17.25" customHeight="1" thickBot="1">
      <c r="A33" s="447"/>
      <c r="B33" s="448"/>
      <c r="C33" s="356"/>
      <c r="D33" s="354"/>
      <c r="E33" s="350"/>
      <c r="F33" s="347"/>
      <c r="G33" s="350"/>
      <c r="H33" s="350"/>
      <c r="I33" s="350"/>
      <c r="J33" s="347"/>
      <c r="K33" s="470" t="s">
        <v>93</v>
      </c>
      <c r="L33" s="471"/>
      <c r="M33" s="471"/>
      <c r="N33" s="472"/>
      <c r="O33" s="152" t="s">
        <v>191</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8">
    <mergeCell ref="A13:B13"/>
    <mergeCell ref="B3:P3"/>
    <mergeCell ref="B4:P4"/>
    <mergeCell ref="B5:P5"/>
    <mergeCell ref="B6:P6"/>
    <mergeCell ref="A7:P7"/>
    <mergeCell ref="A8:B8"/>
    <mergeCell ref="C8:P8"/>
    <mergeCell ref="A9:B9"/>
    <mergeCell ref="I9:M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4:A39"/>
    <mergeCell ref="B34:P39"/>
    <mergeCell ref="A26:B26"/>
    <mergeCell ref="A27:B27"/>
    <mergeCell ref="A28:B28"/>
    <mergeCell ref="A29:B29"/>
    <mergeCell ref="A30:B30"/>
    <mergeCell ref="A31:B31"/>
    <mergeCell ref="K31:N31"/>
    <mergeCell ref="A32:B32"/>
    <mergeCell ref="K32:N32"/>
    <mergeCell ref="A33:B33"/>
    <mergeCell ref="K33:N33"/>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3" orientation="portrait" r:id="rId1"/>
  <headerFooter differentOddEven="1" alignWithMargins="0"/>
  <drawing r:id="rId2"/>
  <legacyDrawing r:id="rId3"/>
</worksheet>
</file>

<file path=xl/worksheets/sheet43.xml><?xml version="1.0" encoding="utf-8"?>
<worksheet xmlns="http://schemas.openxmlformats.org/spreadsheetml/2006/main" xmlns:r="http://schemas.openxmlformats.org/officeDocument/2006/relationships">
  <dimension ref="A1:P53"/>
  <sheetViews>
    <sheetView view="pageBreakPreview" topLeftCell="A7"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697</v>
      </c>
    </row>
    <row r="3" spans="1:16" ht="29.25" customHeight="1">
      <c r="A3" s="236" t="s">
        <v>104</v>
      </c>
      <c r="B3" s="439" t="s">
        <v>62</v>
      </c>
      <c r="C3" s="439"/>
      <c r="D3" s="439"/>
      <c r="E3" s="439"/>
      <c r="F3" s="439"/>
      <c r="G3" s="439"/>
      <c r="H3" s="439"/>
      <c r="I3" s="439"/>
      <c r="J3" s="439"/>
      <c r="K3" s="439"/>
      <c r="L3" s="439"/>
      <c r="M3" s="439"/>
      <c r="N3" s="439"/>
      <c r="O3" s="439"/>
      <c r="P3" s="440"/>
    </row>
    <row r="4" spans="1:16" ht="29.25" customHeight="1">
      <c r="A4" s="237" t="s">
        <v>105</v>
      </c>
      <c r="B4" s="439" t="s">
        <v>486</v>
      </c>
      <c r="C4" s="439"/>
      <c r="D4" s="439"/>
      <c r="E4" s="439"/>
      <c r="F4" s="439"/>
      <c r="G4" s="439"/>
      <c r="H4" s="439"/>
      <c r="I4" s="439"/>
      <c r="J4" s="439"/>
      <c r="K4" s="439"/>
      <c r="L4" s="439"/>
      <c r="M4" s="439"/>
      <c r="N4" s="439"/>
      <c r="O4" s="439"/>
      <c r="P4" s="440"/>
    </row>
    <row r="5" spans="1:16" ht="166.5" customHeight="1">
      <c r="A5" s="236" t="s">
        <v>107</v>
      </c>
      <c r="B5" s="441" t="s">
        <v>487</v>
      </c>
      <c r="C5" s="441"/>
      <c r="D5" s="441"/>
      <c r="E5" s="441"/>
      <c r="F5" s="441"/>
      <c r="G5" s="441"/>
      <c r="H5" s="441"/>
      <c r="I5" s="441"/>
      <c r="J5" s="441"/>
      <c r="K5" s="441"/>
      <c r="L5" s="441"/>
      <c r="M5" s="441"/>
      <c r="N5" s="441"/>
      <c r="O5" s="441"/>
      <c r="P5" s="440"/>
    </row>
    <row r="6" spans="1:16" ht="40.5" customHeight="1">
      <c r="A6" s="236" t="s">
        <v>108</v>
      </c>
      <c r="B6" s="442" t="s">
        <v>488</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t="s">
        <v>489</v>
      </c>
      <c r="E9" s="135"/>
      <c r="F9" s="136"/>
      <c r="G9" s="135"/>
      <c r="H9" s="135"/>
      <c r="I9" s="135"/>
      <c r="J9" s="135"/>
      <c r="K9" s="136"/>
      <c r="L9" s="136"/>
      <c r="M9" s="135"/>
      <c r="N9" s="135"/>
      <c r="O9" s="135"/>
      <c r="P9" s="137"/>
    </row>
    <row r="10" spans="1:16" ht="17.25" customHeight="1">
      <c r="A10" s="447"/>
      <c r="B10" s="448"/>
      <c r="C10" s="243"/>
      <c r="D10" s="244" t="s">
        <v>490</v>
      </c>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244"/>
      <c r="E13" s="146"/>
      <c r="P13" s="140"/>
    </row>
    <row r="14" spans="1:16" ht="17.25" customHeight="1">
      <c r="A14" s="447"/>
      <c r="B14" s="448"/>
      <c r="C14" s="243"/>
      <c r="D14" s="244"/>
      <c r="E14" s="138"/>
      <c r="F14" s="245"/>
      <c r="G14" s="245"/>
      <c r="H14" s="245"/>
      <c r="I14" s="245"/>
      <c r="J14" s="138"/>
      <c r="K14" s="245"/>
      <c r="O14" s="245"/>
      <c r="P14" s="140"/>
    </row>
    <row r="15" spans="1:16" ht="17.25" customHeight="1">
      <c r="A15" s="447"/>
      <c r="B15" s="448"/>
      <c r="C15" s="243"/>
      <c r="D15" s="244"/>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v>480000</v>
      </c>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c r="P31" s="140"/>
    </row>
    <row r="32" spans="1:16" ht="17.25" customHeight="1">
      <c r="A32" s="447"/>
      <c r="B32" s="448"/>
      <c r="C32" s="243"/>
      <c r="D32" s="244"/>
      <c r="E32" s="138"/>
      <c r="F32" s="245"/>
      <c r="G32" s="138"/>
      <c r="H32" s="138"/>
      <c r="I32" s="138"/>
      <c r="J32" s="245"/>
      <c r="K32" s="467" t="s">
        <v>92</v>
      </c>
      <c r="L32" s="468"/>
      <c r="M32" s="468"/>
      <c r="N32" s="469"/>
      <c r="O32" s="147"/>
      <c r="P32" s="140"/>
    </row>
    <row r="33" spans="1:16" ht="17.25" customHeight="1" thickBot="1">
      <c r="A33" s="447"/>
      <c r="B33" s="448"/>
      <c r="C33" s="243"/>
      <c r="D33" s="244"/>
      <c r="E33" s="138"/>
      <c r="F33" s="245"/>
      <c r="G33" s="138"/>
      <c r="H33" s="138"/>
      <c r="I33" s="138"/>
      <c r="J33" s="245"/>
      <c r="K33" s="470" t="s">
        <v>93</v>
      </c>
      <c r="L33" s="471"/>
      <c r="M33" s="471"/>
      <c r="N33" s="472"/>
      <c r="O33" s="152"/>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4.xml><?xml version="1.0" encoding="utf-8"?>
<worksheet xmlns="http://schemas.openxmlformats.org/spreadsheetml/2006/main" xmlns:r="http://schemas.openxmlformats.org/officeDocument/2006/relationships">
  <dimension ref="A1:P53"/>
  <sheetViews>
    <sheetView view="pageBreakPreview" topLeftCell="A4"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698</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491</v>
      </c>
      <c r="C4" s="439"/>
      <c r="D4" s="439"/>
      <c r="E4" s="439"/>
      <c r="F4" s="439"/>
      <c r="G4" s="439"/>
      <c r="H4" s="439"/>
      <c r="I4" s="439"/>
      <c r="J4" s="439"/>
      <c r="K4" s="439"/>
      <c r="L4" s="439"/>
      <c r="M4" s="439"/>
      <c r="N4" s="439"/>
      <c r="O4" s="439"/>
      <c r="P4" s="440"/>
    </row>
    <row r="5" spans="1:16" ht="166.5" customHeight="1">
      <c r="A5" s="236" t="s">
        <v>107</v>
      </c>
      <c r="B5" s="441" t="s">
        <v>492</v>
      </c>
      <c r="C5" s="441"/>
      <c r="D5" s="441"/>
      <c r="E5" s="441"/>
      <c r="F5" s="441"/>
      <c r="G5" s="441"/>
      <c r="H5" s="441"/>
      <c r="I5" s="441"/>
      <c r="J5" s="441"/>
      <c r="K5" s="441"/>
      <c r="L5" s="441"/>
      <c r="M5" s="441"/>
      <c r="N5" s="441"/>
      <c r="O5" s="441"/>
      <c r="P5" s="440"/>
    </row>
    <row r="6" spans="1:16" ht="40.5" customHeight="1">
      <c r="A6" s="236" t="s">
        <v>108</v>
      </c>
      <c r="B6" s="442" t="s">
        <v>488</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t="s">
        <v>493</v>
      </c>
      <c r="E9" s="135"/>
      <c r="F9" s="136"/>
      <c r="G9" s="135"/>
      <c r="H9" s="135"/>
      <c r="I9" s="135"/>
      <c r="J9" s="135"/>
      <c r="K9" s="136"/>
      <c r="L9" s="136"/>
      <c r="M9" s="135"/>
      <c r="N9" s="135"/>
      <c r="O9" s="135"/>
      <c r="P9" s="137"/>
    </row>
    <row r="10" spans="1:16" ht="17.25" customHeight="1">
      <c r="A10" s="447"/>
      <c r="B10" s="448"/>
      <c r="C10" s="243"/>
      <c r="D10" s="244" t="s">
        <v>494</v>
      </c>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244"/>
      <c r="E13" s="146"/>
      <c r="P13" s="140"/>
    </row>
    <row r="14" spans="1:16" ht="17.25" customHeight="1">
      <c r="A14" s="447"/>
      <c r="B14" s="448"/>
      <c r="C14" s="243"/>
      <c r="D14" s="244"/>
      <c r="E14" s="138"/>
      <c r="F14" s="245"/>
      <c r="G14" s="245"/>
      <c r="H14" s="245"/>
      <c r="I14" s="245"/>
      <c r="J14" s="138"/>
      <c r="K14" s="245"/>
      <c r="O14" s="245"/>
      <c r="P14" s="140"/>
    </row>
    <row r="15" spans="1:16" ht="17.25" customHeight="1">
      <c r="A15" s="447"/>
      <c r="B15" s="448"/>
      <c r="C15" s="243"/>
      <c r="D15" s="244"/>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v>360000</v>
      </c>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t="s">
        <v>495</v>
      </c>
      <c r="P31" s="140"/>
    </row>
    <row r="32" spans="1:16" ht="17.25" customHeight="1">
      <c r="A32" s="447"/>
      <c r="B32" s="448"/>
      <c r="C32" s="243"/>
      <c r="D32" s="244"/>
      <c r="E32" s="138"/>
      <c r="F32" s="245"/>
      <c r="G32" s="138"/>
      <c r="H32" s="138"/>
      <c r="I32" s="138"/>
      <c r="J32" s="245"/>
      <c r="K32" s="467" t="s">
        <v>92</v>
      </c>
      <c r="L32" s="468"/>
      <c r="M32" s="468"/>
      <c r="N32" s="469"/>
      <c r="O32" s="147" t="s">
        <v>496</v>
      </c>
      <c r="P32" s="140"/>
    </row>
    <row r="33" spans="1:16" ht="17.25" customHeight="1" thickBot="1">
      <c r="A33" s="447"/>
      <c r="B33" s="448"/>
      <c r="C33" s="243"/>
      <c r="D33" s="244"/>
      <c r="E33" s="138"/>
      <c r="F33" s="245"/>
      <c r="G33" s="138"/>
      <c r="H33" s="138"/>
      <c r="I33" s="138"/>
      <c r="J33" s="245"/>
      <c r="K33" s="470" t="s">
        <v>93</v>
      </c>
      <c r="L33" s="471"/>
      <c r="M33" s="471"/>
      <c r="N33" s="472"/>
      <c r="O33" s="152" t="s">
        <v>497</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5.xml><?xml version="1.0" encoding="utf-8"?>
<worksheet xmlns="http://schemas.openxmlformats.org/spreadsheetml/2006/main" xmlns:r="http://schemas.openxmlformats.org/officeDocument/2006/relationships">
  <dimension ref="A1:P53"/>
  <sheetViews>
    <sheetView view="pageBreakPreview" topLeftCell="A7" zoomScale="75" zoomScaleNormal="100" zoomScaleSheetLayoutView="75" workbookViewId="0">
      <selection activeCell="D10" sqref="D10"/>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699</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498</v>
      </c>
      <c r="C4" s="439"/>
      <c r="D4" s="439"/>
      <c r="E4" s="439"/>
      <c r="F4" s="439"/>
      <c r="G4" s="439"/>
      <c r="H4" s="439"/>
      <c r="I4" s="439"/>
      <c r="J4" s="439"/>
      <c r="K4" s="439"/>
      <c r="L4" s="439"/>
      <c r="M4" s="439"/>
      <c r="N4" s="439"/>
      <c r="O4" s="439"/>
      <c r="P4" s="440"/>
    </row>
    <row r="5" spans="1:16" ht="166.5" customHeight="1">
      <c r="A5" s="236" t="s">
        <v>107</v>
      </c>
      <c r="B5" s="441" t="s">
        <v>727</v>
      </c>
      <c r="C5" s="441"/>
      <c r="D5" s="441"/>
      <c r="E5" s="441"/>
      <c r="F5" s="441"/>
      <c r="G5" s="441"/>
      <c r="H5" s="441"/>
      <c r="I5" s="441"/>
      <c r="J5" s="441"/>
      <c r="K5" s="441"/>
      <c r="L5" s="441"/>
      <c r="M5" s="441"/>
      <c r="N5" s="441"/>
      <c r="O5" s="441"/>
      <c r="P5" s="440"/>
    </row>
    <row r="6" spans="1:16" ht="40.5" customHeight="1">
      <c r="A6" s="236" t="s">
        <v>108</v>
      </c>
      <c r="B6" s="442" t="s">
        <v>270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26"/>
      <c r="E9" s="135"/>
      <c r="F9" s="136"/>
      <c r="G9" s="135"/>
      <c r="H9" s="135"/>
      <c r="I9" s="135"/>
      <c r="J9" s="135"/>
      <c r="K9" s="136"/>
      <c r="L9" s="136"/>
      <c r="M9" s="135"/>
      <c r="N9" s="135"/>
      <c r="O9" s="135"/>
      <c r="P9" s="137"/>
    </row>
    <row r="10" spans="1:16" ht="17.25" customHeight="1">
      <c r="A10" s="447"/>
      <c r="B10" s="448"/>
      <c r="C10" s="243"/>
      <c r="D10" s="244" t="s">
        <v>499</v>
      </c>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244"/>
      <c r="E13" s="146"/>
      <c r="P13" s="140"/>
    </row>
    <row r="14" spans="1:16" ht="17.25" customHeight="1">
      <c r="A14" s="447"/>
      <c r="B14" s="448"/>
      <c r="C14" s="243"/>
      <c r="D14" s="244"/>
      <c r="E14" s="138"/>
      <c r="F14" s="245"/>
      <c r="G14" s="245"/>
      <c r="H14" s="245"/>
      <c r="I14" s="245"/>
      <c r="J14" s="138"/>
      <c r="K14" s="245"/>
      <c r="O14" s="245"/>
      <c r="P14" s="140"/>
    </row>
    <row r="15" spans="1:16" ht="17.25" customHeight="1">
      <c r="A15" s="447"/>
      <c r="B15" s="448"/>
      <c r="C15" s="243"/>
      <c r="D15" s="244"/>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v>450000</v>
      </c>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t="s">
        <v>483</v>
      </c>
      <c r="P31" s="140"/>
    </row>
    <row r="32" spans="1:16" ht="17.25" customHeight="1">
      <c r="A32" s="447"/>
      <c r="B32" s="448"/>
      <c r="C32" s="243"/>
      <c r="D32" s="244"/>
      <c r="E32" s="138"/>
      <c r="F32" s="245"/>
      <c r="G32" s="138"/>
      <c r="H32" s="138"/>
      <c r="I32" s="138"/>
      <c r="J32" s="245"/>
      <c r="K32" s="467" t="s">
        <v>92</v>
      </c>
      <c r="L32" s="468"/>
      <c r="M32" s="468"/>
      <c r="N32" s="469"/>
      <c r="O32" s="147" t="s">
        <v>173</v>
      </c>
      <c r="P32" s="140"/>
    </row>
    <row r="33" spans="1:16" ht="17.25" customHeight="1" thickBot="1">
      <c r="A33" s="447"/>
      <c r="B33" s="448"/>
      <c r="C33" s="243"/>
      <c r="D33" s="244"/>
      <c r="E33" s="138"/>
      <c r="F33" s="245"/>
      <c r="G33" s="138"/>
      <c r="H33" s="138"/>
      <c r="I33" s="138"/>
      <c r="J33" s="245"/>
      <c r="K33" s="470" t="s">
        <v>93</v>
      </c>
      <c r="L33" s="471"/>
      <c r="M33" s="471"/>
      <c r="N33" s="472"/>
      <c r="O33" s="152" t="s">
        <v>483</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6.xml><?xml version="1.0" encoding="utf-8"?>
<worksheet xmlns="http://schemas.openxmlformats.org/spreadsheetml/2006/main" xmlns:r="http://schemas.openxmlformats.org/officeDocument/2006/relationships">
  <dimension ref="A1:P53"/>
  <sheetViews>
    <sheetView view="pageBreakPreview" topLeftCell="A4" zoomScale="75" zoomScaleNormal="100" zoomScaleSheetLayoutView="75" workbookViewId="0">
      <selection activeCell="D11" sqref="D11"/>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700</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334</v>
      </c>
      <c r="C4" s="439"/>
      <c r="D4" s="439"/>
      <c r="E4" s="439"/>
      <c r="F4" s="439"/>
      <c r="G4" s="439"/>
      <c r="H4" s="439"/>
      <c r="I4" s="439"/>
      <c r="J4" s="439"/>
      <c r="K4" s="439"/>
      <c r="L4" s="439"/>
      <c r="M4" s="439"/>
      <c r="N4" s="439"/>
      <c r="O4" s="439"/>
      <c r="P4" s="440"/>
    </row>
    <row r="5" spans="1:16" ht="166.5" customHeight="1">
      <c r="A5" s="236" t="s">
        <v>107</v>
      </c>
      <c r="B5" s="441" t="s">
        <v>335</v>
      </c>
      <c r="C5" s="441"/>
      <c r="D5" s="441"/>
      <c r="E5" s="441"/>
      <c r="F5" s="441"/>
      <c r="G5" s="441"/>
      <c r="H5" s="441"/>
      <c r="I5" s="441"/>
      <c r="J5" s="441"/>
      <c r="K5" s="441"/>
      <c r="L5" s="441"/>
      <c r="M5" s="441"/>
      <c r="N5" s="441"/>
      <c r="O5" s="441"/>
      <c r="P5" s="440"/>
    </row>
    <row r="6" spans="1:16" ht="40.5" customHeight="1">
      <c r="A6" s="236" t="s">
        <v>108</v>
      </c>
      <c r="B6" s="442" t="s">
        <v>336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t="s">
        <v>203</v>
      </c>
      <c r="E9" s="135">
        <v>3540000</v>
      </c>
      <c r="F9" s="136"/>
      <c r="G9" s="135"/>
      <c r="H9" s="135"/>
      <c r="I9" s="135"/>
      <c r="J9" s="135"/>
      <c r="K9" s="136"/>
      <c r="L9" s="136"/>
      <c r="M9" s="135"/>
      <c r="N9" s="135"/>
      <c r="O9" s="135"/>
      <c r="P9" s="137"/>
    </row>
    <row r="10" spans="1:16" ht="17.25" customHeight="1">
      <c r="A10" s="447">
        <v>3660000</v>
      </c>
      <c r="B10" s="448"/>
      <c r="C10" s="243"/>
      <c r="D10" s="325" t="s">
        <v>712</v>
      </c>
      <c r="P10" s="140"/>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245"/>
      <c r="H12" s="245"/>
      <c r="I12" s="245"/>
      <c r="J12" s="138"/>
      <c r="K12" s="245"/>
      <c r="O12" s="245"/>
      <c r="P12" s="140"/>
    </row>
    <row r="13" spans="1:16" ht="17.25" customHeight="1">
      <c r="A13" s="447"/>
      <c r="B13" s="448"/>
      <c r="C13" s="243"/>
      <c r="D13" s="244" t="s">
        <v>337</v>
      </c>
      <c r="E13" s="146">
        <v>120000</v>
      </c>
      <c r="P13" s="140"/>
    </row>
    <row r="14" spans="1:16" ht="17.25" customHeight="1">
      <c r="A14" s="447"/>
      <c r="B14" s="448"/>
      <c r="C14" s="243"/>
      <c r="D14" s="244" t="s">
        <v>338</v>
      </c>
      <c r="E14" s="138"/>
      <c r="F14" s="245"/>
      <c r="G14" s="245"/>
      <c r="H14" s="245"/>
      <c r="I14" s="245"/>
      <c r="J14" s="138"/>
      <c r="K14" s="245"/>
      <c r="O14" s="245"/>
      <c r="P14" s="140"/>
    </row>
    <row r="15" spans="1:16" ht="17.25" customHeight="1">
      <c r="A15" s="447"/>
      <c r="B15" s="448"/>
      <c r="C15" s="243"/>
      <c r="D15" s="244" t="s">
        <v>339</v>
      </c>
      <c r="O15" s="245"/>
      <c r="P15" s="140"/>
    </row>
    <row r="16" spans="1:16"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v>4000</v>
      </c>
      <c r="P31" s="140"/>
    </row>
    <row r="32" spans="1:16" ht="17.25" customHeight="1">
      <c r="A32" s="447"/>
      <c r="B32" s="448"/>
      <c r="C32" s="243"/>
      <c r="D32" s="244"/>
      <c r="E32" s="138"/>
      <c r="F32" s="245"/>
      <c r="G32" s="138"/>
      <c r="H32" s="138"/>
      <c r="I32" s="138"/>
      <c r="J32" s="245"/>
      <c r="K32" s="467" t="s">
        <v>92</v>
      </c>
      <c r="L32" s="468"/>
      <c r="M32" s="468"/>
      <c r="N32" s="469"/>
      <c r="O32" s="147" t="s">
        <v>340</v>
      </c>
      <c r="P32" s="140"/>
    </row>
    <row r="33" spans="1:16" ht="17.25" customHeight="1" thickBot="1">
      <c r="A33" s="447"/>
      <c r="B33" s="448"/>
      <c r="C33" s="243"/>
      <c r="D33" s="244"/>
      <c r="E33" s="138"/>
      <c r="F33" s="245"/>
      <c r="G33" s="138"/>
      <c r="H33" s="138"/>
      <c r="I33" s="138"/>
      <c r="J33" s="245"/>
      <c r="K33" s="470" t="s">
        <v>93</v>
      </c>
      <c r="L33" s="471"/>
      <c r="M33" s="471"/>
      <c r="N33" s="472"/>
      <c r="O33" s="152">
        <v>4000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7.xml><?xml version="1.0" encoding="utf-8"?>
<worksheet xmlns="http://schemas.openxmlformats.org/spreadsheetml/2006/main" xmlns:r="http://schemas.openxmlformats.org/officeDocument/2006/relationships">
  <dimension ref="A1:P53"/>
  <sheetViews>
    <sheetView view="pageBreakPreview" topLeftCell="A4" zoomScale="75" zoomScaleNormal="100" zoomScaleSheetLayoutView="75"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701</v>
      </c>
    </row>
    <row r="3" spans="1:16" ht="29.25" customHeight="1">
      <c r="A3" s="219" t="s">
        <v>104</v>
      </c>
      <c r="B3" s="439" t="s">
        <v>74</v>
      </c>
      <c r="C3" s="439"/>
      <c r="D3" s="439"/>
      <c r="E3" s="439"/>
      <c r="F3" s="439"/>
      <c r="G3" s="439"/>
      <c r="H3" s="439"/>
      <c r="I3" s="439"/>
      <c r="J3" s="439"/>
      <c r="K3" s="439"/>
      <c r="L3" s="439"/>
      <c r="M3" s="439"/>
      <c r="N3" s="439"/>
      <c r="O3" s="439"/>
      <c r="P3" s="440"/>
    </row>
    <row r="4" spans="1:16" ht="29.25" customHeight="1">
      <c r="A4" s="220" t="s">
        <v>105</v>
      </c>
      <c r="B4" s="439" t="s">
        <v>269</v>
      </c>
      <c r="C4" s="439"/>
      <c r="D4" s="439"/>
      <c r="E4" s="439"/>
      <c r="F4" s="439"/>
      <c r="G4" s="439"/>
      <c r="H4" s="439"/>
      <c r="I4" s="439"/>
      <c r="J4" s="439"/>
      <c r="K4" s="439"/>
      <c r="L4" s="439"/>
      <c r="M4" s="439"/>
      <c r="N4" s="439"/>
      <c r="O4" s="439"/>
      <c r="P4" s="440"/>
    </row>
    <row r="5" spans="1:16" ht="166.5" customHeight="1">
      <c r="A5" s="219" t="s">
        <v>107</v>
      </c>
      <c r="B5" s="441" t="s">
        <v>728</v>
      </c>
      <c r="C5" s="441"/>
      <c r="D5" s="441"/>
      <c r="E5" s="441"/>
      <c r="F5" s="441"/>
      <c r="G5" s="441"/>
      <c r="H5" s="441"/>
      <c r="I5" s="441"/>
      <c r="J5" s="441"/>
      <c r="K5" s="441"/>
      <c r="L5" s="441"/>
      <c r="M5" s="441"/>
      <c r="N5" s="441"/>
      <c r="O5" s="441"/>
      <c r="P5" s="440"/>
    </row>
    <row r="6" spans="1:16" ht="40.5" customHeight="1">
      <c r="A6" s="219" t="s">
        <v>108</v>
      </c>
      <c r="B6" s="442" t="s">
        <v>270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22"/>
      <c r="E9" s="135"/>
      <c r="F9" s="136"/>
      <c r="G9" s="135"/>
      <c r="H9" s="135"/>
      <c r="I9" s="135"/>
      <c r="J9" s="135"/>
      <c r="K9" s="136"/>
      <c r="L9" s="136"/>
      <c r="M9" s="135"/>
      <c r="N9" s="135"/>
      <c r="O9" s="135"/>
      <c r="P9" s="137"/>
    </row>
    <row r="10" spans="1:16" ht="17.25" customHeight="1">
      <c r="A10" s="447"/>
      <c r="B10" s="448"/>
      <c r="C10" s="223"/>
      <c r="D10" s="224" t="s">
        <v>180</v>
      </c>
      <c r="P10" s="140"/>
    </row>
    <row r="11" spans="1:16" ht="17.25" customHeight="1">
      <c r="A11" s="447"/>
      <c r="B11" s="448"/>
      <c r="C11" s="223"/>
      <c r="D11" s="167" t="s">
        <v>271</v>
      </c>
      <c r="E11" s="138">
        <v>7000</v>
      </c>
      <c r="F11" s="225" t="s">
        <v>181</v>
      </c>
      <c r="G11" s="233">
        <v>10</v>
      </c>
      <c r="H11" s="225" t="s">
        <v>272</v>
      </c>
      <c r="I11" s="225" t="s">
        <v>273</v>
      </c>
      <c r="J11" s="138">
        <f>SUM(E11*G11)</f>
        <v>70000</v>
      </c>
      <c r="K11" s="225" t="s">
        <v>207</v>
      </c>
      <c r="O11" s="225"/>
      <c r="P11" s="140"/>
    </row>
    <row r="12" spans="1:16" ht="17.25" customHeight="1">
      <c r="A12" s="447"/>
      <c r="B12" s="448"/>
      <c r="C12" s="223"/>
      <c r="D12" s="167" t="s">
        <v>274</v>
      </c>
      <c r="E12" s="138">
        <v>5543</v>
      </c>
      <c r="F12" s="225" t="s">
        <v>181</v>
      </c>
      <c r="G12" s="233">
        <v>40</v>
      </c>
      <c r="H12" s="225" t="s">
        <v>272</v>
      </c>
      <c r="I12" s="225" t="s">
        <v>273</v>
      </c>
      <c r="J12" s="138">
        <f t="shared" ref="J12:J13" si="0">SUM(E12*G12)</f>
        <v>221720</v>
      </c>
      <c r="K12" s="225" t="s">
        <v>207</v>
      </c>
      <c r="O12" s="225"/>
      <c r="P12" s="140"/>
    </row>
    <row r="13" spans="1:16" ht="17.25" customHeight="1">
      <c r="A13" s="447"/>
      <c r="B13" s="448"/>
      <c r="C13" s="223"/>
      <c r="D13" s="167" t="s">
        <v>275</v>
      </c>
      <c r="E13" s="146">
        <v>1050</v>
      </c>
      <c r="F13" s="225" t="s">
        <v>181</v>
      </c>
      <c r="G13" s="234">
        <v>5</v>
      </c>
      <c r="H13" s="225" t="s">
        <v>272</v>
      </c>
      <c r="I13" s="225" t="s">
        <v>273</v>
      </c>
      <c r="J13" s="138">
        <f t="shared" si="0"/>
        <v>5250</v>
      </c>
      <c r="K13" s="225" t="s">
        <v>207</v>
      </c>
      <c r="P13" s="140"/>
    </row>
    <row r="14" spans="1:16" ht="17.25" customHeight="1">
      <c r="A14" s="447"/>
      <c r="B14" s="448"/>
      <c r="C14" s="223"/>
      <c r="D14" s="224"/>
      <c r="E14" s="138"/>
      <c r="F14" s="225"/>
      <c r="G14" s="225"/>
      <c r="H14" s="225"/>
      <c r="I14" s="225"/>
      <c r="J14" s="138"/>
      <c r="K14" s="225"/>
      <c r="O14" s="225"/>
      <c r="P14" s="140"/>
    </row>
    <row r="15" spans="1:16" ht="17.25" customHeight="1">
      <c r="A15" s="447"/>
      <c r="B15" s="448"/>
      <c r="C15" s="223"/>
      <c r="D15" s="224"/>
      <c r="I15" s="30" t="s">
        <v>276</v>
      </c>
      <c r="J15" s="141">
        <f>SUM(J11:J13)</f>
        <v>296970</v>
      </c>
      <c r="K15" s="29" t="s">
        <v>207</v>
      </c>
      <c r="O15" s="225"/>
      <c r="P15" s="140"/>
    </row>
    <row r="16" spans="1:16" ht="17.25" customHeight="1">
      <c r="A16" s="447"/>
      <c r="B16" s="448"/>
      <c r="C16" s="223"/>
      <c r="D16" s="224"/>
      <c r="E16" s="138"/>
      <c r="F16" s="225"/>
      <c r="G16" s="138"/>
      <c r="J16" s="141"/>
      <c r="K16" s="225"/>
      <c r="O16" s="225"/>
      <c r="P16" s="140"/>
    </row>
    <row r="17" spans="1:16" ht="17.25" customHeight="1">
      <c r="A17" s="447"/>
      <c r="B17" s="448"/>
      <c r="C17" s="223"/>
      <c r="D17" s="224"/>
      <c r="E17" s="138"/>
      <c r="F17" s="225"/>
      <c r="G17" s="138"/>
      <c r="H17" s="138"/>
      <c r="I17" s="138"/>
      <c r="J17" s="225"/>
      <c r="K17" s="225"/>
      <c r="L17" s="225"/>
      <c r="M17" s="138"/>
      <c r="N17" s="225"/>
      <c r="O17" s="225"/>
      <c r="P17" s="140"/>
    </row>
    <row r="18" spans="1:16" ht="17.25" customHeight="1">
      <c r="A18" s="447">
        <v>296970</v>
      </c>
      <c r="B18" s="448"/>
      <c r="C18" s="223"/>
      <c r="D18" s="224"/>
      <c r="E18" s="138"/>
      <c r="F18" s="225"/>
      <c r="G18" s="138"/>
      <c r="H18" s="138"/>
      <c r="I18" s="138"/>
      <c r="J18" s="225"/>
      <c r="K18" s="225"/>
      <c r="L18" s="225"/>
      <c r="M18" s="138"/>
      <c r="N18" s="225"/>
      <c r="O18" s="225"/>
      <c r="P18" s="140"/>
    </row>
    <row r="19" spans="1:16" ht="17.25" customHeight="1">
      <c r="A19" s="447"/>
      <c r="B19" s="448"/>
      <c r="C19" s="223"/>
      <c r="D19" s="224"/>
      <c r="E19" s="138"/>
      <c r="F19" s="225"/>
      <c r="G19" s="138"/>
      <c r="H19" s="138"/>
      <c r="I19" s="138"/>
      <c r="J19" s="225"/>
      <c r="K19" s="225"/>
      <c r="L19" s="225"/>
      <c r="M19" s="138"/>
      <c r="N19" s="225"/>
      <c r="O19" s="225"/>
      <c r="P19" s="140"/>
    </row>
    <row r="20" spans="1:16" ht="17.25" customHeight="1">
      <c r="A20" s="447"/>
      <c r="B20" s="448"/>
      <c r="C20" s="223"/>
      <c r="D20" s="224"/>
      <c r="E20" s="138"/>
      <c r="F20" s="225"/>
      <c r="G20" s="138"/>
      <c r="H20" s="138"/>
      <c r="I20" s="138"/>
      <c r="J20" s="225"/>
      <c r="K20" s="225"/>
      <c r="L20" s="225"/>
      <c r="M20" s="138"/>
      <c r="N20" s="225"/>
      <c r="O20" s="225"/>
      <c r="P20" s="140"/>
    </row>
    <row r="21" spans="1:16" ht="17.25" customHeight="1">
      <c r="A21" s="447"/>
      <c r="B21" s="448"/>
      <c r="C21" s="223"/>
      <c r="D21" s="224"/>
      <c r="E21" s="138"/>
      <c r="F21" s="225"/>
      <c r="G21" s="138"/>
      <c r="H21" s="138"/>
      <c r="I21" s="138"/>
      <c r="J21" s="225"/>
      <c r="K21" s="225"/>
      <c r="L21" s="225"/>
      <c r="M21" s="138"/>
      <c r="N21" s="225"/>
      <c r="O21" s="225"/>
      <c r="P21" s="140"/>
    </row>
    <row r="22" spans="1:16" ht="17.25" customHeight="1">
      <c r="A22" s="447"/>
      <c r="B22" s="448"/>
      <c r="C22" s="223"/>
      <c r="D22" s="224"/>
      <c r="E22" s="138"/>
      <c r="F22" s="225"/>
      <c r="G22" s="138"/>
      <c r="H22" s="138"/>
      <c r="I22" s="138"/>
      <c r="J22" s="225"/>
      <c r="K22" s="225"/>
      <c r="L22" s="225"/>
      <c r="M22" s="138"/>
      <c r="N22" s="225"/>
      <c r="O22" s="225"/>
      <c r="P22" s="140"/>
    </row>
    <row r="23" spans="1:16" ht="17.25" customHeight="1">
      <c r="A23" s="447"/>
      <c r="B23" s="448"/>
      <c r="C23" s="223"/>
      <c r="D23" s="224"/>
      <c r="E23" s="138"/>
      <c r="F23" s="225"/>
      <c r="G23" s="138"/>
      <c r="H23" s="138"/>
      <c r="I23" s="138"/>
      <c r="J23" s="225"/>
      <c r="K23" s="225"/>
      <c r="L23" s="225"/>
      <c r="M23" s="138"/>
      <c r="N23" s="225"/>
      <c r="O23" s="225"/>
      <c r="P23" s="140"/>
    </row>
    <row r="24" spans="1:16" ht="17.25" customHeight="1">
      <c r="A24" s="447"/>
      <c r="B24" s="448"/>
      <c r="C24" s="223"/>
      <c r="D24" s="224"/>
      <c r="E24" s="138"/>
      <c r="F24" s="225"/>
      <c r="G24" s="138"/>
      <c r="H24" s="138"/>
      <c r="I24" s="138"/>
      <c r="J24" s="225"/>
      <c r="K24" s="225"/>
      <c r="L24" s="225"/>
      <c r="M24" s="138"/>
      <c r="N24" s="225"/>
      <c r="O24" s="225"/>
      <c r="P24" s="140"/>
    </row>
    <row r="25" spans="1:16" ht="17.25" customHeight="1">
      <c r="A25" s="447"/>
      <c r="B25" s="448"/>
      <c r="C25" s="223"/>
      <c r="D25" s="224"/>
      <c r="E25" s="138"/>
      <c r="F25" s="225"/>
      <c r="G25" s="138"/>
      <c r="H25" s="138"/>
      <c r="I25" s="138"/>
      <c r="J25" s="225"/>
      <c r="K25" s="225"/>
      <c r="L25" s="225"/>
      <c r="M25" s="138"/>
      <c r="N25" s="225"/>
      <c r="O25" s="225"/>
      <c r="P25" s="140"/>
    </row>
    <row r="26" spans="1:16" ht="17.25" customHeight="1">
      <c r="A26" s="447"/>
      <c r="B26" s="448"/>
      <c r="C26" s="223"/>
      <c r="D26" s="224"/>
      <c r="E26" s="138"/>
      <c r="F26" s="225"/>
      <c r="G26" s="138"/>
      <c r="H26" s="138"/>
      <c r="I26" s="138"/>
      <c r="J26" s="225"/>
      <c r="K26" s="225"/>
      <c r="L26" s="225"/>
      <c r="M26" s="138"/>
      <c r="N26" s="225"/>
      <c r="O26" s="225"/>
      <c r="P26" s="140"/>
    </row>
    <row r="27" spans="1:16" ht="17.25" customHeight="1">
      <c r="A27" s="447"/>
      <c r="B27" s="448"/>
      <c r="C27" s="223"/>
      <c r="D27" s="224"/>
      <c r="E27" s="138"/>
      <c r="F27" s="225"/>
      <c r="G27" s="138"/>
      <c r="H27" s="138"/>
      <c r="I27" s="138"/>
      <c r="J27" s="225"/>
      <c r="K27" s="225"/>
      <c r="L27" s="225"/>
      <c r="M27" s="138"/>
      <c r="N27" s="225"/>
      <c r="O27" s="225"/>
      <c r="P27" s="140"/>
    </row>
    <row r="28" spans="1:16" ht="17.25" customHeight="1">
      <c r="A28" s="447"/>
      <c r="B28" s="448"/>
      <c r="C28" s="223"/>
      <c r="D28" s="224"/>
      <c r="E28" s="138"/>
      <c r="F28" s="225"/>
      <c r="G28" s="138"/>
      <c r="H28" s="138"/>
      <c r="I28" s="138"/>
      <c r="J28" s="225"/>
      <c r="K28" s="225"/>
      <c r="L28" s="225"/>
      <c r="M28" s="138"/>
      <c r="N28" s="225"/>
      <c r="O28" s="225"/>
      <c r="P28" s="140"/>
    </row>
    <row r="29" spans="1:16" ht="17.25" customHeight="1">
      <c r="A29" s="447"/>
      <c r="B29" s="448"/>
      <c r="C29" s="223"/>
      <c r="D29" s="224"/>
      <c r="E29" s="138"/>
      <c r="F29" s="225"/>
      <c r="G29" s="138"/>
      <c r="H29" s="138"/>
      <c r="I29" s="138"/>
      <c r="J29" s="225"/>
      <c r="K29" s="225"/>
      <c r="L29" s="225"/>
      <c r="M29" s="138"/>
      <c r="N29" s="225"/>
      <c r="O29" s="225"/>
      <c r="P29" s="140"/>
    </row>
    <row r="30" spans="1:16" ht="17.25" customHeight="1">
      <c r="A30" s="447"/>
      <c r="B30" s="448"/>
      <c r="C30" s="223"/>
      <c r="D30" s="224"/>
      <c r="E30" s="138"/>
      <c r="F30" s="225"/>
      <c r="G30" s="138"/>
      <c r="H30" s="138"/>
      <c r="I30" s="138"/>
      <c r="J30" s="225"/>
      <c r="L30" s="225"/>
      <c r="M30" s="138"/>
      <c r="N30" s="225"/>
      <c r="O30" s="225"/>
      <c r="P30" s="148" t="s">
        <v>94</v>
      </c>
    </row>
    <row r="31" spans="1:16" ht="17.25" customHeight="1">
      <c r="A31" s="447"/>
      <c r="B31" s="448"/>
      <c r="C31" s="223"/>
      <c r="D31" s="224"/>
      <c r="E31" s="138"/>
      <c r="F31" s="225"/>
      <c r="G31" s="138"/>
      <c r="H31" s="138"/>
      <c r="I31" s="138"/>
      <c r="J31" s="225"/>
      <c r="K31" s="467" t="s">
        <v>91</v>
      </c>
      <c r="L31" s="468"/>
      <c r="M31" s="468"/>
      <c r="N31" s="469"/>
      <c r="O31" s="221" t="s">
        <v>277</v>
      </c>
      <c r="P31" s="140"/>
    </row>
    <row r="32" spans="1:16" ht="17.25" customHeight="1">
      <c r="A32" s="447"/>
      <c r="B32" s="448"/>
      <c r="C32" s="223"/>
      <c r="D32" s="224"/>
      <c r="E32" s="138"/>
      <c r="F32" s="225"/>
      <c r="G32" s="138"/>
      <c r="H32" s="138"/>
      <c r="I32" s="138"/>
      <c r="J32" s="225"/>
      <c r="K32" s="467" t="s">
        <v>92</v>
      </c>
      <c r="L32" s="468"/>
      <c r="M32" s="468"/>
      <c r="N32" s="469"/>
      <c r="O32" s="221">
        <v>1</v>
      </c>
      <c r="P32" s="140"/>
    </row>
    <row r="33" spans="1:16" ht="17.25" customHeight="1" thickBot="1">
      <c r="A33" s="447"/>
      <c r="B33" s="448"/>
      <c r="C33" s="223"/>
      <c r="D33" s="224"/>
      <c r="E33" s="138"/>
      <c r="F33" s="225"/>
      <c r="G33" s="138"/>
      <c r="H33" s="138"/>
      <c r="I33" s="138"/>
      <c r="J33" s="225"/>
      <c r="K33" s="470" t="s">
        <v>93</v>
      </c>
      <c r="L33" s="471"/>
      <c r="M33" s="471"/>
      <c r="N33" s="472"/>
      <c r="O33" s="221" t="s">
        <v>277</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18"/>
      <c r="D40" s="218"/>
      <c r="E40" s="218"/>
      <c r="F40" s="218"/>
      <c r="G40" s="218"/>
      <c r="H40" s="218"/>
      <c r="I40" s="218"/>
      <c r="J40" s="218"/>
      <c r="K40" s="218"/>
      <c r="L40" s="218"/>
      <c r="M40" s="218"/>
      <c r="N40" s="218"/>
      <c r="O40" s="218"/>
    </row>
    <row r="41" spans="1:16">
      <c r="A41" s="32" t="s">
        <v>117</v>
      </c>
      <c r="B41" s="32"/>
    </row>
    <row r="42" spans="1:16">
      <c r="A42" s="32" t="s">
        <v>118</v>
      </c>
      <c r="B42" s="32"/>
      <c r="C42" s="218"/>
      <c r="D42" s="218"/>
      <c r="E42" s="218"/>
      <c r="F42" s="218"/>
      <c r="G42" s="218"/>
      <c r="H42" s="218"/>
      <c r="I42" s="218"/>
      <c r="J42" s="218"/>
      <c r="K42" s="218"/>
      <c r="L42" s="218"/>
      <c r="M42" s="218"/>
      <c r="N42" s="218"/>
      <c r="O42" s="218"/>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8.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702</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612</v>
      </c>
      <c r="C4" s="439"/>
      <c r="D4" s="439"/>
      <c r="E4" s="439"/>
      <c r="F4" s="439"/>
      <c r="G4" s="439"/>
      <c r="H4" s="439"/>
      <c r="I4" s="439"/>
      <c r="J4" s="439"/>
      <c r="K4" s="439"/>
      <c r="L4" s="439"/>
      <c r="M4" s="439"/>
      <c r="N4" s="439"/>
      <c r="O4" s="439"/>
      <c r="P4" s="440"/>
    </row>
    <row r="5" spans="1:16" ht="166.5" customHeight="1">
      <c r="A5" s="343" t="s">
        <v>107</v>
      </c>
      <c r="B5" s="441" t="s">
        <v>821</v>
      </c>
      <c r="C5" s="441"/>
      <c r="D5" s="441"/>
      <c r="E5" s="441"/>
      <c r="F5" s="441"/>
      <c r="G5" s="441"/>
      <c r="H5" s="441"/>
      <c r="I5" s="441"/>
      <c r="J5" s="441"/>
      <c r="K5" s="441"/>
      <c r="L5" s="441"/>
      <c r="M5" s="441"/>
      <c r="N5" s="441"/>
      <c r="O5" s="441"/>
      <c r="P5" s="440"/>
    </row>
    <row r="6" spans="1:16" ht="40.5" customHeight="1">
      <c r="A6" s="343" t="s">
        <v>108</v>
      </c>
      <c r="B6" s="442" t="s">
        <v>613</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t="s">
        <v>203</v>
      </c>
      <c r="E9" s="296"/>
      <c r="F9" s="348"/>
      <c r="G9" s="296"/>
      <c r="H9" s="296"/>
      <c r="I9" s="296"/>
      <c r="J9" s="296"/>
      <c r="K9" s="348"/>
      <c r="L9" s="348"/>
      <c r="M9" s="296"/>
      <c r="N9" s="296"/>
      <c r="O9" s="296"/>
      <c r="P9" s="137"/>
    </row>
    <row r="10" spans="1:16" ht="17.25" customHeight="1">
      <c r="A10" s="447">
        <v>66000</v>
      </c>
      <c r="B10" s="448"/>
      <c r="C10" s="356"/>
      <c r="D10" s="354" t="s">
        <v>614</v>
      </c>
      <c r="P10" s="140"/>
    </row>
    <row r="11" spans="1:16" ht="17.25" customHeight="1">
      <c r="A11" s="447"/>
      <c r="B11" s="448"/>
      <c r="C11" s="356"/>
      <c r="D11" s="354"/>
      <c r="E11" s="350"/>
      <c r="F11" s="347"/>
      <c r="G11" s="347"/>
      <c r="H11" s="347"/>
      <c r="I11" s="347"/>
      <c r="J11" s="350"/>
      <c r="K11" s="347"/>
      <c r="O11" s="347"/>
      <c r="P11" s="140"/>
    </row>
    <row r="12" spans="1:16" ht="17.25" customHeight="1">
      <c r="A12" s="447"/>
      <c r="B12" s="448"/>
      <c r="C12" s="356"/>
      <c r="D12" s="354" t="s">
        <v>615</v>
      </c>
      <c r="E12" s="350"/>
      <c r="F12" s="347"/>
      <c r="G12" s="347"/>
      <c r="H12" s="347"/>
      <c r="I12" s="347"/>
      <c r="J12" s="350"/>
      <c r="K12" s="347"/>
      <c r="O12" s="347"/>
      <c r="P12" s="140"/>
    </row>
    <row r="13" spans="1:16" ht="17.25" customHeight="1">
      <c r="A13" s="447"/>
      <c r="B13" s="448"/>
      <c r="C13" s="356"/>
      <c r="D13" s="354" t="s">
        <v>616</v>
      </c>
      <c r="E13" s="146" t="s">
        <v>617</v>
      </c>
      <c r="P13" s="140"/>
    </row>
    <row r="14" spans="1:16" ht="17.25" customHeight="1">
      <c r="A14" s="447"/>
      <c r="B14" s="448"/>
      <c r="C14" s="356"/>
      <c r="D14" s="354" t="s">
        <v>822</v>
      </c>
      <c r="E14" s="350"/>
      <c r="F14" s="347"/>
      <c r="G14" s="347"/>
      <c r="H14" s="347"/>
      <c r="I14" s="347"/>
      <c r="J14" s="350"/>
      <c r="K14" s="347"/>
      <c r="O14" s="347"/>
      <c r="P14" s="140"/>
    </row>
    <row r="15" spans="1:16" ht="17.25" customHeight="1">
      <c r="A15" s="447"/>
      <c r="B15" s="448"/>
      <c r="C15" s="356"/>
      <c r="D15" s="354"/>
      <c r="O15" s="347"/>
      <c r="P15" s="140"/>
    </row>
    <row r="16" spans="1:16" ht="17.25" customHeight="1">
      <c r="A16" s="447"/>
      <c r="B16" s="448"/>
      <c r="C16" s="356"/>
      <c r="D16" s="354" t="s">
        <v>180</v>
      </c>
      <c r="E16" s="350"/>
      <c r="F16" s="347"/>
      <c r="G16" s="350"/>
      <c r="J16" s="141"/>
      <c r="K16" s="347"/>
      <c r="O16" s="347"/>
      <c r="P16" s="140"/>
    </row>
    <row r="17" spans="1:16" ht="17.25" customHeight="1">
      <c r="A17" s="447"/>
      <c r="B17" s="448"/>
      <c r="C17" s="356"/>
      <c r="D17" s="354" t="s">
        <v>618</v>
      </c>
      <c r="E17" s="350"/>
      <c r="F17" s="347"/>
      <c r="G17" s="350"/>
      <c r="H17" s="350"/>
      <c r="I17" s="350"/>
      <c r="J17" s="347"/>
      <c r="K17" s="347"/>
      <c r="L17" s="347"/>
      <c r="M17" s="350"/>
      <c r="N17" s="347"/>
      <c r="O17" s="347"/>
      <c r="P17" s="140"/>
    </row>
    <row r="18" spans="1:16" ht="17.25" customHeight="1">
      <c r="A18" s="447"/>
      <c r="B18" s="448"/>
      <c r="C18" s="356"/>
      <c r="D18" s="354" t="s">
        <v>619</v>
      </c>
      <c r="E18" s="350"/>
      <c r="F18" s="347"/>
      <c r="G18" s="350"/>
      <c r="H18" s="350"/>
      <c r="I18" s="350"/>
      <c r="J18" s="347"/>
      <c r="K18" s="347"/>
      <c r="L18" s="347"/>
      <c r="M18" s="350"/>
      <c r="N18" s="347"/>
      <c r="O18" s="347"/>
      <c r="P18" s="140"/>
    </row>
    <row r="19" spans="1:16" ht="17.25" customHeight="1">
      <c r="A19" s="447"/>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v>4200</v>
      </c>
      <c r="P31" s="140"/>
    </row>
    <row r="32" spans="1:16" ht="17.25" customHeight="1">
      <c r="A32" s="447"/>
      <c r="B32" s="448"/>
      <c r="C32" s="356"/>
      <c r="D32" s="354"/>
      <c r="E32" s="350"/>
      <c r="F32" s="347"/>
      <c r="G32" s="350"/>
      <c r="H32" s="350"/>
      <c r="I32" s="350"/>
      <c r="J32" s="347"/>
      <c r="K32" s="467" t="s">
        <v>92</v>
      </c>
      <c r="L32" s="468"/>
      <c r="M32" s="468"/>
      <c r="N32" s="469"/>
      <c r="O32" s="349">
        <v>1</v>
      </c>
      <c r="P32" s="140"/>
    </row>
    <row r="33" spans="1:16" ht="17.25" customHeight="1" thickBot="1">
      <c r="A33" s="447"/>
      <c r="B33" s="448"/>
      <c r="C33" s="356"/>
      <c r="D33" s="354"/>
      <c r="E33" s="350"/>
      <c r="F33" s="347"/>
      <c r="G33" s="350"/>
      <c r="H33" s="350"/>
      <c r="I33" s="350"/>
      <c r="J33" s="347"/>
      <c r="K33" s="470" t="s">
        <v>93</v>
      </c>
      <c r="L33" s="471"/>
      <c r="M33" s="471"/>
      <c r="N33" s="472"/>
      <c r="O33" s="152">
        <v>4200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49.xml><?xml version="1.0" encoding="utf-8"?>
<worksheet xmlns="http://schemas.openxmlformats.org/spreadsheetml/2006/main" xmlns:r="http://schemas.openxmlformats.org/officeDocument/2006/relationships">
  <dimension ref="A1:P53"/>
  <sheetViews>
    <sheetView view="pageBreakPreview" zoomScaleNormal="100" zoomScaleSheetLayoutView="100" workbookViewId="0">
      <selection activeCell="B5" sqref="B5:P5"/>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703</v>
      </c>
    </row>
    <row r="3" spans="1:16" ht="29.25" customHeight="1">
      <c r="A3" s="163" t="s">
        <v>104</v>
      </c>
      <c r="B3" s="439" t="s">
        <v>74</v>
      </c>
      <c r="C3" s="439"/>
      <c r="D3" s="439"/>
      <c r="E3" s="439"/>
      <c r="F3" s="439"/>
      <c r="G3" s="439"/>
      <c r="H3" s="439"/>
      <c r="I3" s="439"/>
      <c r="J3" s="439"/>
      <c r="K3" s="439"/>
      <c r="L3" s="439"/>
      <c r="M3" s="439"/>
      <c r="N3" s="439"/>
      <c r="O3" s="439"/>
      <c r="P3" s="440"/>
    </row>
    <row r="4" spans="1:16" ht="29.25" customHeight="1">
      <c r="A4" s="164" t="s">
        <v>105</v>
      </c>
      <c r="B4" s="439" t="s">
        <v>169</v>
      </c>
      <c r="C4" s="439"/>
      <c r="D4" s="439"/>
      <c r="E4" s="439"/>
      <c r="F4" s="439"/>
      <c r="G4" s="439"/>
      <c r="H4" s="439"/>
      <c r="I4" s="439"/>
      <c r="J4" s="439"/>
      <c r="K4" s="439"/>
      <c r="L4" s="439"/>
      <c r="M4" s="439"/>
      <c r="N4" s="439"/>
      <c r="O4" s="439"/>
      <c r="P4" s="440"/>
    </row>
    <row r="5" spans="1:16" ht="166.5" customHeight="1">
      <c r="A5" s="163" t="s">
        <v>107</v>
      </c>
      <c r="B5" s="441" t="s">
        <v>729</v>
      </c>
      <c r="C5" s="441"/>
      <c r="D5" s="441"/>
      <c r="E5" s="441"/>
      <c r="F5" s="441"/>
      <c r="G5" s="441"/>
      <c r="H5" s="441"/>
      <c r="I5" s="441"/>
      <c r="J5" s="441"/>
      <c r="K5" s="441"/>
      <c r="L5" s="441"/>
      <c r="M5" s="441"/>
      <c r="N5" s="441"/>
      <c r="O5" s="441"/>
      <c r="P5" s="440"/>
    </row>
    <row r="6" spans="1:16" ht="40.5" customHeight="1">
      <c r="A6" s="163" t="s">
        <v>108</v>
      </c>
      <c r="B6" s="442" t="s">
        <v>170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144"/>
      <c r="E9" s="135"/>
      <c r="F9" s="136"/>
      <c r="G9" s="135"/>
      <c r="H9" s="135"/>
      <c r="I9" s="135"/>
      <c r="J9" s="135"/>
      <c r="K9" s="136"/>
      <c r="L9" s="136"/>
      <c r="M9" s="135"/>
      <c r="N9" s="135"/>
      <c r="O9" s="135"/>
      <c r="P9" s="137"/>
    </row>
    <row r="10" spans="1:16" ht="17.25" customHeight="1">
      <c r="A10" s="447">
        <v>40000</v>
      </c>
      <c r="B10" s="448"/>
      <c r="C10" s="143"/>
      <c r="D10" s="145" t="s">
        <v>171</v>
      </c>
      <c r="P10" s="140"/>
    </row>
    <row r="11" spans="1:16" ht="17.25" customHeight="1">
      <c r="A11" s="447"/>
      <c r="B11" s="448"/>
      <c r="C11" s="143"/>
      <c r="D11" s="145"/>
      <c r="E11" s="138"/>
      <c r="F11" s="165"/>
      <c r="G11" s="165"/>
      <c r="H11" s="165"/>
      <c r="I11" s="165"/>
      <c r="J11" s="138"/>
      <c r="K11" s="165"/>
      <c r="O11" s="165"/>
      <c r="P11" s="140"/>
    </row>
    <row r="12" spans="1:16" ht="17.25" customHeight="1">
      <c r="A12" s="447"/>
      <c r="B12" s="448"/>
      <c r="C12" s="143"/>
      <c r="D12" s="145"/>
      <c r="E12" s="138"/>
      <c r="F12" s="165"/>
      <c r="G12" s="165"/>
      <c r="H12" s="165"/>
      <c r="I12" s="165"/>
      <c r="J12" s="138"/>
      <c r="K12" s="165"/>
      <c r="O12" s="165"/>
      <c r="P12" s="140"/>
    </row>
    <row r="13" spans="1:16" ht="17.25" customHeight="1">
      <c r="A13" s="447"/>
      <c r="B13" s="448"/>
      <c r="C13" s="143"/>
      <c r="D13" s="145"/>
      <c r="E13" s="146"/>
      <c r="P13" s="140"/>
    </row>
    <row r="14" spans="1:16" ht="17.25" customHeight="1">
      <c r="A14" s="447"/>
      <c r="B14" s="448"/>
      <c r="C14" s="143"/>
      <c r="D14" s="145"/>
      <c r="E14" s="138"/>
      <c r="F14" s="165"/>
      <c r="G14" s="165"/>
      <c r="H14" s="165"/>
      <c r="I14" s="165"/>
      <c r="J14" s="138"/>
      <c r="K14" s="165"/>
      <c r="O14" s="165"/>
      <c r="P14" s="140"/>
    </row>
    <row r="15" spans="1:16" ht="17.25" customHeight="1">
      <c r="A15" s="447"/>
      <c r="B15" s="448"/>
      <c r="C15" s="143"/>
      <c r="D15" s="145"/>
      <c r="O15" s="165"/>
      <c r="P15" s="140"/>
    </row>
    <row r="16" spans="1:16" ht="17.25" customHeight="1">
      <c r="A16" s="447"/>
      <c r="B16" s="448"/>
      <c r="C16" s="143"/>
      <c r="D16" s="145"/>
      <c r="E16" s="138"/>
      <c r="F16" s="165"/>
      <c r="G16" s="138"/>
      <c r="J16" s="141"/>
      <c r="K16" s="165"/>
      <c r="O16" s="165"/>
      <c r="P16" s="140"/>
    </row>
    <row r="17" spans="1:16" ht="17.25" customHeight="1">
      <c r="A17" s="447"/>
      <c r="B17" s="448"/>
      <c r="C17" s="143"/>
      <c r="D17" s="145"/>
      <c r="E17" s="138"/>
      <c r="F17" s="165"/>
      <c r="G17" s="138"/>
      <c r="H17" s="138"/>
      <c r="I17" s="138"/>
      <c r="J17" s="165"/>
      <c r="K17" s="165"/>
      <c r="L17" s="165"/>
      <c r="M17" s="138"/>
      <c r="N17" s="165"/>
      <c r="O17" s="165"/>
      <c r="P17" s="140"/>
    </row>
    <row r="18" spans="1:16" ht="17.25" customHeight="1">
      <c r="A18" s="447"/>
      <c r="B18" s="448"/>
      <c r="C18" s="143"/>
      <c r="D18" s="145"/>
      <c r="E18" s="138"/>
      <c r="F18" s="165"/>
      <c r="G18" s="138"/>
      <c r="H18" s="138"/>
      <c r="I18" s="138"/>
      <c r="J18" s="165"/>
      <c r="K18" s="165"/>
      <c r="L18" s="165"/>
      <c r="M18" s="138"/>
      <c r="N18" s="165"/>
      <c r="O18" s="165"/>
      <c r="P18" s="140"/>
    </row>
    <row r="19" spans="1:16" ht="17.25" customHeight="1">
      <c r="A19" s="447"/>
      <c r="B19" s="448"/>
      <c r="C19" s="143"/>
      <c r="D19" s="145"/>
      <c r="E19" s="138"/>
      <c r="F19" s="165"/>
      <c r="G19" s="138"/>
      <c r="H19" s="138"/>
      <c r="I19" s="138"/>
      <c r="J19" s="165"/>
      <c r="K19" s="165"/>
      <c r="L19" s="165"/>
      <c r="M19" s="138"/>
      <c r="N19" s="165"/>
      <c r="O19" s="165"/>
      <c r="P19" s="140"/>
    </row>
    <row r="20" spans="1:16" ht="17.25" customHeight="1">
      <c r="A20" s="447"/>
      <c r="B20" s="448"/>
      <c r="C20" s="143"/>
      <c r="D20" s="145"/>
      <c r="E20" s="138"/>
      <c r="F20" s="165"/>
      <c r="G20" s="138"/>
      <c r="H20" s="138"/>
      <c r="I20" s="138"/>
      <c r="J20" s="165"/>
      <c r="K20" s="165"/>
      <c r="L20" s="165"/>
      <c r="M20" s="138"/>
      <c r="N20" s="165"/>
      <c r="O20" s="165"/>
      <c r="P20" s="140"/>
    </row>
    <row r="21" spans="1:16" ht="17.25" customHeight="1">
      <c r="A21" s="447"/>
      <c r="B21" s="448"/>
      <c r="C21" s="143"/>
      <c r="D21" s="145"/>
      <c r="E21" s="138"/>
      <c r="F21" s="165"/>
      <c r="G21" s="138"/>
      <c r="H21" s="138"/>
      <c r="I21" s="138"/>
      <c r="J21" s="165"/>
      <c r="K21" s="165"/>
      <c r="L21" s="165"/>
      <c r="M21" s="138"/>
      <c r="N21" s="165"/>
      <c r="O21" s="165"/>
      <c r="P21" s="140"/>
    </row>
    <row r="22" spans="1:16" ht="17.25" customHeight="1">
      <c r="A22" s="447"/>
      <c r="B22" s="448"/>
      <c r="C22" s="143"/>
      <c r="D22" s="145"/>
      <c r="E22" s="138"/>
      <c r="F22" s="165"/>
      <c r="G22" s="138"/>
      <c r="H22" s="138"/>
      <c r="I22" s="138"/>
      <c r="J22" s="165"/>
      <c r="K22" s="165"/>
      <c r="L22" s="165"/>
      <c r="M22" s="138"/>
      <c r="N22" s="165"/>
      <c r="O22" s="165"/>
      <c r="P22" s="140"/>
    </row>
    <row r="23" spans="1:16" ht="17.25" customHeight="1">
      <c r="A23" s="447"/>
      <c r="B23" s="448"/>
      <c r="C23" s="143"/>
      <c r="D23" s="145"/>
      <c r="E23" s="138"/>
      <c r="F23" s="165"/>
      <c r="G23" s="138"/>
      <c r="H23" s="138"/>
      <c r="I23" s="138"/>
      <c r="J23" s="165"/>
      <c r="K23" s="165"/>
      <c r="L23" s="165"/>
      <c r="M23" s="138"/>
      <c r="N23" s="165"/>
      <c r="O23" s="165"/>
      <c r="P23" s="140"/>
    </row>
    <row r="24" spans="1:16" ht="17.25" customHeight="1">
      <c r="A24" s="447"/>
      <c r="B24" s="448"/>
      <c r="C24" s="143"/>
      <c r="D24" s="145"/>
      <c r="E24" s="138"/>
      <c r="F24" s="165"/>
      <c r="G24" s="138"/>
      <c r="H24" s="138"/>
      <c r="I24" s="138"/>
      <c r="J24" s="165"/>
      <c r="K24" s="165"/>
      <c r="L24" s="165"/>
      <c r="M24" s="138"/>
      <c r="N24" s="165"/>
      <c r="O24" s="165"/>
      <c r="P24" s="140"/>
    </row>
    <row r="25" spans="1:16" ht="17.25" customHeight="1">
      <c r="A25" s="447"/>
      <c r="B25" s="448"/>
      <c r="C25" s="143"/>
      <c r="D25" s="145"/>
      <c r="E25" s="138"/>
      <c r="F25" s="165"/>
      <c r="G25" s="138"/>
      <c r="H25" s="138"/>
      <c r="I25" s="138"/>
      <c r="J25" s="165"/>
      <c r="K25" s="165"/>
      <c r="L25" s="165"/>
      <c r="M25" s="138"/>
      <c r="N25" s="165"/>
      <c r="O25" s="165"/>
      <c r="P25" s="140"/>
    </row>
    <row r="26" spans="1:16" ht="17.25" customHeight="1">
      <c r="A26" s="447"/>
      <c r="B26" s="448"/>
      <c r="C26" s="143"/>
      <c r="D26" s="145"/>
      <c r="E26" s="138"/>
      <c r="F26" s="165"/>
      <c r="G26" s="138"/>
      <c r="H26" s="138"/>
      <c r="I26" s="138"/>
      <c r="J26" s="165"/>
      <c r="K26" s="165"/>
      <c r="L26" s="165"/>
      <c r="M26" s="138"/>
      <c r="N26" s="165"/>
      <c r="O26" s="165"/>
      <c r="P26" s="140"/>
    </row>
    <row r="27" spans="1:16" ht="17.25" customHeight="1">
      <c r="A27" s="447"/>
      <c r="B27" s="448"/>
      <c r="C27" s="143"/>
      <c r="D27" s="145"/>
      <c r="E27" s="138"/>
      <c r="F27" s="165"/>
      <c r="G27" s="138"/>
      <c r="H27" s="138"/>
      <c r="I27" s="138"/>
      <c r="J27" s="165"/>
      <c r="K27" s="165"/>
      <c r="L27" s="165"/>
      <c r="M27" s="138"/>
      <c r="N27" s="165"/>
      <c r="O27" s="165"/>
      <c r="P27" s="140"/>
    </row>
    <row r="28" spans="1:16" ht="17.25" customHeight="1">
      <c r="A28" s="447"/>
      <c r="B28" s="448"/>
      <c r="C28" s="143"/>
      <c r="D28" s="145"/>
      <c r="E28" s="138"/>
      <c r="F28" s="165"/>
      <c r="G28" s="138"/>
      <c r="H28" s="138"/>
      <c r="I28" s="138"/>
      <c r="J28" s="165"/>
      <c r="K28" s="165"/>
      <c r="L28" s="165"/>
      <c r="M28" s="138"/>
      <c r="N28" s="165"/>
      <c r="O28" s="165"/>
      <c r="P28" s="140"/>
    </row>
    <row r="29" spans="1:16" ht="17.25" customHeight="1">
      <c r="A29" s="447"/>
      <c r="B29" s="448"/>
      <c r="C29" s="143"/>
      <c r="D29" s="145"/>
      <c r="E29" s="138"/>
      <c r="F29" s="165"/>
      <c r="G29" s="138"/>
      <c r="H29" s="138"/>
      <c r="I29" s="138"/>
      <c r="J29" s="165"/>
      <c r="K29" s="165"/>
      <c r="L29" s="165"/>
      <c r="M29" s="138"/>
      <c r="N29" s="165"/>
      <c r="O29" s="165"/>
      <c r="P29" s="140"/>
    </row>
    <row r="30" spans="1:16" ht="17.25" customHeight="1">
      <c r="A30" s="447"/>
      <c r="B30" s="448"/>
      <c r="C30" s="143"/>
      <c r="D30" s="145"/>
      <c r="E30" s="138"/>
      <c r="F30" s="165"/>
      <c r="G30" s="138"/>
      <c r="H30" s="138"/>
      <c r="I30" s="138"/>
      <c r="J30" s="165"/>
      <c r="L30" s="165"/>
      <c r="M30" s="138"/>
      <c r="N30" s="165"/>
      <c r="O30" s="165"/>
      <c r="P30" s="148" t="s">
        <v>94</v>
      </c>
    </row>
    <row r="31" spans="1:16" ht="17.25" customHeight="1">
      <c r="A31" s="447"/>
      <c r="B31" s="448"/>
      <c r="C31" s="143"/>
      <c r="D31" s="145"/>
      <c r="E31" s="138"/>
      <c r="F31" s="165"/>
      <c r="G31" s="138"/>
      <c r="H31" s="138"/>
      <c r="I31" s="138"/>
      <c r="J31" s="165"/>
      <c r="K31" s="467" t="s">
        <v>91</v>
      </c>
      <c r="L31" s="468"/>
      <c r="M31" s="468"/>
      <c r="N31" s="469"/>
      <c r="O31" s="147" t="s">
        <v>172</v>
      </c>
      <c r="P31" s="140"/>
    </row>
    <row r="32" spans="1:16" ht="17.25" customHeight="1">
      <c r="A32" s="447"/>
      <c r="B32" s="448"/>
      <c r="C32" s="143"/>
      <c r="D32" s="145"/>
      <c r="E32" s="138"/>
      <c r="F32" s="165"/>
      <c r="G32" s="138"/>
      <c r="H32" s="138"/>
      <c r="I32" s="138"/>
      <c r="J32" s="165"/>
      <c r="K32" s="467" t="s">
        <v>92</v>
      </c>
      <c r="L32" s="468"/>
      <c r="M32" s="468"/>
      <c r="N32" s="469"/>
      <c r="O32" s="147" t="s">
        <v>173</v>
      </c>
      <c r="P32" s="140"/>
    </row>
    <row r="33" spans="1:16" ht="17.25" customHeight="1" thickBot="1">
      <c r="A33" s="447"/>
      <c r="B33" s="448"/>
      <c r="C33" s="143"/>
      <c r="D33" s="145"/>
      <c r="E33" s="138"/>
      <c r="F33" s="165"/>
      <c r="G33" s="138"/>
      <c r="H33" s="138"/>
      <c r="I33" s="138"/>
      <c r="J33" s="165"/>
      <c r="K33" s="470" t="s">
        <v>93</v>
      </c>
      <c r="L33" s="471"/>
      <c r="M33" s="471"/>
      <c r="N33" s="472"/>
      <c r="O33" s="152" t="s">
        <v>172</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62"/>
      <c r="D40" s="162"/>
      <c r="E40" s="162"/>
      <c r="F40" s="162"/>
      <c r="G40" s="162"/>
      <c r="H40" s="162"/>
      <c r="I40" s="162"/>
      <c r="J40" s="162"/>
      <c r="K40" s="162"/>
      <c r="L40" s="162"/>
      <c r="M40" s="162"/>
      <c r="N40" s="162"/>
      <c r="O40" s="162"/>
    </row>
    <row r="41" spans="1:16">
      <c r="A41" s="32" t="s">
        <v>117</v>
      </c>
      <c r="B41" s="32"/>
    </row>
    <row r="42" spans="1:16">
      <c r="A42" s="32" t="s">
        <v>118</v>
      </c>
      <c r="B42" s="32"/>
      <c r="C42" s="162"/>
      <c r="D42" s="162"/>
      <c r="E42" s="162"/>
      <c r="F42" s="162"/>
      <c r="G42" s="162"/>
      <c r="H42" s="162"/>
      <c r="I42" s="162"/>
      <c r="J42" s="162"/>
      <c r="K42" s="162"/>
      <c r="L42" s="162"/>
      <c r="M42" s="162"/>
      <c r="N42" s="162"/>
      <c r="O42" s="162"/>
    </row>
    <row r="43" spans="1:16">
      <c r="A43" s="438" t="s">
        <v>119</v>
      </c>
      <c r="B43" s="438"/>
      <c r="C43" s="438"/>
      <c r="D43" s="438"/>
      <c r="E43" s="438"/>
      <c r="F43" s="438"/>
      <c r="G43" s="438"/>
      <c r="H43" s="438"/>
      <c r="I43" s="438"/>
      <c r="J43" s="438"/>
      <c r="K43" s="438"/>
      <c r="L43" s="438"/>
      <c r="M43" s="438"/>
      <c r="N43" s="438"/>
      <c r="O43" s="438"/>
      <c r="P43" s="438"/>
    </row>
    <row r="44" spans="1:16">
      <c r="A44" s="32" t="s">
        <v>174</v>
      </c>
      <c r="B44" s="32" t="s">
        <v>174</v>
      </c>
    </row>
    <row r="46" spans="1:16">
      <c r="B46" s="423" t="s">
        <v>23</v>
      </c>
      <c r="C46" s="440"/>
      <c r="D46" s="451" t="s">
        <v>62</v>
      </c>
      <c r="E46" s="440"/>
      <c r="F46" s="440"/>
    </row>
    <row r="47" spans="1:16">
      <c r="B47" s="440"/>
      <c r="C47" s="440"/>
      <c r="D47" s="451" t="s">
        <v>65</v>
      </c>
      <c r="E47" s="440"/>
      <c r="F47" s="440"/>
    </row>
    <row r="48" spans="1:16">
      <c r="B48" s="440"/>
      <c r="C48" s="440"/>
      <c r="D48" s="452" t="s">
        <v>175</v>
      </c>
      <c r="E48" s="453"/>
      <c r="F48" s="454"/>
    </row>
    <row r="49" spans="2:6">
      <c r="B49" s="440"/>
      <c r="C49" s="440"/>
      <c r="D49" s="452" t="s">
        <v>100</v>
      </c>
      <c r="E49" s="453"/>
      <c r="F49" s="454"/>
    </row>
    <row r="50" spans="2:6">
      <c r="B50" s="440"/>
      <c r="C50" s="440"/>
      <c r="D50" s="452" t="s">
        <v>176</v>
      </c>
      <c r="E50" s="453"/>
      <c r="F50" s="454"/>
    </row>
    <row r="51" spans="2:6">
      <c r="B51" s="440"/>
      <c r="C51" s="440"/>
      <c r="D51" s="452" t="s">
        <v>177</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4" sqref="B4:P4"/>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87</v>
      </c>
      <c r="B1" s="26"/>
      <c r="C1" s="27"/>
      <c r="D1" s="27"/>
      <c r="E1" s="27"/>
      <c r="F1" s="27"/>
      <c r="G1" s="27"/>
      <c r="H1" s="27"/>
      <c r="I1" s="27"/>
      <c r="J1" s="27"/>
      <c r="K1" s="27"/>
      <c r="L1" s="27"/>
      <c r="M1" s="27"/>
      <c r="N1" s="27"/>
      <c r="O1" s="27"/>
      <c r="P1" s="28" t="s">
        <v>60</v>
      </c>
    </row>
    <row r="2" spans="1:16" ht="29.25" customHeight="1">
      <c r="A2" s="26"/>
      <c r="B2" s="26"/>
      <c r="P2" s="30" t="s">
        <v>88</v>
      </c>
    </row>
    <row r="3" spans="1:16" ht="29.25" customHeight="1">
      <c r="A3" s="134" t="s">
        <v>15</v>
      </c>
      <c r="B3" s="439"/>
      <c r="C3" s="439"/>
      <c r="D3" s="439"/>
      <c r="E3" s="439"/>
      <c r="F3" s="439"/>
      <c r="G3" s="439"/>
      <c r="H3" s="439"/>
      <c r="I3" s="439"/>
      <c r="J3" s="439"/>
      <c r="K3" s="439"/>
      <c r="L3" s="439"/>
      <c r="M3" s="439"/>
      <c r="N3" s="439"/>
      <c r="O3" s="439"/>
      <c r="P3" s="440"/>
    </row>
    <row r="4" spans="1:16" ht="29.25" customHeight="1">
      <c r="A4" s="133" t="s">
        <v>13</v>
      </c>
      <c r="B4" s="439"/>
      <c r="C4" s="439"/>
      <c r="D4" s="439"/>
      <c r="E4" s="439"/>
      <c r="F4" s="439"/>
      <c r="G4" s="439"/>
      <c r="H4" s="439"/>
      <c r="I4" s="439"/>
      <c r="J4" s="439"/>
      <c r="K4" s="439"/>
      <c r="L4" s="439"/>
      <c r="M4" s="439"/>
      <c r="N4" s="439"/>
      <c r="O4" s="439"/>
      <c r="P4" s="440"/>
    </row>
    <row r="5" spans="1:16" ht="166.5" customHeight="1">
      <c r="A5" s="134" t="s">
        <v>16</v>
      </c>
      <c r="B5" s="441"/>
      <c r="C5" s="441"/>
      <c r="D5" s="441"/>
      <c r="E5" s="441"/>
      <c r="F5" s="441"/>
      <c r="G5" s="441"/>
      <c r="H5" s="441"/>
      <c r="I5" s="441"/>
      <c r="J5" s="441"/>
      <c r="K5" s="441"/>
      <c r="L5" s="441"/>
      <c r="M5" s="441"/>
      <c r="N5" s="441"/>
      <c r="O5" s="441"/>
      <c r="P5" s="440"/>
    </row>
    <row r="6" spans="1:16" ht="40.5" customHeight="1">
      <c r="A6" s="134" t="s">
        <v>17</v>
      </c>
      <c r="B6" s="442" t="s">
        <v>89</v>
      </c>
      <c r="C6" s="443"/>
      <c r="D6" s="443"/>
      <c r="E6" s="443"/>
      <c r="F6" s="443"/>
      <c r="G6" s="443"/>
      <c r="H6" s="443"/>
      <c r="I6" s="443"/>
      <c r="J6" s="443"/>
      <c r="K6" s="443"/>
      <c r="L6" s="443"/>
      <c r="M6" s="443"/>
      <c r="N6" s="443"/>
      <c r="O6" s="443"/>
      <c r="P6" s="444"/>
    </row>
    <row r="7" spans="1:16" ht="25.5" customHeight="1">
      <c r="A7" s="445" t="s">
        <v>18</v>
      </c>
      <c r="B7" s="445"/>
      <c r="C7" s="445"/>
      <c r="D7" s="445"/>
      <c r="E7" s="445"/>
      <c r="F7" s="445"/>
      <c r="G7" s="445"/>
      <c r="H7" s="445"/>
      <c r="I7" s="445"/>
      <c r="J7" s="445"/>
      <c r="K7" s="445"/>
      <c r="L7" s="445"/>
      <c r="M7" s="445"/>
      <c r="N7" s="445"/>
      <c r="O7" s="445"/>
      <c r="P7" s="440"/>
    </row>
    <row r="8" spans="1:16" ht="25.5" customHeight="1">
      <c r="A8" s="446" t="s">
        <v>19</v>
      </c>
      <c r="B8" s="446"/>
      <c r="C8" s="446" t="s">
        <v>20</v>
      </c>
      <c r="D8" s="446"/>
      <c r="E8" s="446"/>
      <c r="F8" s="446"/>
      <c r="G8" s="446"/>
      <c r="H8" s="446"/>
      <c r="I8" s="446"/>
      <c r="J8" s="446"/>
      <c r="K8" s="446"/>
      <c r="L8" s="446"/>
      <c r="M8" s="446"/>
      <c r="N8" s="446"/>
      <c r="O8" s="446"/>
      <c r="P8" s="440"/>
    </row>
    <row r="9" spans="1:16" ht="17.25" customHeight="1">
      <c r="A9" s="449"/>
      <c r="B9" s="450"/>
      <c r="C9" s="142"/>
      <c r="D9" s="144"/>
      <c r="E9" s="135"/>
      <c r="F9" s="136"/>
      <c r="G9" s="135"/>
      <c r="H9" s="135"/>
      <c r="I9" s="135"/>
      <c r="J9" s="135"/>
      <c r="K9" s="136"/>
      <c r="L9" s="136"/>
      <c r="M9" s="135"/>
      <c r="N9" s="135"/>
      <c r="O9" s="135"/>
      <c r="P9" s="137"/>
    </row>
    <row r="10" spans="1:16" ht="17.25" customHeight="1">
      <c r="A10" s="447"/>
      <c r="B10" s="448"/>
      <c r="C10" s="143"/>
      <c r="D10" s="145"/>
      <c r="P10" s="140"/>
    </row>
    <row r="11" spans="1:16" ht="17.25" customHeight="1">
      <c r="A11" s="447"/>
      <c r="B11" s="448"/>
      <c r="C11" s="143"/>
      <c r="D11" s="145"/>
      <c r="E11" s="138"/>
      <c r="F11" s="139"/>
      <c r="G11" s="139"/>
      <c r="H11" s="139"/>
      <c r="I11" s="139"/>
      <c r="J11" s="138"/>
      <c r="K11" s="139"/>
      <c r="O11" s="139"/>
      <c r="P11" s="140"/>
    </row>
    <row r="12" spans="1:16" ht="17.25" customHeight="1">
      <c r="A12" s="447"/>
      <c r="B12" s="448"/>
      <c r="C12" s="143"/>
      <c r="D12" s="145"/>
      <c r="E12" s="138"/>
      <c r="F12" s="139"/>
      <c r="G12" s="139"/>
      <c r="H12" s="139"/>
      <c r="I12" s="139"/>
      <c r="J12" s="138"/>
      <c r="K12" s="139"/>
      <c r="O12" s="139"/>
      <c r="P12" s="140"/>
    </row>
    <row r="13" spans="1:16" ht="17.25" customHeight="1">
      <c r="A13" s="447"/>
      <c r="B13" s="448"/>
      <c r="C13" s="143"/>
      <c r="D13" s="145"/>
      <c r="E13" s="146"/>
      <c r="P13" s="140"/>
    </row>
    <row r="14" spans="1:16" ht="17.25" customHeight="1">
      <c r="A14" s="447"/>
      <c r="B14" s="448"/>
      <c r="C14" s="143"/>
      <c r="D14" s="145"/>
      <c r="E14" s="138"/>
      <c r="F14" s="139"/>
      <c r="G14" s="139"/>
      <c r="H14" s="139"/>
      <c r="I14" s="139"/>
      <c r="J14" s="138"/>
      <c r="K14" s="139"/>
      <c r="O14" s="139"/>
      <c r="P14" s="140"/>
    </row>
    <row r="15" spans="1:16" ht="17.25" customHeight="1">
      <c r="A15" s="447"/>
      <c r="B15" s="448"/>
      <c r="C15" s="143"/>
      <c r="D15" s="145"/>
      <c r="O15" s="139"/>
      <c r="P15" s="140"/>
    </row>
    <row r="16" spans="1:16" ht="17.25" customHeight="1">
      <c r="A16" s="447"/>
      <c r="B16" s="448"/>
      <c r="C16" s="143"/>
      <c r="D16" s="145"/>
      <c r="E16" s="138"/>
      <c r="F16" s="139"/>
      <c r="G16" s="138"/>
      <c r="J16" s="141"/>
      <c r="K16" s="139"/>
      <c r="O16" s="139"/>
      <c r="P16" s="140"/>
    </row>
    <row r="17" spans="1:16" ht="17.25" customHeight="1">
      <c r="A17" s="447"/>
      <c r="B17" s="448"/>
      <c r="C17" s="143"/>
      <c r="D17" s="145"/>
      <c r="E17" s="138"/>
      <c r="F17" s="139"/>
      <c r="G17" s="138"/>
      <c r="H17" s="138"/>
      <c r="I17" s="138"/>
      <c r="J17" s="139"/>
      <c r="K17" s="139"/>
      <c r="L17" s="139"/>
      <c r="M17" s="138"/>
      <c r="N17" s="139"/>
      <c r="O17" s="139"/>
      <c r="P17" s="140"/>
    </row>
    <row r="18" spans="1:16" ht="17.25" customHeight="1">
      <c r="A18" s="447"/>
      <c r="B18" s="448"/>
      <c r="C18" s="143"/>
      <c r="D18" s="145"/>
      <c r="E18" s="138"/>
      <c r="F18" s="139"/>
      <c r="G18" s="138"/>
      <c r="H18" s="138"/>
      <c r="I18" s="138"/>
      <c r="J18" s="139"/>
      <c r="K18" s="139"/>
      <c r="L18" s="139"/>
      <c r="M18" s="138"/>
      <c r="N18" s="139"/>
      <c r="O18" s="139"/>
      <c r="P18" s="140"/>
    </row>
    <row r="19" spans="1:16" ht="17.25" customHeight="1">
      <c r="A19" s="447"/>
      <c r="B19" s="448"/>
      <c r="C19" s="143"/>
      <c r="D19" s="145"/>
      <c r="E19" s="138"/>
      <c r="F19" s="139"/>
      <c r="G19" s="138"/>
      <c r="H19" s="138"/>
      <c r="I19" s="138"/>
      <c r="J19" s="139"/>
      <c r="K19" s="139"/>
      <c r="L19" s="139"/>
      <c r="M19" s="138"/>
      <c r="N19" s="139"/>
      <c r="O19" s="139"/>
      <c r="P19" s="140"/>
    </row>
    <row r="20" spans="1:16" ht="17.25" customHeight="1">
      <c r="A20" s="447"/>
      <c r="B20" s="448"/>
      <c r="C20" s="143"/>
      <c r="D20" s="145"/>
      <c r="E20" s="138"/>
      <c r="F20" s="139"/>
      <c r="G20" s="138"/>
      <c r="H20" s="138"/>
      <c r="I20" s="138"/>
      <c r="J20" s="139"/>
      <c r="K20" s="139"/>
      <c r="L20" s="139"/>
      <c r="M20" s="138"/>
      <c r="N20" s="139"/>
      <c r="O20" s="139"/>
      <c r="P20" s="140"/>
    </row>
    <row r="21" spans="1:16" ht="17.25" customHeight="1">
      <c r="A21" s="447"/>
      <c r="B21" s="448"/>
      <c r="C21" s="143"/>
      <c r="D21" s="145"/>
      <c r="E21" s="138"/>
      <c r="F21" s="139"/>
      <c r="G21" s="138"/>
      <c r="H21" s="138"/>
      <c r="I21" s="138"/>
      <c r="J21" s="139"/>
      <c r="K21" s="139"/>
      <c r="L21" s="139"/>
      <c r="M21" s="138"/>
      <c r="N21" s="139"/>
      <c r="O21" s="139"/>
      <c r="P21" s="140"/>
    </row>
    <row r="22" spans="1:16" ht="17.25" customHeight="1">
      <c r="A22" s="447"/>
      <c r="B22" s="448"/>
      <c r="C22" s="143"/>
      <c r="D22" s="145"/>
      <c r="E22" s="138"/>
      <c r="F22" s="139"/>
      <c r="G22" s="138"/>
      <c r="H22" s="138"/>
      <c r="I22" s="138"/>
      <c r="J22" s="139"/>
      <c r="K22" s="139"/>
      <c r="L22" s="139"/>
      <c r="M22" s="138"/>
      <c r="N22" s="139"/>
      <c r="O22" s="139"/>
      <c r="P22" s="140"/>
    </row>
    <row r="23" spans="1:16" ht="17.25" customHeight="1">
      <c r="A23" s="447"/>
      <c r="B23" s="448"/>
      <c r="C23" s="143"/>
      <c r="D23" s="145"/>
      <c r="E23" s="138"/>
      <c r="F23" s="139"/>
      <c r="G23" s="138"/>
      <c r="H23" s="138"/>
      <c r="I23" s="138"/>
      <c r="J23" s="139"/>
      <c r="K23" s="139"/>
      <c r="L23" s="139"/>
      <c r="M23" s="138"/>
      <c r="N23" s="139"/>
      <c r="O23" s="139"/>
      <c r="P23" s="140"/>
    </row>
    <row r="24" spans="1:16" ht="17.25" customHeight="1">
      <c r="A24" s="447"/>
      <c r="B24" s="448"/>
      <c r="C24" s="143"/>
      <c r="D24" s="145"/>
      <c r="E24" s="138"/>
      <c r="F24" s="139"/>
      <c r="G24" s="138"/>
      <c r="H24" s="138"/>
      <c r="I24" s="138"/>
      <c r="J24" s="139"/>
      <c r="K24" s="139"/>
      <c r="L24" s="139"/>
      <c r="M24" s="138"/>
      <c r="N24" s="139"/>
      <c r="O24" s="139"/>
      <c r="P24" s="140"/>
    </row>
    <row r="25" spans="1:16" ht="17.25" customHeight="1">
      <c r="A25" s="447"/>
      <c r="B25" s="448"/>
      <c r="C25" s="143"/>
      <c r="D25" s="145"/>
      <c r="E25" s="138"/>
      <c r="F25" s="139"/>
      <c r="G25" s="138"/>
      <c r="H25" s="138"/>
      <c r="I25" s="138"/>
      <c r="J25" s="139"/>
      <c r="K25" s="139"/>
      <c r="L25" s="139"/>
      <c r="M25" s="138"/>
      <c r="N25" s="139"/>
      <c r="O25" s="139"/>
      <c r="P25" s="140"/>
    </row>
    <row r="26" spans="1:16" ht="17.25" customHeight="1">
      <c r="A26" s="447"/>
      <c r="B26" s="448"/>
      <c r="C26" s="143"/>
      <c r="D26" s="145"/>
      <c r="E26" s="138"/>
      <c r="F26" s="139"/>
      <c r="G26" s="138"/>
      <c r="H26" s="138"/>
      <c r="I26" s="138"/>
      <c r="J26" s="139"/>
      <c r="K26" s="139"/>
      <c r="L26" s="139"/>
      <c r="M26" s="138"/>
      <c r="N26" s="139"/>
      <c r="O26" s="139"/>
      <c r="P26" s="140"/>
    </row>
    <row r="27" spans="1:16" ht="17.25" customHeight="1">
      <c r="A27" s="447"/>
      <c r="B27" s="448"/>
      <c r="C27" s="143"/>
      <c r="D27" s="145"/>
      <c r="E27" s="138"/>
      <c r="F27" s="139"/>
      <c r="G27" s="138"/>
      <c r="H27" s="138"/>
      <c r="I27" s="138"/>
      <c r="J27" s="139"/>
      <c r="K27" s="139"/>
      <c r="L27" s="139"/>
      <c r="M27" s="138"/>
      <c r="N27" s="139"/>
      <c r="O27" s="139"/>
      <c r="P27" s="140"/>
    </row>
    <row r="28" spans="1:16" ht="17.25" customHeight="1">
      <c r="A28" s="447"/>
      <c r="B28" s="448"/>
      <c r="C28" s="143"/>
      <c r="D28" s="145"/>
      <c r="E28" s="138"/>
      <c r="F28" s="139"/>
      <c r="G28" s="138"/>
      <c r="H28" s="138"/>
      <c r="I28" s="138"/>
      <c r="J28" s="139"/>
      <c r="K28" s="139"/>
      <c r="L28" s="139"/>
      <c r="M28" s="138"/>
      <c r="N28" s="139"/>
      <c r="O28" s="139"/>
      <c r="P28" s="140"/>
    </row>
    <row r="29" spans="1:16" ht="17.25" customHeight="1">
      <c r="A29" s="447"/>
      <c r="B29" s="448"/>
      <c r="C29" s="143"/>
      <c r="D29" s="145"/>
      <c r="E29" s="138"/>
      <c r="F29" s="139"/>
      <c r="G29" s="138"/>
      <c r="H29" s="138"/>
      <c r="I29" s="138"/>
      <c r="J29" s="139"/>
      <c r="K29" s="139"/>
      <c r="L29" s="139"/>
      <c r="M29" s="138"/>
      <c r="N29" s="139"/>
      <c r="O29" s="139"/>
      <c r="P29" s="140"/>
    </row>
    <row r="30" spans="1:16" ht="17.25" customHeight="1">
      <c r="A30" s="447"/>
      <c r="B30" s="448"/>
      <c r="C30" s="143"/>
      <c r="D30" s="145"/>
      <c r="E30" s="138"/>
      <c r="F30" s="139"/>
      <c r="G30" s="138"/>
      <c r="H30" s="138"/>
      <c r="I30" s="138"/>
      <c r="J30" s="139"/>
      <c r="L30" s="139"/>
      <c r="M30" s="138"/>
      <c r="N30" s="139"/>
      <c r="O30" s="139"/>
      <c r="P30" s="148" t="s">
        <v>94</v>
      </c>
    </row>
    <row r="31" spans="1:16" ht="17.25" customHeight="1">
      <c r="A31" s="447"/>
      <c r="B31" s="448"/>
      <c r="C31" s="143"/>
      <c r="D31" s="145"/>
      <c r="E31" s="138"/>
      <c r="F31" s="139"/>
      <c r="G31" s="138"/>
      <c r="H31" s="138"/>
      <c r="I31" s="138"/>
      <c r="J31" s="139"/>
      <c r="K31" s="467" t="s">
        <v>91</v>
      </c>
      <c r="L31" s="468"/>
      <c r="M31" s="468"/>
      <c r="N31" s="469"/>
      <c r="O31" s="147"/>
      <c r="P31" s="140"/>
    </row>
    <row r="32" spans="1:16" ht="17.25" customHeight="1">
      <c r="A32" s="447"/>
      <c r="B32" s="448"/>
      <c r="C32" s="143"/>
      <c r="D32" s="145"/>
      <c r="E32" s="138"/>
      <c r="F32" s="139"/>
      <c r="G32" s="138"/>
      <c r="H32" s="138"/>
      <c r="I32" s="138"/>
      <c r="J32" s="139"/>
      <c r="K32" s="467" t="s">
        <v>92</v>
      </c>
      <c r="L32" s="468"/>
      <c r="M32" s="468"/>
      <c r="N32" s="469"/>
      <c r="O32" s="147"/>
      <c r="P32" s="140"/>
    </row>
    <row r="33" spans="1:16" ht="17.25" customHeight="1" thickBot="1">
      <c r="A33" s="447"/>
      <c r="B33" s="448"/>
      <c r="C33" s="143"/>
      <c r="D33" s="145"/>
      <c r="E33" s="138"/>
      <c r="F33" s="139"/>
      <c r="G33" s="138"/>
      <c r="H33" s="138"/>
      <c r="I33" s="138"/>
      <c r="J33" s="139"/>
      <c r="K33" s="470" t="s">
        <v>93</v>
      </c>
      <c r="L33" s="471"/>
      <c r="M33" s="471"/>
      <c r="N33" s="472"/>
      <c r="O33" s="152"/>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21</v>
      </c>
      <c r="C40" s="31"/>
      <c r="D40" s="31"/>
      <c r="E40" s="31"/>
      <c r="F40" s="31"/>
      <c r="G40" s="31"/>
      <c r="H40" s="31"/>
      <c r="I40" s="31"/>
      <c r="J40" s="31"/>
      <c r="K40" s="31"/>
      <c r="L40" s="31"/>
      <c r="M40" s="31"/>
      <c r="N40" s="31"/>
      <c r="O40" s="31"/>
    </row>
    <row r="41" spans="1:16">
      <c r="A41" s="32" t="s">
        <v>75</v>
      </c>
      <c r="B41" s="32"/>
    </row>
    <row r="42" spans="1:16">
      <c r="A42" s="32" t="s">
        <v>22</v>
      </c>
      <c r="B42" s="32"/>
      <c r="C42" s="31"/>
      <c r="D42" s="31"/>
      <c r="E42" s="31"/>
      <c r="F42" s="31"/>
      <c r="G42" s="31"/>
      <c r="H42" s="31"/>
      <c r="I42" s="31"/>
      <c r="J42" s="31"/>
      <c r="K42" s="31"/>
      <c r="L42" s="31"/>
      <c r="M42" s="31"/>
      <c r="N42" s="31"/>
      <c r="O42" s="31"/>
    </row>
    <row r="43" spans="1:16">
      <c r="A43" s="438" t="s">
        <v>102</v>
      </c>
      <c r="B43" s="438"/>
      <c r="C43" s="438"/>
      <c r="D43" s="438"/>
      <c r="E43" s="438"/>
      <c r="F43" s="438"/>
      <c r="G43" s="438"/>
      <c r="H43" s="438"/>
      <c r="I43" s="438"/>
      <c r="J43" s="438"/>
      <c r="K43" s="438"/>
      <c r="L43" s="438"/>
      <c r="M43" s="438"/>
      <c r="N43" s="438"/>
      <c r="O43" s="438"/>
      <c r="P43" s="438"/>
    </row>
    <row r="44" spans="1:16">
      <c r="A44" s="32" t="s">
        <v>25</v>
      </c>
      <c r="B44" s="32" t="s">
        <v>25</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34:A39"/>
    <mergeCell ref="B34:P39"/>
    <mergeCell ref="K31:N31"/>
    <mergeCell ref="K32:N32"/>
    <mergeCell ref="K33:N33"/>
    <mergeCell ref="B46:C53"/>
    <mergeCell ref="D46:F46"/>
    <mergeCell ref="D47:F47"/>
    <mergeCell ref="D48:F48"/>
    <mergeCell ref="D50:F50"/>
    <mergeCell ref="D51:F51"/>
    <mergeCell ref="D52:F52"/>
    <mergeCell ref="D53:F53"/>
    <mergeCell ref="D49:F49"/>
    <mergeCell ref="A18:B18"/>
    <mergeCell ref="A33:B33"/>
    <mergeCell ref="A26:B26"/>
    <mergeCell ref="A27:B27"/>
    <mergeCell ref="A21:B21"/>
    <mergeCell ref="A22:B22"/>
    <mergeCell ref="A23:B23"/>
    <mergeCell ref="A28:B28"/>
    <mergeCell ref="A24:B24"/>
    <mergeCell ref="A25:B25"/>
    <mergeCell ref="A19:B19"/>
    <mergeCell ref="A20:B20"/>
    <mergeCell ref="A12:B12"/>
    <mergeCell ref="A14:B14"/>
    <mergeCell ref="A15:B15"/>
    <mergeCell ref="A16:B16"/>
    <mergeCell ref="A17:B17"/>
    <mergeCell ref="A43:P43"/>
    <mergeCell ref="B3:P3"/>
    <mergeCell ref="B4:P4"/>
    <mergeCell ref="B5:P5"/>
    <mergeCell ref="B6:P6"/>
    <mergeCell ref="A7:P7"/>
    <mergeCell ref="C8:P8"/>
    <mergeCell ref="A29:B29"/>
    <mergeCell ref="A30:B30"/>
    <mergeCell ref="A31:B31"/>
    <mergeCell ref="A32:B32"/>
    <mergeCell ref="A13:B13"/>
    <mergeCell ref="A8:B8"/>
    <mergeCell ref="A9:B9"/>
    <mergeCell ref="A10:B10"/>
    <mergeCell ref="A11:B11"/>
  </mergeCells>
  <phoneticPr fontId="1"/>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0.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9.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1.3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704</v>
      </c>
    </row>
    <row r="3" spans="1:16" ht="29.25" customHeight="1">
      <c r="A3" s="236" t="s">
        <v>104</v>
      </c>
      <c r="B3" s="439" t="s">
        <v>422</v>
      </c>
      <c r="C3" s="439"/>
      <c r="D3" s="439"/>
      <c r="E3" s="439"/>
      <c r="F3" s="439"/>
      <c r="G3" s="439"/>
      <c r="H3" s="439"/>
      <c r="I3" s="439"/>
      <c r="J3" s="439"/>
      <c r="K3" s="439"/>
      <c r="L3" s="439"/>
      <c r="M3" s="439"/>
      <c r="N3" s="439"/>
      <c r="O3" s="439"/>
      <c r="P3" s="440"/>
    </row>
    <row r="4" spans="1:16" ht="29.25" customHeight="1">
      <c r="A4" s="237" t="s">
        <v>105</v>
      </c>
      <c r="B4" s="439" t="s">
        <v>423</v>
      </c>
      <c r="C4" s="439"/>
      <c r="D4" s="439"/>
      <c r="E4" s="439"/>
      <c r="F4" s="439"/>
      <c r="G4" s="439"/>
      <c r="H4" s="439"/>
      <c r="I4" s="439"/>
      <c r="J4" s="439"/>
      <c r="K4" s="439"/>
      <c r="L4" s="439"/>
      <c r="M4" s="439"/>
      <c r="N4" s="439"/>
      <c r="O4" s="439"/>
      <c r="P4" s="440"/>
    </row>
    <row r="5" spans="1:16" ht="166.5" customHeight="1">
      <c r="A5" s="236" t="s">
        <v>107</v>
      </c>
      <c r="B5" s="441" t="s">
        <v>424</v>
      </c>
      <c r="C5" s="441"/>
      <c r="D5" s="441"/>
      <c r="E5" s="441"/>
      <c r="F5" s="441"/>
      <c r="G5" s="441"/>
      <c r="H5" s="441"/>
      <c r="I5" s="441"/>
      <c r="J5" s="441"/>
      <c r="K5" s="441"/>
      <c r="L5" s="441"/>
      <c r="M5" s="441"/>
      <c r="N5" s="441"/>
      <c r="O5" s="441"/>
      <c r="P5" s="440"/>
    </row>
    <row r="6" spans="1:16" ht="40.5" customHeight="1">
      <c r="A6" s="236" t="s">
        <v>108</v>
      </c>
      <c r="B6" s="442" t="s">
        <v>425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c r="B10" s="448"/>
      <c r="C10" s="243"/>
      <c r="D10" s="244" t="s">
        <v>426</v>
      </c>
      <c r="P10" s="140"/>
    </row>
    <row r="11" spans="1:16" ht="17.25" customHeight="1">
      <c r="A11" s="447"/>
      <c r="B11" s="448"/>
      <c r="C11" s="243"/>
      <c r="D11" s="244" t="s">
        <v>427</v>
      </c>
      <c r="E11" s="138">
        <v>10000</v>
      </c>
      <c r="F11" s="245" t="s">
        <v>428</v>
      </c>
      <c r="G11" s="245">
        <v>3</v>
      </c>
      <c r="H11" s="245" t="s">
        <v>288</v>
      </c>
      <c r="I11" s="245" t="s">
        <v>273</v>
      </c>
      <c r="J11" s="138">
        <f>+E11*G11</f>
        <v>30000</v>
      </c>
      <c r="K11" s="245" t="s">
        <v>207</v>
      </c>
      <c r="O11" s="245"/>
      <c r="P11" s="140"/>
    </row>
    <row r="12" spans="1:16" ht="17.25" customHeight="1">
      <c r="A12" s="447"/>
      <c r="B12" s="448"/>
      <c r="C12" s="243"/>
      <c r="D12" s="244" t="s">
        <v>429</v>
      </c>
      <c r="E12" s="138">
        <v>10000</v>
      </c>
      <c r="F12" s="245" t="s">
        <v>428</v>
      </c>
      <c r="G12" s="245">
        <v>1</v>
      </c>
      <c r="H12" s="245" t="s">
        <v>288</v>
      </c>
      <c r="I12" s="245" t="s">
        <v>273</v>
      </c>
      <c r="J12" s="138">
        <f>+E12*G12</f>
        <v>10000</v>
      </c>
      <c r="K12" s="245" t="s">
        <v>207</v>
      </c>
      <c r="O12" s="245"/>
      <c r="P12" s="140"/>
    </row>
    <row r="13" spans="1:16" ht="17.25" customHeight="1">
      <c r="A13" s="447"/>
      <c r="B13" s="448"/>
      <c r="C13" s="243"/>
      <c r="D13" s="244"/>
      <c r="E13" s="146"/>
      <c r="P13" s="140"/>
    </row>
    <row r="14" spans="1:16" ht="17.25" customHeight="1">
      <c r="A14" s="447">
        <v>124360</v>
      </c>
      <c r="B14" s="448"/>
      <c r="C14" s="243"/>
      <c r="D14" s="244" t="s">
        <v>430</v>
      </c>
      <c r="E14" s="138"/>
      <c r="F14" s="245"/>
      <c r="G14" s="245"/>
      <c r="H14" s="245"/>
      <c r="I14" s="245"/>
      <c r="J14" s="138"/>
      <c r="K14" s="245"/>
      <c r="O14" s="245"/>
      <c r="P14" s="140"/>
    </row>
    <row r="15" spans="1:16" ht="17.25" customHeight="1">
      <c r="A15" s="447"/>
      <c r="B15" s="448"/>
      <c r="C15" s="243"/>
      <c r="D15" s="244" t="s">
        <v>431</v>
      </c>
      <c r="E15" s="29">
        <v>42180</v>
      </c>
      <c r="F15" s="29" t="s">
        <v>428</v>
      </c>
      <c r="G15" s="245">
        <v>1</v>
      </c>
      <c r="H15" s="245" t="s">
        <v>288</v>
      </c>
      <c r="I15" s="245" t="s">
        <v>273</v>
      </c>
      <c r="J15" s="138">
        <f>+E15*G15</f>
        <v>42180</v>
      </c>
      <c r="K15" s="245" t="s">
        <v>207</v>
      </c>
      <c r="O15" s="245"/>
      <c r="P15" s="140"/>
    </row>
    <row r="16" spans="1:16" ht="17.25" customHeight="1">
      <c r="A16" s="447"/>
      <c r="B16" s="448"/>
      <c r="C16" s="243"/>
      <c r="D16" s="244" t="s">
        <v>432</v>
      </c>
      <c r="E16" s="29">
        <v>42180</v>
      </c>
      <c r="F16" s="29" t="s">
        <v>428</v>
      </c>
      <c r="G16" s="245">
        <v>1</v>
      </c>
      <c r="H16" s="245" t="s">
        <v>288</v>
      </c>
      <c r="I16" s="245" t="s">
        <v>273</v>
      </c>
      <c r="J16" s="138">
        <f>+E16*G16</f>
        <v>42180</v>
      </c>
      <c r="K16" s="245" t="s">
        <v>207</v>
      </c>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t="s">
        <v>433</v>
      </c>
      <c r="E19" s="138"/>
      <c r="F19" s="245"/>
      <c r="G19" s="138"/>
      <c r="H19" s="138"/>
      <c r="I19" s="138"/>
      <c r="J19" s="245"/>
      <c r="K19" s="245"/>
      <c r="L19" s="245"/>
      <c r="M19" s="138"/>
      <c r="N19" s="245"/>
      <c r="O19" s="245"/>
      <c r="P19" s="140"/>
    </row>
    <row r="20" spans="1:16" ht="17.25" customHeight="1">
      <c r="A20" s="447"/>
      <c r="B20" s="448"/>
      <c r="C20" s="243"/>
      <c r="D20" s="244" t="s">
        <v>434</v>
      </c>
      <c r="E20" s="138"/>
      <c r="F20" s="245"/>
      <c r="G20" s="138"/>
      <c r="H20" s="138"/>
      <c r="I20" s="138"/>
      <c r="J20" s="245"/>
      <c r="K20" s="245"/>
      <c r="L20" s="245"/>
      <c r="M20" s="138"/>
      <c r="N20" s="245"/>
      <c r="O20" s="245"/>
      <c r="P20" s="140"/>
    </row>
    <row r="21" spans="1:16" ht="17.25" customHeight="1">
      <c r="A21" s="447"/>
      <c r="B21" s="448"/>
      <c r="C21" s="243"/>
      <c r="D21" s="244" t="s">
        <v>435</v>
      </c>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c r="P31" s="140"/>
    </row>
    <row r="32" spans="1:16" ht="17.25" customHeight="1">
      <c r="A32" s="447"/>
      <c r="B32" s="448"/>
      <c r="C32" s="243"/>
      <c r="D32" s="244"/>
      <c r="E32" s="138"/>
      <c r="F32" s="245"/>
      <c r="G32" s="138"/>
      <c r="H32" s="138"/>
      <c r="I32" s="138"/>
      <c r="J32" s="245"/>
      <c r="K32" s="467" t="s">
        <v>92</v>
      </c>
      <c r="L32" s="468"/>
      <c r="M32" s="468"/>
      <c r="N32" s="469"/>
      <c r="O32" s="147"/>
      <c r="P32" s="140"/>
    </row>
    <row r="33" spans="1:16" ht="17.25" customHeight="1" thickBot="1">
      <c r="A33" s="447"/>
      <c r="B33" s="448"/>
      <c r="C33" s="243"/>
      <c r="D33" s="244"/>
      <c r="E33" s="138"/>
      <c r="F33" s="245"/>
      <c r="G33" s="138"/>
      <c r="H33" s="138"/>
      <c r="I33" s="138"/>
      <c r="J33" s="245"/>
      <c r="K33" s="470" t="s">
        <v>93</v>
      </c>
      <c r="L33" s="471"/>
      <c r="M33" s="471"/>
      <c r="N33" s="472"/>
      <c r="O33" s="152"/>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1.xml><?xml version="1.0" encoding="utf-8"?>
<worksheet xmlns="http://schemas.openxmlformats.org/spreadsheetml/2006/main" xmlns:r="http://schemas.openxmlformats.org/officeDocument/2006/relationships">
  <dimension ref="A1:P53"/>
  <sheetViews>
    <sheetView view="pageBreakPreview" topLeftCell="A13" zoomScale="75" zoomScaleNormal="100" zoomScaleSheetLayoutView="75" workbookViewId="0">
      <selection activeCell="J18" sqref="J18"/>
    </sheetView>
  </sheetViews>
  <sheetFormatPr defaultColWidth="9"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705</v>
      </c>
    </row>
    <row r="3" spans="1:16" ht="29.25" customHeight="1">
      <c r="A3" s="236" t="s">
        <v>104</v>
      </c>
      <c r="B3" s="439" t="s">
        <v>74</v>
      </c>
      <c r="C3" s="439"/>
      <c r="D3" s="439"/>
      <c r="E3" s="439"/>
      <c r="F3" s="439"/>
      <c r="G3" s="439"/>
      <c r="H3" s="439"/>
      <c r="I3" s="439"/>
      <c r="J3" s="439"/>
      <c r="K3" s="439"/>
      <c r="L3" s="439"/>
      <c r="M3" s="439"/>
      <c r="N3" s="439"/>
      <c r="O3" s="439"/>
      <c r="P3" s="440"/>
    </row>
    <row r="4" spans="1:16" ht="29.25" customHeight="1">
      <c r="A4" s="237" t="s">
        <v>105</v>
      </c>
      <c r="B4" s="439" t="s">
        <v>498</v>
      </c>
      <c r="C4" s="439"/>
      <c r="D4" s="439"/>
      <c r="E4" s="439"/>
      <c r="F4" s="439"/>
      <c r="G4" s="439"/>
      <c r="H4" s="439"/>
      <c r="I4" s="439"/>
      <c r="J4" s="439"/>
      <c r="K4" s="439"/>
      <c r="L4" s="439"/>
      <c r="M4" s="439"/>
      <c r="N4" s="439"/>
      <c r="O4" s="439"/>
      <c r="P4" s="440"/>
    </row>
    <row r="5" spans="1:16" ht="166.5" customHeight="1">
      <c r="A5" s="236" t="s">
        <v>107</v>
      </c>
      <c r="B5" s="441" t="s">
        <v>730</v>
      </c>
      <c r="C5" s="441"/>
      <c r="D5" s="441"/>
      <c r="E5" s="441"/>
      <c r="F5" s="441"/>
      <c r="G5" s="441"/>
      <c r="H5" s="441"/>
      <c r="I5" s="441"/>
      <c r="J5" s="441"/>
      <c r="K5" s="441"/>
      <c r="L5" s="441"/>
      <c r="M5" s="441"/>
      <c r="N5" s="441"/>
      <c r="O5" s="441"/>
      <c r="P5" s="440"/>
    </row>
    <row r="6" spans="1:16" ht="40.5" customHeight="1">
      <c r="A6" s="236" t="s">
        <v>108</v>
      </c>
      <c r="B6" s="442" t="s">
        <v>270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42"/>
      <c r="E9" s="135"/>
      <c r="F9" s="136"/>
      <c r="G9" s="135"/>
      <c r="H9" s="135"/>
      <c r="I9" s="135"/>
      <c r="J9" s="135"/>
      <c r="K9" s="136"/>
      <c r="L9" s="136"/>
      <c r="M9" s="135"/>
      <c r="N9" s="135"/>
      <c r="O9" s="135"/>
      <c r="P9" s="137"/>
    </row>
    <row r="10" spans="1:16" ht="17.25" customHeight="1">
      <c r="A10" s="447" t="s">
        <v>597</v>
      </c>
      <c r="B10" s="448"/>
      <c r="C10" s="243"/>
      <c r="D10" s="244" t="s">
        <v>598</v>
      </c>
      <c r="G10" s="677" t="s">
        <v>599</v>
      </c>
      <c r="H10" s="677"/>
      <c r="I10" s="677"/>
      <c r="J10" s="677"/>
      <c r="K10" s="677"/>
      <c r="L10" s="677"/>
      <c r="M10" s="677"/>
      <c r="N10" s="677"/>
      <c r="O10" s="677"/>
      <c r="P10" s="678"/>
    </row>
    <row r="11" spans="1:16" ht="17.25" customHeight="1">
      <c r="A11" s="447"/>
      <c r="B11" s="448"/>
      <c r="C11" s="243"/>
      <c r="D11" s="244"/>
      <c r="E11" s="138"/>
      <c r="F11" s="245"/>
      <c r="G11" s="245"/>
      <c r="H11" s="245"/>
      <c r="I11" s="245"/>
      <c r="J11" s="138"/>
      <c r="K11" s="245"/>
      <c r="O11" s="245"/>
      <c r="P11" s="140"/>
    </row>
    <row r="12" spans="1:16" ht="17.25" customHeight="1">
      <c r="A12" s="447"/>
      <c r="B12" s="448"/>
      <c r="C12" s="243"/>
      <c r="D12" s="244"/>
      <c r="E12" s="138"/>
      <c r="F12" s="245"/>
      <c r="G12" s="32"/>
      <c r="H12" s="32"/>
      <c r="I12" s="32"/>
      <c r="J12" s="32" t="s">
        <v>600</v>
      </c>
      <c r="K12" s="32"/>
      <c r="L12" s="32"/>
      <c r="M12" s="32"/>
      <c r="N12" s="32"/>
      <c r="O12" s="32"/>
      <c r="P12" s="288"/>
    </row>
    <row r="13" spans="1:16" ht="17.25" customHeight="1">
      <c r="A13" s="447"/>
      <c r="B13" s="448"/>
      <c r="C13" s="243"/>
      <c r="D13" s="244"/>
      <c r="E13" s="146"/>
      <c r="I13" s="32"/>
      <c r="J13" s="438" t="s">
        <v>601</v>
      </c>
      <c r="K13" s="438"/>
      <c r="L13" s="438"/>
      <c r="M13" s="438"/>
      <c r="N13" s="438"/>
      <c r="O13" s="438"/>
      <c r="P13" s="577"/>
    </row>
    <row r="14" spans="1:16" ht="17.25" customHeight="1">
      <c r="A14" s="447"/>
      <c r="B14" s="448"/>
      <c r="C14" s="243"/>
      <c r="D14" s="244"/>
      <c r="E14" s="138"/>
      <c r="F14" s="245"/>
      <c r="G14" s="245"/>
      <c r="H14" s="245"/>
      <c r="I14" s="245"/>
      <c r="J14" s="438" t="s">
        <v>602</v>
      </c>
      <c r="K14" s="438"/>
      <c r="L14" s="438"/>
      <c r="M14" s="438"/>
      <c r="N14" s="438"/>
      <c r="O14" s="438"/>
      <c r="P14" s="577"/>
    </row>
    <row r="15" spans="1:16" ht="17.25" customHeight="1">
      <c r="A15" s="447"/>
      <c r="B15" s="448"/>
      <c r="C15" s="243"/>
      <c r="D15" s="244"/>
      <c r="O15" s="245"/>
      <c r="P15" s="140"/>
    </row>
    <row r="16" spans="1:16" ht="17.25" customHeight="1">
      <c r="A16" s="447"/>
      <c r="B16" s="448"/>
      <c r="C16" s="243"/>
      <c r="D16" s="244"/>
      <c r="E16" s="138"/>
      <c r="F16" s="245"/>
      <c r="G16" s="138"/>
      <c r="J16" s="141" t="s">
        <v>603</v>
      </c>
      <c r="K16" s="245"/>
      <c r="O16" s="245"/>
      <c r="P16" s="140"/>
    </row>
    <row r="17" spans="1:16" ht="17.25" customHeight="1">
      <c r="A17" s="447"/>
      <c r="B17" s="448"/>
      <c r="C17" s="243"/>
      <c r="D17" s="244"/>
      <c r="E17" s="138"/>
      <c r="F17" s="245"/>
      <c r="G17" s="138"/>
      <c r="H17" s="138"/>
      <c r="I17" s="138"/>
      <c r="J17" s="438" t="s">
        <v>746</v>
      </c>
      <c r="K17" s="438"/>
      <c r="L17" s="438"/>
      <c r="M17" s="438"/>
      <c r="N17" s="438"/>
      <c r="O17" s="438"/>
      <c r="P17" s="577"/>
    </row>
    <row r="18" spans="1:16" ht="17.25" customHeight="1">
      <c r="A18" s="447"/>
      <c r="B18" s="448"/>
      <c r="C18" s="243"/>
      <c r="D18" s="244"/>
      <c r="E18" s="138"/>
      <c r="F18" s="245"/>
      <c r="G18" s="138"/>
      <c r="H18" s="138"/>
      <c r="I18" s="138"/>
      <c r="J18" s="32"/>
      <c r="K18" s="32"/>
      <c r="L18" s="32"/>
      <c r="M18" s="32"/>
      <c r="N18" s="32"/>
      <c r="O18" s="32"/>
      <c r="P18" s="288"/>
    </row>
    <row r="19" spans="1:16" ht="17.25" customHeight="1">
      <c r="A19" s="447"/>
      <c r="B19" s="448"/>
      <c r="C19" s="243"/>
      <c r="D19" s="244"/>
      <c r="E19" s="138"/>
      <c r="F19" s="245"/>
      <c r="G19" s="138"/>
      <c r="H19" s="138"/>
      <c r="I19" s="138"/>
      <c r="J19" s="141" t="s">
        <v>604</v>
      </c>
      <c r="K19" s="245"/>
      <c r="O19" s="245"/>
      <c r="P19" s="140"/>
    </row>
    <row r="20" spans="1:16" ht="17.25" customHeight="1">
      <c r="A20" s="447"/>
      <c r="B20" s="448"/>
      <c r="C20" s="243"/>
      <c r="D20" s="244"/>
      <c r="E20" s="138"/>
      <c r="F20" s="245"/>
      <c r="G20" s="138"/>
      <c r="H20" s="138"/>
      <c r="I20" s="138"/>
      <c r="J20" s="438" t="s">
        <v>605</v>
      </c>
      <c r="K20" s="438"/>
      <c r="L20" s="438"/>
      <c r="M20" s="438"/>
      <c r="N20" s="438"/>
      <c r="O20" s="438"/>
      <c r="P20" s="577"/>
    </row>
    <row r="21" spans="1:16" ht="17.25" customHeight="1">
      <c r="A21" s="447"/>
      <c r="B21" s="448"/>
      <c r="C21" s="243"/>
      <c r="D21" s="244"/>
      <c r="E21" s="138"/>
      <c r="F21" s="245"/>
      <c r="G21" s="32"/>
      <c r="H21" s="32"/>
      <c r="I21" s="32"/>
      <c r="J21" s="32"/>
      <c r="K21" s="32"/>
      <c r="L21" s="32"/>
      <c r="M21" s="32"/>
      <c r="N21" s="32"/>
      <c r="O21" s="32"/>
      <c r="P21" s="288"/>
    </row>
    <row r="22" spans="1:16" ht="17.25" customHeight="1">
      <c r="A22" s="447"/>
      <c r="B22" s="448"/>
      <c r="C22" s="243"/>
      <c r="D22" s="244"/>
      <c r="E22" s="146"/>
      <c r="I22" s="32"/>
      <c r="J22" s="32"/>
      <c r="K22" s="32"/>
      <c r="L22" s="32"/>
      <c r="M22" s="32"/>
      <c r="N22" s="32"/>
      <c r="O22" s="32"/>
      <c r="P22" s="288"/>
    </row>
    <row r="23" spans="1:16" ht="17.25" customHeight="1">
      <c r="A23" s="447"/>
      <c r="B23" s="448"/>
      <c r="C23" s="243"/>
      <c r="D23" s="244" t="s">
        <v>606</v>
      </c>
      <c r="E23" s="138"/>
      <c r="F23" s="245"/>
      <c r="G23" s="677" t="s">
        <v>607</v>
      </c>
      <c r="H23" s="677"/>
      <c r="I23" s="677"/>
      <c r="J23" s="677"/>
      <c r="K23" s="677"/>
      <c r="L23" s="677"/>
      <c r="M23" s="677"/>
      <c r="N23" s="677"/>
      <c r="O23" s="677"/>
      <c r="P23" s="678"/>
    </row>
    <row r="24" spans="1:16" ht="17.25" customHeight="1">
      <c r="A24" s="447"/>
      <c r="B24" s="448"/>
      <c r="C24" s="243"/>
      <c r="D24" s="244"/>
      <c r="E24" s="146"/>
      <c r="I24" s="677" t="s">
        <v>608</v>
      </c>
      <c r="J24" s="677"/>
      <c r="K24" s="677"/>
      <c r="L24" s="677"/>
      <c r="M24" s="677"/>
      <c r="N24" s="677"/>
      <c r="O24" s="677"/>
      <c r="P24" s="678"/>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289" t="s">
        <v>468</v>
      </c>
      <c r="P31" s="140"/>
    </row>
    <row r="32" spans="1:16" ht="17.25" customHeight="1">
      <c r="A32" s="447"/>
      <c r="B32" s="448"/>
      <c r="C32" s="243"/>
      <c r="D32" s="244"/>
      <c r="E32" s="138"/>
      <c r="F32" s="245"/>
      <c r="G32" s="138"/>
      <c r="H32" s="138"/>
      <c r="I32" s="138"/>
      <c r="J32" s="245"/>
      <c r="K32" s="467" t="s">
        <v>92</v>
      </c>
      <c r="L32" s="468"/>
      <c r="M32" s="468"/>
      <c r="N32" s="469"/>
      <c r="O32" s="289" t="s">
        <v>173</v>
      </c>
      <c r="P32" s="140"/>
    </row>
    <row r="33" spans="1:16" ht="17.25" customHeight="1" thickBot="1">
      <c r="A33" s="447"/>
      <c r="B33" s="448"/>
      <c r="C33" s="243"/>
      <c r="D33" s="244"/>
      <c r="E33" s="138"/>
      <c r="F33" s="245"/>
      <c r="G33" s="138"/>
      <c r="H33" s="138"/>
      <c r="I33" s="138"/>
      <c r="J33" s="245"/>
      <c r="K33" s="470" t="s">
        <v>93</v>
      </c>
      <c r="L33" s="471"/>
      <c r="M33" s="471"/>
      <c r="N33" s="472"/>
      <c r="O33" s="290" t="s">
        <v>468</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4">
    <mergeCell ref="A13:B13"/>
    <mergeCell ref="J13:P13"/>
    <mergeCell ref="B3:P3"/>
    <mergeCell ref="B4:P4"/>
    <mergeCell ref="B5:P5"/>
    <mergeCell ref="B6:P6"/>
    <mergeCell ref="A7:P7"/>
    <mergeCell ref="A8:B8"/>
    <mergeCell ref="C8:P8"/>
    <mergeCell ref="A9:B9"/>
    <mergeCell ref="A10:B10"/>
    <mergeCell ref="G10:P10"/>
    <mergeCell ref="A11:B11"/>
    <mergeCell ref="A12:B12"/>
    <mergeCell ref="A22:B22"/>
    <mergeCell ref="A14:B14"/>
    <mergeCell ref="J14:P14"/>
    <mergeCell ref="A15:B15"/>
    <mergeCell ref="A16:B16"/>
    <mergeCell ref="A17:B17"/>
    <mergeCell ref="J17:P17"/>
    <mergeCell ref="A18:B18"/>
    <mergeCell ref="A19:B19"/>
    <mergeCell ref="A20:B20"/>
    <mergeCell ref="J20:P20"/>
    <mergeCell ref="A21:B21"/>
    <mergeCell ref="K31:N31"/>
    <mergeCell ref="A23:B23"/>
    <mergeCell ref="G23:P23"/>
    <mergeCell ref="A24:B24"/>
    <mergeCell ref="I24:P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worksheet>
</file>

<file path=xl/worksheets/sheet52.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706</v>
      </c>
    </row>
    <row r="3" spans="1:16" ht="29.25" customHeight="1">
      <c r="A3" s="212" t="s">
        <v>104</v>
      </c>
      <c r="B3" s="439" t="s">
        <v>74</v>
      </c>
      <c r="C3" s="439"/>
      <c r="D3" s="439"/>
      <c r="E3" s="439"/>
      <c r="F3" s="439"/>
      <c r="G3" s="439"/>
      <c r="H3" s="439"/>
      <c r="I3" s="439"/>
      <c r="J3" s="439"/>
      <c r="K3" s="439"/>
      <c r="L3" s="439"/>
      <c r="M3" s="439"/>
      <c r="N3" s="439"/>
      <c r="O3" s="439"/>
      <c r="P3" s="440"/>
    </row>
    <row r="4" spans="1:16" ht="29.25" customHeight="1">
      <c r="A4" s="213" t="s">
        <v>105</v>
      </c>
      <c r="B4" s="439" t="s">
        <v>264</v>
      </c>
      <c r="C4" s="439"/>
      <c r="D4" s="439"/>
      <c r="E4" s="439"/>
      <c r="F4" s="439"/>
      <c r="G4" s="439"/>
      <c r="H4" s="439"/>
      <c r="I4" s="439"/>
      <c r="J4" s="439"/>
      <c r="K4" s="439"/>
      <c r="L4" s="439"/>
      <c r="M4" s="439"/>
      <c r="N4" s="439"/>
      <c r="O4" s="439"/>
      <c r="P4" s="440"/>
    </row>
    <row r="5" spans="1:16" ht="166.5" customHeight="1">
      <c r="A5" s="212" t="s">
        <v>107</v>
      </c>
      <c r="B5" s="441" t="s">
        <v>731</v>
      </c>
      <c r="C5" s="441"/>
      <c r="D5" s="441"/>
      <c r="E5" s="441"/>
      <c r="F5" s="441"/>
      <c r="G5" s="441"/>
      <c r="H5" s="441"/>
      <c r="I5" s="441"/>
      <c r="J5" s="441"/>
      <c r="K5" s="441"/>
      <c r="L5" s="441"/>
      <c r="M5" s="441"/>
      <c r="N5" s="441"/>
      <c r="O5" s="441"/>
      <c r="P5" s="440"/>
    </row>
    <row r="6" spans="1:16" ht="40.5" customHeight="1">
      <c r="A6" s="212" t="s">
        <v>108</v>
      </c>
      <c r="B6" s="442" t="s">
        <v>265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14" t="s">
        <v>203</v>
      </c>
      <c r="E9" s="135"/>
      <c r="F9" s="136"/>
      <c r="G9" s="135"/>
      <c r="H9" s="135"/>
      <c r="I9" s="135"/>
      <c r="J9" s="135"/>
      <c r="K9" s="136"/>
      <c r="L9" s="136"/>
      <c r="M9" s="135"/>
      <c r="N9" s="135"/>
      <c r="O9" s="135"/>
      <c r="P9" s="137"/>
    </row>
    <row r="10" spans="1:16" ht="17.25" customHeight="1">
      <c r="A10" s="447"/>
      <c r="B10" s="448"/>
      <c r="C10" s="215"/>
      <c r="D10" s="658" t="s">
        <v>264</v>
      </c>
      <c r="E10" s="658"/>
      <c r="F10" s="438" t="s">
        <v>266</v>
      </c>
      <c r="G10" s="438"/>
      <c r="H10" s="438"/>
      <c r="I10" s="438"/>
      <c r="P10" s="140"/>
    </row>
    <row r="11" spans="1:16" ht="17.25" customHeight="1">
      <c r="A11" s="447"/>
      <c r="B11" s="448"/>
      <c r="C11" s="215"/>
      <c r="D11" s="216"/>
      <c r="E11" s="138"/>
      <c r="F11" s="506" t="s">
        <v>267</v>
      </c>
      <c r="G11" s="506"/>
      <c r="H11" s="506"/>
      <c r="I11" s="506"/>
      <c r="J11" s="506"/>
      <c r="K11" s="506"/>
      <c r="L11" s="506"/>
      <c r="O11" s="217"/>
      <c r="P11" s="140"/>
    </row>
    <row r="12" spans="1:16" ht="17.25" customHeight="1">
      <c r="A12" s="447"/>
      <c r="B12" s="448"/>
      <c r="C12" s="215"/>
      <c r="D12" s="216"/>
      <c r="E12" s="138"/>
      <c r="F12" s="217"/>
      <c r="G12" s="217"/>
      <c r="H12" s="217"/>
      <c r="I12" s="217"/>
      <c r="J12" s="138"/>
      <c r="K12" s="217"/>
      <c r="O12" s="217"/>
      <c r="P12" s="140"/>
    </row>
    <row r="13" spans="1:16" ht="17.25" customHeight="1">
      <c r="A13" s="447"/>
      <c r="B13" s="448"/>
      <c r="C13" s="215"/>
      <c r="D13" s="216"/>
      <c r="E13" s="146"/>
      <c r="P13" s="140"/>
    </row>
    <row r="14" spans="1:16" ht="17.25" customHeight="1">
      <c r="A14" s="447"/>
      <c r="B14" s="448"/>
      <c r="C14" s="215"/>
      <c r="D14" s="216"/>
      <c r="E14" s="138"/>
      <c r="F14" s="217"/>
      <c r="G14" s="217"/>
      <c r="H14" s="217"/>
      <c r="I14" s="217"/>
      <c r="J14" s="138"/>
      <c r="K14" s="217"/>
      <c r="O14" s="217"/>
      <c r="P14" s="140"/>
    </row>
    <row r="15" spans="1:16" ht="17.25" customHeight="1">
      <c r="A15" s="447"/>
      <c r="B15" s="448"/>
      <c r="C15" s="215"/>
      <c r="D15" s="216"/>
      <c r="O15" s="217"/>
      <c r="P15" s="140"/>
    </row>
    <row r="16" spans="1:16" ht="17.25" customHeight="1">
      <c r="A16" s="447"/>
      <c r="B16" s="448"/>
      <c r="C16" s="215"/>
      <c r="D16" s="216"/>
      <c r="E16" s="138"/>
      <c r="F16" s="217"/>
      <c r="G16" s="138"/>
      <c r="J16" s="141"/>
      <c r="K16" s="217"/>
      <c r="O16" s="217"/>
      <c r="P16" s="140"/>
    </row>
    <row r="17" spans="1:16" ht="17.25" customHeight="1">
      <c r="A17" s="447">
        <v>60000</v>
      </c>
      <c r="B17" s="448"/>
      <c r="C17" s="215"/>
      <c r="D17" s="216"/>
      <c r="E17" s="138"/>
      <c r="F17" s="217"/>
      <c r="G17" s="138"/>
      <c r="H17" s="138"/>
      <c r="I17" s="138"/>
      <c r="J17" s="217"/>
      <c r="K17" s="217"/>
      <c r="L17" s="217"/>
      <c r="M17" s="138"/>
      <c r="N17" s="217"/>
      <c r="O17" s="217"/>
      <c r="P17" s="140"/>
    </row>
    <row r="18" spans="1:16" ht="17.25" customHeight="1">
      <c r="A18" s="447"/>
      <c r="B18" s="448"/>
      <c r="C18" s="215"/>
      <c r="D18" s="216"/>
      <c r="E18" s="138"/>
      <c r="F18" s="217"/>
      <c r="G18" s="138"/>
      <c r="H18" s="138"/>
      <c r="I18" s="138"/>
      <c r="J18" s="217"/>
      <c r="K18" s="217"/>
      <c r="L18" s="217"/>
      <c r="M18" s="138"/>
      <c r="N18" s="217"/>
      <c r="O18" s="217"/>
      <c r="P18" s="140"/>
    </row>
    <row r="19" spans="1:16" ht="17.25" customHeight="1">
      <c r="A19" s="447"/>
      <c r="B19" s="448"/>
      <c r="C19" s="215"/>
      <c r="D19" s="216"/>
      <c r="E19" s="138"/>
      <c r="F19" s="217"/>
      <c r="G19" s="138"/>
      <c r="H19" s="138"/>
      <c r="I19" s="138"/>
      <c r="J19" s="217"/>
      <c r="K19" s="217"/>
      <c r="L19" s="217"/>
      <c r="M19" s="138"/>
      <c r="N19" s="217"/>
      <c r="O19" s="217"/>
      <c r="P19" s="140"/>
    </row>
    <row r="20" spans="1:16" ht="17.25" customHeight="1">
      <c r="A20" s="447"/>
      <c r="B20" s="448"/>
      <c r="C20" s="215"/>
      <c r="D20" s="216"/>
      <c r="E20" s="138"/>
      <c r="F20" s="217"/>
      <c r="G20" s="138"/>
      <c r="H20" s="138"/>
      <c r="I20" s="138"/>
      <c r="J20" s="217"/>
      <c r="K20" s="217"/>
      <c r="L20" s="217"/>
      <c r="M20" s="138"/>
      <c r="N20" s="217"/>
      <c r="O20" s="217"/>
      <c r="P20" s="140"/>
    </row>
    <row r="21" spans="1:16" ht="17.25" customHeight="1">
      <c r="A21" s="447"/>
      <c r="B21" s="448"/>
      <c r="C21" s="215"/>
      <c r="D21" s="216"/>
      <c r="E21" s="138"/>
      <c r="F21" s="217"/>
      <c r="G21" s="138"/>
      <c r="H21" s="138"/>
      <c r="I21" s="138"/>
      <c r="J21" s="217"/>
      <c r="K21" s="217"/>
      <c r="L21" s="217"/>
      <c r="M21" s="138"/>
      <c r="N21" s="217"/>
      <c r="O21" s="217"/>
      <c r="P21" s="140"/>
    </row>
    <row r="22" spans="1:16" ht="17.25" customHeight="1">
      <c r="A22" s="447"/>
      <c r="B22" s="448"/>
      <c r="C22" s="215"/>
      <c r="D22" s="216"/>
      <c r="E22" s="138"/>
      <c r="F22" s="217"/>
      <c r="G22" s="138"/>
      <c r="H22" s="138"/>
      <c r="I22" s="138"/>
      <c r="J22" s="217"/>
      <c r="K22" s="217"/>
      <c r="L22" s="217"/>
      <c r="M22" s="138"/>
      <c r="N22" s="217"/>
      <c r="O22" s="217"/>
      <c r="P22" s="140"/>
    </row>
    <row r="23" spans="1:16" ht="17.25" customHeight="1">
      <c r="A23" s="447"/>
      <c r="B23" s="448"/>
      <c r="C23" s="215"/>
      <c r="D23" s="216"/>
      <c r="E23" s="138"/>
      <c r="F23" s="217"/>
      <c r="G23" s="138"/>
      <c r="H23" s="138"/>
      <c r="I23" s="138"/>
      <c r="J23" s="217"/>
      <c r="K23" s="217"/>
      <c r="L23" s="217"/>
      <c r="M23" s="138"/>
      <c r="N23" s="217"/>
      <c r="O23" s="217"/>
      <c r="P23" s="140"/>
    </row>
    <row r="24" spans="1:16" ht="17.25" customHeight="1">
      <c r="A24" s="447"/>
      <c r="B24" s="448"/>
      <c r="C24" s="215"/>
      <c r="D24" s="216"/>
      <c r="E24" s="138"/>
      <c r="F24" s="217"/>
      <c r="G24" s="138"/>
      <c r="H24" s="138"/>
      <c r="I24" s="138"/>
      <c r="J24" s="217"/>
      <c r="K24" s="217"/>
      <c r="L24" s="217"/>
      <c r="M24" s="138"/>
      <c r="N24" s="217"/>
      <c r="O24" s="217"/>
      <c r="P24" s="140"/>
    </row>
    <row r="25" spans="1:16" ht="17.25" customHeight="1">
      <c r="A25" s="447"/>
      <c r="B25" s="448"/>
      <c r="C25" s="215"/>
      <c r="D25" s="216"/>
      <c r="E25" s="138"/>
      <c r="F25" s="217"/>
      <c r="G25" s="138"/>
      <c r="H25" s="138"/>
      <c r="I25" s="138"/>
      <c r="J25" s="217"/>
      <c r="K25" s="217"/>
      <c r="L25" s="217"/>
      <c r="M25" s="138"/>
      <c r="N25" s="217"/>
      <c r="O25" s="217"/>
      <c r="P25" s="140"/>
    </row>
    <row r="26" spans="1:16" ht="17.25" customHeight="1">
      <c r="A26" s="447"/>
      <c r="B26" s="448"/>
      <c r="C26" s="215"/>
      <c r="D26" s="216"/>
      <c r="E26" s="138"/>
      <c r="F26" s="217"/>
      <c r="G26" s="138"/>
      <c r="H26" s="138"/>
      <c r="I26" s="138"/>
      <c r="J26" s="217"/>
      <c r="K26" s="217"/>
      <c r="L26" s="217"/>
      <c r="M26" s="138"/>
      <c r="N26" s="217"/>
      <c r="O26" s="217"/>
      <c r="P26" s="140"/>
    </row>
    <row r="27" spans="1:16" ht="17.25" customHeight="1">
      <c r="A27" s="447"/>
      <c r="B27" s="448"/>
      <c r="C27" s="215"/>
      <c r="D27" s="216"/>
      <c r="E27" s="138"/>
      <c r="F27" s="217"/>
      <c r="G27" s="138"/>
      <c r="H27" s="138"/>
      <c r="I27" s="138"/>
      <c r="J27" s="217"/>
      <c r="K27" s="217"/>
      <c r="L27" s="217"/>
      <c r="M27" s="138"/>
      <c r="N27" s="217"/>
      <c r="O27" s="217"/>
      <c r="P27" s="140"/>
    </row>
    <row r="28" spans="1:16" ht="17.25" customHeight="1">
      <c r="A28" s="447"/>
      <c r="B28" s="448"/>
      <c r="C28" s="215"/>
      <c r="D28" s="216"/>
      <c r="E28" s="138"/>
      <c r="F28" s="217"/>
      <c r="G28" s="138"/>
      <c r="H28" s="138"/>
      <c r="I28" s="138"/>
      <c r="J28" s="217"/>
      <c r="K28" s="217"/>
      <c r="L28" s="217"/>
      <c r="M28" s="138"/>
      <c r="N28" s="217"/>
      <c r="O28" s="217"/>
      <c r="P28" s="140"/>
    </row>
    <row r="29" spans="1:16" ht="17.25" customHeight="1">
      <c r="A29" s="447"/>
      <c r="B29" s="448"/>
      <c r="C29" s="215"/>
      <c r="D29" s="216"/>
      <c r="E29" s="138"/>
      <c r="F29" s="217"/>
      <c r="G29" s="138"/>
      <c r="H29" s="138"/>
      <c r="I29" s="138"/>
      <c r="J29" s="217"/>
      <c r="K29" s="217"/>
      <c r="L29" s="217"/>
      <c r="M29" s="138"/>
      <c r="N29" s="217"/>
      <c r="O29" s="217"/>
      <c r="P29" s="140"/>
    </row>
    <row r="30" spans="1:16" ht="17.25" customHeight="1">
      <c r="A30" s="447"/>
      <c r="B30" s="448"/>
      <c r="C30" s="215"/>
      <c r="D30" s="216"/>
      <c r="E30" s="138"/>
      <c r="F30" s="217"/>
      <c r="G30" s="138"/>
      <c r="H30" s="138"/>
      <c r="I30" s="138"/>
      <c r="J30" s="217"/>
      <c r="L30" s="217"/>
      <c r="M30" s="138"/>
      <c r="N30" s="217"/>
      <c r="O30" s="217"/>
      <c r="P30" s="148" t="s">
        <v>94</v>
      </c>
    </row>
    <row r="31" spans="1:16" ht="17.25" customHeight="1">
      <c r="A31" s="447"/>
      <c r="B31" s="448"/>
      <c r="C31" s="215"/>
      <c r="D31" s="216"/>
      <c r="E31" s="138"/>
      <c r="F31" s="217"/>
      <c r="G31" s="138"/>
      <c r="H31" s="138"/>
      <c r="I31" s="138"/>
      <c r="J31" s="217"/>
      <c r="K31" s="467" t="s">
        <v>91</v>
      </c>
      <c r="L31" s="468"/>
      <c r="M31" s="468"/>
      <c r="N31" s="469"/>
      <c r="O31" s="147" t="s">
        <v>268</v>
      </c>
      <c r="P31" s="140"/>
    </row>
    <row r="32" spans="1:16" ht="17.25" customHeight="1">
      <c r="A32" s="447"/>
      <c r="B32" s="448"/>
      <c r="C32" s="215"/>
      <c r="D32" s="216"/>
      <c r="E32" s="138"/>
      <c r="F32" s="217"/>
      <c r="G32" s="138"/>
      <c r="H32" s="138"/>
      <c r="I32" s="138"/>
      <c r="J32" s="217"/>
      <c r="K32" s="467" t="s">
        <v>92</v>
      </c>
      <c r="L32" s="468"/>
      <c r="M32" s="468"/>
      <c r="N32" s="469"/>
      <c r="O32" s="147" t="s">
        <v>173</v>
      </c>
      <c r="P32" s="140"/>
    </row>
    <row r="33" spans="1:16" ht="17.25" customHeight="1" thickBot="1">
      <c r="A33" s="447"/>
      <c r="B33" s="448"/>
      <c r="C33" s="215"/>
      <c r="D33" s="216"/>
      <c r="E33" s="138"/>
      <c r="F33" s="217"/>
      <c r="G33" s="138"/>
      <c r="H33" s="138"/>
      <c r="I33" s="138"/>
      <c r="J33" s="217"/>
      <c r="K33" s="470" t="s">
        <v>93</v>
      </c>
      <c r="L33" s="471"/>
      <c r="M33" s="471"/>
      <c r="N33" s="472"/>
      <c r="O33" s="147" t="s">
        <v>268</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11"/>
      <c r="D40" s="211"/>
      <c r="E40" s="211"/>
      <c r="F40" s="211"/>
      <c r="G40" s="211"/>
      <c r="H40" s="211"/>
      <c r="I40" s="211"/>
      <c r="J40" s="211"/>
      <c r="K40" s="211"/>
      <c r="L40" s="211"/>
      <c r="M40" s="211"/>
      <c r="N40" s="211"/>
      <c r="O40" s="211"/>
    </row>
    <row r="41" spans="1:16">
      <c r="A41" s="32" t="s">
        <v>117</v>
      </c>
      <c r="B41" s="32"/>
    </row>
    <row r="42" spans="1:16">
      <c r="A42" s="32" t="s">
        <v>118</v>
      </c>
      <c r="B42" s="32"/>
      <c r="C42" s="211"/>
      <c r="D42" s="211"/>
      <c r="E42" s="211"/>
      <c r="F42" s="211"/>
      <c r="G42" s="211"/>
      <c r="H42" s="211"/>
      <c r="I42" s="211"/>
      <c r="J42" s="211"/>
      <c r="K42" s="211"/>
      <c r="L42" s="211"/>
      <c r="M42" s="211"/>
      <c r="N42" s="211"/>
      <c r="O42" s="211"/>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121</v>
      </c>
      <c r="E47" s="440"/>
      <c r="F47" s="440"/>
    </row>
    <row r="48" spans="1:16">
      <c r="B48" s="440"/>
      <c r="C48" s="440"/>
      <c r="D48" s="452" t="s">
        <v>99</v>
      </c>
      <c r="E48" s="453"/>
      <c r="F48" s="454"/>
    </row>
    <row r="49" spans="2:6">
      <c r="B49" s="440"/>
      <c r="C49" s="440"/>
      <c r="D49" s="452" t="s">
        <v>100</v>
      </c>
      <c r="E49" s="453"/>
      <c r="F49" s="454"/>
    </row>
    <row r="50" spans="2:6">
      <c r="B50" s="440"/>
      <c r="C50" s="440"/>
      <c r="D50" s="452" t="s">
        <v>176</v>
      </c>
      <c r="E50" s="453"/>
      <c r="F50" s="454"/>
    </row>
    <row r="51" spans="2:6">
      <c r="B51" s="440"/>
      <c r="C51" s="440"/>
      <c r="D51" s="452" t="s">
        <v>122</v>
      </c>
      <c r="E51" s="453"/>
      <c r="F51" s="454"/>
    </row>
    <row r="52" spans="2:6">
      <c r="B52" s="440"/>
      <c r="C52" s="440"/>
      <c r="D52" s="452" t="s">
        <v>73</v>
      </c>
      <c r="E52" s="453"/>
      <c r="F52" s="454"/>
    </row>
    <row r="53" spans="2:6">
      <c r="B53" s="440"/>
      <c r="C53" s="440"/>
      <c r="D53" s="452" t="s">
        <v>74</v>
      </c>
      <c r="E53" s="453"/>
      <c r="F53" s="454"/>
    </row>
  </sheetData>
  <mergeCells count="50">
    <mergeCell ref="D52:F52"/>
    <mergeCell ref="D53:F53"/>
    <mergeCell ref="A34:A39"/>
    <mergeCell ref="B34:P39"/>
    <mergeCell ref="A43:P43"/>
    <mergeCell ref="B46:C53"/>
    <mergeCell ref="D46:F46"/>
    <mergeCell ref="D47:F47"/>
    <mergeCell ref="D48:F48"/>
    <mergeCell ref="D49:F49"/>
    <mergeCell ref="D50:F50"/>
    <mergeCell ref="D51:F51"/>
    <mergeCell ref="A33:B33"/>
    <mergeCell ref="K33:N33"/>
    <mergeCell ref="A24:B24"/>
    <mergeCell ref="A25:B25"/>
    <mergeCell ref="A26:B26"/>
    <mergeCell ref="A27:B27"/>
    <mergeCell ref="A28:B28"/>
    <mergeCell ref="A29:B29"/>
    <mergeCell ref="A30:B30"/>
    <mergeCell ref="A31:B31"/>
    <mergeCell ref="K31:N31"/>
    <mergeCell ref="A32:B32"/>
    <mergeCell ref="K32:N32"/>
    <mergeCell ref="A23:B23"/>
    <mergeCell ref="A12:B12"/>
    <mergeCell ref="A13:B13"/>
    <mergeCell ref="A14:B14"/>
    <mergeCell ref="A15:B15"/>
    <mergeCell ref="A16:B16"/>
    <mergeCell ref="A17:B17"/>
    <mergeCell ref="A18:B18"/>
    <mergeCell ref="A19:B19"/>
    <mergeCell ref="A20:B20"/>
    <mergeCell ref="A21:B21"/>
    <mergeCell ref="A22:B22"/>
    <mergeCell ref="A9:B9"/>
    <mergeCell ref="A10:B10"/>
    <mergeCell ref="D10:E10"/>
    <mergeCell ref="F10:I10"/>
    <mergeCell ref="A11:B11"/>
    <mergeCell ref="F11:L11"/>
    <mergeCell ref="A8:B8"/>
    <mergeCell ref="C8:P8"/>
    <mergeCell ref="B3:P3"/>
    <mergeCell ref="B4:P4"/>
    <mergeCell ref="B5:P5"/>
    <mergeCell ref="B6:P6"/>
    <mergeCell ref="A7:P7"/>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3.xml><?xml version="1.0" encoding="utf-8"?>
<worksheet xmlns="http://schemas.openxmlformats.org/spreadsheetml/2006/main" xmlns:r="http://schemas.openxmlformats.org/officeDocument/2006/relationships">
  <dimension ref="A1:P53"/>
  <sheetViews>
    <sheetView view="pageBreakPreview" topLeftCell="A19" zoomScale="75" zoomScaleNormal="100" zoomScaleSheetLayoutView="75" workbookViewId="0">
      <selection activeCell="A51" sqref="A51:XFD51"/>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5" width="11.5" style="29" customWidth="1"/>
    <col min="16" max="16" width="13" style="29" customWidth="1"/>
    <col min="17" max="256" width="9" style="29"/>
    <col min="257" max="257" width="5.625" style="29" customWidth="1"/>
    <col min="258" max="258" width="6.625" style="29" customWidth="1"/>
    <col min="259" max="259" width="2.125" style="29" customWidth="1"/>
    <col min="260" max="260" width="17.625" style="29" customWidth="1"/>
    <col min="261" max="261" width="11.125" style="29" customWidth="1"/>
    <col min="262" max="262" width="2.75" style="29" customWidth="1"/>
    <col min="263" max="263" width="6.625" style="29" bestFit="1" customWidth="1"/>
    <col min="264" max="265" width="3" style="29" customWidth="1"/>
    <col min="266" max="266" width="11.125" style="29" customWidth="1"/>
    <col min="267" max="268" width="2.75" style="29" customWidth="1"/>
    <col min="269" max="269" width="12.875" style="29" bestFit="1" customWidth="1"/>
    <col min="270" max="270" width="2.875" style="29" customWidth="1"/>
    <col min="271" max="272" width="11.5" style="29" customWidth="1"/>
    <col min="273" max="512" width="9" style="29"/>
    <col min="513" max="513" width="5.625" style="29" customWidth="1"/>
    <col min="514" max="514" width="6.625" style="29" customWidth="1"/>
    <col min="515" max="515" width="2.125" style="29" customWidth="1"/>
    <col min="516" max="516" width="17.625" style="29" customWidth="1"/>
    <col min="517" max="517" width="11.125" style="29" customWidth="1"/>
    <col min="518" max="518" width="2.75" style="29" customWidth="1"/>
    <col min="519" max="519" width="6.625" style="29" bestFit="1" customWidth="1"/>
    <col min="520" max="521" width="3" style="29" customWidth="1"/>
    <col min="522" max="522" width="11.125" style="29" customWidth="1"/>
    <col min="523" max="524" width="2.75" style="29" customWidth="1"/>
    <col min="525" max="525" width="12.875" style="29" bestFit="1" customWidth="1"/>
    <col min="526" max="526" width="2.875" style="29" customWidth="1"/>
    <col min="527" max="528" width="11.5" style="29" customWidth="1"/>
    <col min="529" max="768" width="9" style="29"/>
    <col min="769" max="769" width="5.625" style="29" customWidth="1"/>
    <col min="770" max="770" width="6.625" style="29" customWidth="1"/>
    <col min="771" max="771" width="2.125" style="29" customWidth="1"/>
    <col min="772" max="772" width="17.625" style="29" customWidth="1"/>
    <col min="773" max="773" width="11.125" style="29" customWidth="1"/>
    <col min="774" max="774" width="2.75" style="29" customWidth="1"/>
    <col min="775" max="775" width="6.625" style="29" bestFit="1" customWidth="1"/>
    <col min="776" max="777" width="3" style="29" customWidth="1"/>
    <col min="778" max="778" width="11.125" style="29" customWidth="1"/>
    <col min="779" max="780" width="2.75" style="29" customWidth="1"/>
    <col min="781" max="781" width="12.875" style="29" bestFit="1" customWidth="1"/>
    <col min="782" max="782" width="2.875" style="29" customWidth="1"/>
    <col min="783" max="784" width="11.5" style="29" customWidth="1"/>
    <col min="785" max="1024" width="9" style="29"/>
    <col min="1025" max="1025" width="5.625" style="29" customWidth="1"/>
    <col min="1026" max="1026" width="6.625" style="29" customWidth="1"/>
    <col min="1027" max="1027" width="2.125" style="29" customWidth="1"/>
    <col min="1028" max="1028" width="17.625" style="29" customWidth="1"/>
    <col min="1029" max="1029" width="11.125" style="29" customWidth="1"/>
    <col min="1030" max="1030" width="2.75" style="29" customWidth="1"/>
    <col min="1031" max="1031" width="6.625" style="29" bestFit="1" customWidth="1"/>
    <col min="1032" max="1033" width="3" style="29" customWidth="1"/>
    <col min="1034" max="1034" width="11.125" style="29" customWidth="1"/>
    <col min="1035" max="1036" width="2.75" style="29" customWidth="1"/>
    <col min="1037" max="1037" width="12.875" style="29" bestFit="1" customWidth="1"/>
    <col min="1038" max="1038" width="2.875" style="29" customWidth="1"/>
    <col min="1039" max="1040" width="11.5" style="29" customWidth="1"/>
    <col min="1041" max="1280" width="9" style="29"/>
    <col min="1281" max="1281" width="5.625" style="29" customWidth="1"/>
    <col min="1282" max="1282" width="6.625" style="29" customWidth="1"/>
    <col min="1283" max="1283" width="2.125" style="29" customWidth="1"/>
    <col min="1284" max="1284" width="17.625" style="29" customWidth="1"/>
    <col min="1285" max="1285" width="11.125" style="29" customWidth="1"/>
    <col min="1286" max="1286" width="2.75" style="29" customWidth="1"/>
    <col min="1287" max="1287" width="6.625" style="29" bestFit="1" customWidth="1"/>
    <col min="1288" max="1289" width="3" style="29" customWidth="1"/>
    <col min="1290" max="1290" width="11.125" style="29" customWidth="1"/>
    <col min="1291" max="1292" width="2.75" style="29" customWidth="1"/>
    <col min="1293" max="1293" width="12.875" style="29" bestFit="1" customWidth="1"/>
    <col min="1294" max="1294" width="2.875" style="29" customWidth="1"/>
    <col min="1295" max="1296" width="11.5" style="29" customWidth="1"/>
    <col min="1297" max="1536" width="9" style="29"/>
    <col min="1537" max="1537" width="5.625" style="29" customWidth="1"/>
    <col min="1538" max="1538" width="6.625" style="29" customWidth="1"/>
    <col min="1539" max="1539" width="2.125" style="29" customWidth="1"/>
    <col min="1540" max="1540" width="17.625" style="29" customWidth="1"/>
    <col min="1541" max="1541" width="11.125" style="29" customWidth="1"/>
    <col min="1542" max="1542" width="2.75" style="29" customWidth="1"/>
    <col min="1543" max="1543" width="6.625" style="29" bestFit="1" customWidth="1"/>
    <col min="1544" max="1545" width="3" style="29" customWidth="1"/>
    <col min="1546" max="1546" width="11.125" style="29" customWidth="1"/>
    <col min="1547" max="1548" width="2.75" style="29" customWidth="1"/>
    <col min="1549" max="1549" width="12.875" style="29" bestFit="1" customWidth="1"/>
    <col min="1550" max="1550" width="2.875" style="29" customWidth="1"/>
    <col min="1551" max="1552" width="11.5" style="29" customWidth="1"/>
    <col min="1553" max="1792" width="9" style="29"/>
    <col min="1793" max="1793" width="5.625" style="29" customWidth="1"/>
    <col min="1794" max="1794" width="6.625" style="29" customWidth="1"/>
    <col min="1795" max="1795" width="2.125" style="29" customWidth="1"/>
    <col min="1796" max="1796" width="17.625" style="29" customWidth="1"/>
    <col min="1797" max="1797" width="11.125" style="29" customWidth="1"/>
    <col min="1798" max="1798" width="2.75" style="29" customWidth="1"/>
    <col min="1799" max="1799" width="6.625" style="29" bestFit="1" customWidth="1"/>
    <col min="1800" max="1801" width="3" style="29" customWidth="1"/>
    <col min="1802" max="1802" width="11.125" style="29" customWidth="1"/>
    <col min="1803" max="1804" width="2.75" style="29" customWidth="1"/>
    <col min="1805" max="1805" width="12.875" style="29" bestFit="1" customWidth="1"/>
    <col min="1806" max="1806" width="2.875" style="29" customWidth="1"/>
    <col min="1807" max="1808" width="11.5" style="29" customWidth="1"/>
    <col min="1809" max="2048" width="9" style="29"/>
    <col min="2049" max="2049" width="5.625" style="29" customWidth="1"/>
    <col min="2050" max="2050" width="6.625" style="29" customWidth="1"/>
    <col min="2051" max="2051" width="2.125" style="29" customWidth="1"/>
    <col min="2052" max="2052" width="17.625" style="29" customWidth="1"/>
    <col min="2053" max="2053" width="11.125" style="29" customWidth="1"/>
    <col min="2054" max="2054" width="2.75" style="29" customWidth="1"/>
    <col min="2055" max="2055" width="6.625" style="29" bestFit="1" customWidth="1"/>
    <col min="2056" max="2057" width="3" style="29" customWidth="1"/>
    <col min="2058" max="2058" width="11.125" style="29" customWidth="1"/>
    <col min="2059" max="2060" width="2.75" style="29" customWidth="1"/>
    <col min="2061" max="2061" width="12.875" style="29" bestFit="1" customWidth="1"/>
    <col min="2062" max="2062" width="2.875" style="29" customWidth="1"/>
    <col min="2063" max="2064" width="11.5" style="29" customWidth="1"/>
    <col min="2065" max="2304" width="9" style="29"/>
    <col min="2305" max="2305" width="5.625" style="29" customWidth="1"/>
    <col min="2306" max="2306" width="6.625" style="29" customWidth="1"/>
    <col min="2307" max="2307" width="2.125" style="29" customWidth="1"/>
    <col min="2308" max="2308" width="17.625" style="29" customWidth="1"/>
    <col min="2309" max="2309" width="11.125" style="29" customWidth="1"/>
    <col min="2310" max="2310" width="2.75" style="29" customWidth="1"/>
    <col min="2311" max="2311" width="6.625" style="29" bestFit="1" customWidth="1"/>
    <col min="2312" max="2313" width="3" style="29" customWidth="1"/>
    <col min="2314" max="2314" width="11.125" style="29" customWidth="1"/>
    <col min="2315" max="2316" width="2.75" style="29" customWidth="1"/>
    <col min="2317" max="2317" width="12.875" style="29" bestFit="1" customWidth="1"/>
    <col min="2318" max="2318" width="2.875" style="29" customWidth="1"/>
    <col min="2319" max="2320" width="11.5" style="29" customWidth="1"/>
    <col min="2321" max="2560" width="9" style="29"/>
    <col min="2561" max="2561" width="5.625" style="29" customWidth="1"/>
    <col min="2562" max="2562" width="6.625" style="29" customWidth="1"/>
    <col min="2563" max="2563" width="2.125" style="29" customWidth="1"/>
    <col min="2564" max="2564" width="17.625" style="29" customWidth="1"/>
    <col min="2565" max="2565" width="11.125" style="29" customWidth="1"/>
    <col min="2566" max="2566" width="2.75" style="29" customWidth="1"/>
    <col min="2567" max="2567" width="6.625" style="29" bestFit="1" customWidth="1"/>
    <col min="2568" max="2569" width="3" style="29" customWidth="1"/>
    <col min="2570" max="2570" width="11.125" style="29" customWidth="1"/>
    <col min="2571" max="2572" width="2.75" style="29" customWidth="1"/>
    <col min="2573" max="2573" width="12.875" style="29" bestFit="1" customWidth="1"/>
    <col min="2574" max="2574" width="2.875" style="29" customWidth="1"/>
    <col min="2575" max="2576" width="11.5" style="29" customWidth="1"/>
    <col min="2577" max="2816" width="9" style="29"/>
    <col min="2817" max="2817" width="5.625" style="29" customWidth="1"/>
    <col min="2818" max="2818" width="6.625" style="29" customWidth="1"/>
    <col min="2819" max="2819" width="2.125" style="29" customWidth="1"/>
    <col min="2820" max="2820" width="17.625" style="29" customWidth="1"/>
    <col min="2821" max="2821" width="11.125" style="29" customWidth="1"/>
    <col min="2822" max="2822" width="2.75" style="29" customWidth="1"/>
    <col min="2823" max="2823" width="6.625" style="29" bestFit="1" customWidth="1"/>
    <col min="2824" max="2825" width="3" style="29" customWidth="1"/>
    <col min="2826" max="2826" width="11.125" style="29" customWidth="1"/>
    <col min="2827" max="2828" width="2.75" style="29" customWidth="1"/>
    <col min="2829" max="2829" width="12.875" style="29" bestFit="1" customWidth="1"/>
    <col min="2830" max="2830" width="2.875" style="29" customWidth="1"/>
    <col min="2831" max="2832" width="11.5" style="29" customWidth="1"/>
    <col min="2833" max="3072" width="9" style="29"/>
    <col min="3073" max="3073" width="5.625" style="29" customWidth="1"/>
    <col min="3074" max="3074" width="6.625" style="29" customWidth="1"/>
    <col min="3075" max="3075" width="2.125" style="29" customWidth="1"/>
    <col min="3076" max="3076" width="17.625" style="29" customWidth="1"/>
    <col min="3077" max="3077" width="11.125" style="29" customWidth="1"/>
    <col min="3078" max="3078" width="2.75" style="29" customWidth="1"/>
    <col min="3079" max="3079" width="6.625" style="29" bestFit="1" customWidth="1"/>
    <col min="3080" max="3081" width="3" style="29" customWidth="1"/>
    <col min="3082" max="3082" width="11.125" style="29" customWidth="1"/>
    <col min="3083" max="3084" width="2.75" style="29" customWidth="1"/>
    <col min="3085" max="3085" width="12.875" style="29" bestFit="1" customWidth="1"/>
    <col min="3086" max="3086" width="2.875" style="29" customWidth="1"/>
    <col min="3087" max="3088" width="11.5" style="29" customWidth="1"/>
    <col min="3089" max="3328" width="9" style="29"/>
    <col min="3329" max="3329" width="5.625" style="29" customWidth="1"/>
    <col min="3330" max="3330" width="6.625" style="29" customWidth="1"/>
    <col min="3331" max="3331" width="2.125" style="29" customWidth="1"/>
    <col min="3332" max="3332" width="17.625" style="29" customWidth="1"/>
    <col min="3333" max="3333" width="11.125" style="29" customWidth="1"/>
    <col min="3334" max="3334" width="2.75" style="29" customWidth="1"/>
    <col min="3335" max="3335" width="6.625" style="29" bestFit="1" customWidth="1"/>
    <col min="3336" max="3337" width="3" style="29" customWidth="1"/>
    <col min="3338" max="3338" width="11.125" style="29" customWidth="1"/>
    <col min="3339" max="3340" width="2.75" style="29" customWidth="1"/>
    <col min="3341" max="3341" width="12.875" style="29" bestFit="1" customWidth="1"/>
    <col min="3342" max="3342" width="2.875" style="29" customWidth="1"/>
    <col min="3343" max="3344" width="11.5" style="29" customWidth="1"/>
    <col min="3345" max="3584" width="9" style="29"/>
    <col min="3585" max="3585" width="5.625" style="29" customWidth="1"/>
    <col min="3586" max="3586" width="6.625" style="29" customWidth="1"/>
    <col min="3587" max="3587" width="2.125" style="29" customWidth="1"/>
    <col min="3588" max="3588" width="17.625" style="29" customWidth="1"/>
    <col min="3589" max="3589" width="11.125" style="29" customWidth="1"/>
    <col min="3590" max="3590" width="2.75" style="29" customWidth="1"/>
    <col min="3591" max="3591" width="6.625" style="29" bestFit="1" customWidth="1"/>
    <col min="3592" max="3593" width="3" style="29" customWidth="1"/>
    <col min="3594" max="3594" width="11.125" style="29" customWidth="1"/>
    <col min="3595" max="3596" width="2.75" style="29" customWidth="1"/>
    <col min="3597" max="3597" width="12.875" style="29" bestFit="1" customWidth="1"/>
    <col min="3598" max="3598" width="2.875" style="29" customWidth="1"/>
    <col min="3599" max="3600" width="11.5" style="29" customWidth="1"/>
    <col min="3601" max="3840" width="9" style="29"/>
    <col min="3841" max="3841" width="5.625" style="29" customWidth="1"/>
    <col min="3842" max="3842" width="6.625" style="29" customWidth="1"/>
    <col min="3843" max="3843" width="2.125" style="29" customWidth="1"/>
    <col min="3844" max="3844" width="17.625" style="29" customWidth="1"/>
    <col min="3845" max="3845" width="11.125" style="29" customWidth="1"/>
    <col min="3846" max="3846" width="2.75" style="29" customWidth="1"/>
    <col min="3847" max="3847" width="6.625" style="29" bestFit="1" customWidth="1"/>
    <col min="3848" max="3849" width="3" style="29" customWidth="1"/>
    <col min="3850" max="3850" width="11.125" style="29" customWidth="1"/>
    <col min="3851" max="3852" width="2.75" style="29" customWidth="1"/>
    <col min="3853" max="3853" width="12.875" style="29" bestFit="1" customWidth="1"/>
    <col min="3854" max="3854" width="2.875" style="29" customWidth="1"/>
    <col min="3855" max="3856" width="11.5" style="29" customWidth="1"/>
    <col min="3857" max="4096" width="9" style="29"/>
    <col min="4097" max="4097" width="5.625" style="29" customWidth="1"/>
    <col min="4098" max="4098" width="6.625" style="29" customWidth="1"/>
    <col min="4099" max="4099" width="2.125" style="29" customWidth="1"/>
    <col min="4100" max="4100" width="17.625" style="29" customWidth="1"/>
    <col min="4101" max="4101" width="11.125" style="29" customWidth="1"/>
    <col min="4102" max="4102" width="2.75" style="29" customWidth="1"/>
    <col min="4103" max="4103" width="6.625" style="29" bestFit="1" customWidth="1"/>
    <col min="4104" max="4105" width="3" style="29" customWidth="1"/>
    <col min="4106" max="4106" width="11.125" style="29" customWidth="1"/>
    <col min="4107" max="4108" width="2.75" style="29" customWidth="1"/>
    <col min="4109" max="4109" width="12.875" style="29" bestFit="1" customWidth="1"/>
    <col min="4110" max="4110" width="2.875" style="29" customWidth="1"/>
    <col min="4111" max="4112" width="11.5" style="29" customWidth="1"/>
    <col min="4113" max="4352" width="9" style="29"/>
    <col min="4353" max="4353" width="5.625" style="29" customWidth="1"/>
    <col min="4354" max="4354" width="6.625" style="29" customWidth="1"/>
    <col min="4355" max="4355" width="2.125" style="29" customWidth="1"/>
    <col min="4356" max="4356" width="17.625" style="29" customWidth="1"/>
    <col min="4357" max="4357" width="11.125" style="29" customWidth="1"/>
    <col min="4358" max="4358" width="2.75" style="29" customWidth="1"/>
    <col min="4359" max="4359" width="6.625" style="29" bestFit="1" customWidth="1"/>
    <col min="4360" max="4361" width="3" style="29" customWidth="1"/>
    <col min="4362" max="4362" width="11.125" style="29" customWidth="1"/>
    <col min="4363" max="4364" width="2.75" style="29" customWidth="1"/>
    <col min="4365" max="4365" width="12.875" style="29" bestFit="1" customWidth="1"/>
    <col min="4366" max="4366" width="2.875" style="29" customWidth="1"/>
    <col min="4367" max="4368" width="11.5" style="29" customWidth="1"/>
    <col min="4369" max="4608" width="9" style="29"/>
    <col min="4609" max="4609" width="5.625" style="29" customWidth="1"/>
    <col min="4610" max="4610" width="6.625" style="29" customWidth="1"/>
    <col min="4611" max="4611" width="2.125" style="29" customWidth="1"/>
    <col min="4612" max="4612" width="17.625" style="29" customWidth="1"/>
    <col min="4613" max="4613" width="11.125" style="29" customWidth="1"/>
    <col min="4614" max="4614" width="2.75" style="29" customWidth="1"/>
    <col min="4615" max="4615" width="6.625" style="29" bestFit="1" customWidth="1"/>
    <col min="4616" max="4617" width="3" style="29" customWidth="1"/>
    <col min="4618" max="4618" width="11.125" style="29" customWidth="1"/>
    <col min="4619" max="4620" width="2.75" style="29" customWidth="1"/>
    <col min="4621" max="4621" width="12.875" style="29" bestFit="1" customWidth="1"/>
    <col min="4622" max="4622" width="2.875" style="29" customWidth="1"/>
    <col min="4623" max="4624" width="11.5" style="29" customWidth="1"/>
    <col min="4625" max="4864" width="9" style="29"/>
    <col min="4865" max="4865" width="5.625" style="29" customWidth="1"/>
    <col min="4866" max="4866" width="6.625" style="29" customWidth="1"/>
    <col min="4867" max="4867" width="2.125" style="29" customWidth="1"/>
    <col min="4868" max="4868" width="17.625" style="29" customWidth="1"/>
    <col min="4869" max="4869" width="11.125" style="29" customWidth="1"/>
    <col min="4870" max="4870" width="2.75" style="29" customWidth="1"/>
    <col min="4871" max="4871" width="6.625" style="29" bestFit="1" customWidth="1"/>
    <col min="4872" max="4873" width="3" style="29" customWidth="1"/>
    <col min="4874" max="4874" width="11.125" style="29" customWidth="1"/>
    <col min="4875" max="4876" width="2.75" style="29" customWidth="1"/>
    <col min="4877" max="4877" width="12.875" style="29" bestFit="1" customWidth="1"/>
    <col min="4878" max="4878" width="2.875" style="29" customWidth="1"/>
    <col min="4879" max="4880" width="11.5" style="29" customWidth="1"/>
    <col min="4881" max="5120" width="9" style="29"/>
    <col min="5121" max="5121" width="5.625" style="29" customWidth="1"/>
    <col min="5122" max="5122" width="6.625" style="29" customWidth="1"/>
    <col min="5123" max="5123" width="2.125" style="29" customWidth="1"/>
    <col min="5124" max="5124" width="17.625" style="29" customWidth="1"/>
    <col min="5125" max="5125" width="11.125" style="29" customWidth="1"/>
    <col min="5126" max="5126" width="2.75" style="29" customWidth="1"/>
    <col min="5127" max="5127" width="6.625" style="29" bestFit="1" customWidth="1"/>
    <col min="5128" max="5129" width="3" style="29" customWidth="1"/>
    <col min="5130" max="5130" width="11.125" style="29" customWidth="1"/>
    <col min="5131" max="5132" width="2.75" style="29" customWidth="1"/>
    <col min="5133" max="5133" width="12.875" style="29" bestFit="1" customWidth="1"/>
    <col min="5134" max="5134" width="2.875" style="29" customWidth="1"/>
    <col min="5135" max="5136" width="11.5" style="29" customWidth="1"/>
    <col min="5137" max="5376" width="9" style="29"/>
    <col min="5377" max="5377" width="5.625" style="29" customWidth="1"/>
    <col min="5378" max="5378" width="6.625" style="29" customWidth="1"/>
    <col min="5379" max="5379" width="2.125" style="29" customWidth="1"/>
    <col min="5380" max="5380" width="17.625" style="29" customWidth="1"/>
    <col min="5381" max="5381" width="11.125" style="29" customWidth="1"/>
    <col min="5382" max="5382" width="2.75" style="29" customWidth="1"/>
    <col min="5383" max="5383" width="6.625" style="29" bestFit="1" customWidth="1"/>
    <col min="5384" max="5385" width="3" style="29" customWidth="1"/>
    <col min="5386" max="5386" width="11.125" style="29" customWidth="1"/>
    <col min="5387" max="5388" width="2.75" style="29" customWidth="1"/>
    <col min="5389" max="5389" width="12.875" style="29" bestFit="1" customWidth="1"/>
    <col min="5390" max="5390" width="2.875" style="29" customWidth="1"/>
    <col min="5391" max="5392" width="11.5" style="29" customWidth="1"/>
    <col min="5393" max="5632" width="9" style="29"/>
    <col min="5633" max="5633" width="5.625" style="29" customWidth="1"/>
    <col min="5634" max="5634" width="6.625" style="29" customWidth="1"/>
    <col min="5635" max="5635" width="2.125" style="29" customWidth="1"/>
    <col min="5636" max="5636" width="17.625" style="29" customWidth="1"/>
    <col min="5637" max="5637" width="11.125" style="29" customWidth="1"/>
    <col min="5638" max="5638" width="2.75" style="29" customWidth="1"/>
    <col min="5639" max="5639" width="6.625" style="29" bestFit="1" customWidth="1"/>
    <col min="5640" max="5641" width="3" style="29" customWidth="1"/>
    <col min="5642" max="5642" width="11.125" style="29" customWidth="1"/>
    <col min="5643" max="5644" width="2.75" style="29" customWidth="1"/>
    <col min="5645" max="5645" width="12.875" style="29" bestFit="1" customWidth="1"/>
    <col min="5646" max="5646" width="2.875" style="29" customWidth="1"/>
    <col min="5647" max="5648" width="11.5" style="29" customWidth="1"/>
    <col min="5649" max="5888" width="9" style="29"/>
    <col min="5889" max="5889" width="5.625" style="29" customWidth="1"/>
    <col min="5890" max="5890" width="6.625" style="29" customWidth="1"/>
    <col min="5891" max="5891" width="2.125" style="29" customWidth="1"/>
    <col min="5892" max="5892" width="17.625" style="29" customWidth="1"/>
    <col min="5893" max="5893" width="11.125" style="29" customWidth="1"/>
    <col min="5894" max="5894" width="2.75" style="29" customWidth="1"/>
    <col min="5895" max="5895" width="6.625" style="29" bestFit="1" customWidth="1"/>
    <col min="5896" max="5897" width="3" style="29" customWidth="1"/>
    <col min="5898" max="5898" width="11.125" style="29" customWidth="1"/>
    <col min="5899" max="5900" width="2.75" style="29" customWidth="1"/>
    <col min="5901" max="5901" width="12.875" style="29" bestFit="1" customWidth="1"/>
    <col min="5902" max="5902" width="2.875" style="29" customWidth="1"/>
    <col min="5903" max="5904" width="11.5" style="29" customWidth="1"/>
    <col min="5905" max="6144" width="9" style="29"/>
    <col min="6145" max="6145" width="5.625" style="29" customWidth="1"/>
    <col min="6146" max="6146" width="6.625" style="29" customWidth="1"/>
    <col min="6147" max="6147" width="2.125" style="29" customWidth="1"/>
    <col min="6148" max="6148" width="17.625" style="29" customWidth="1"/>
    <col min="6149" max="6149" width="11.125" style="29" customWidth="1"/>
    <col min="6150" max="6150" width="2.75" style="29" customWidth="1"/>
    <col min="6151" max="6151" width="6.625" style="29" bestFit="1" customWidth="1"/>
    <col min="6152" max="6153" width="3" style="29" customWidth="1"/>
    <col min="6154" max="6154" width="11.125" style="29" customWidth="1"/>
    <col min="6155" max="6156" width="2.75" style="29" customWidth="1"/>
    <col min="6157" max="6157" width="12.875" style="29" bestFit="1" customWidth="1"/>
    <col min="6158" max="6158" width="2.875" style="29" customWidth="1"/>
    <col min="6159" max="6160" width="11.5" style="29" customWidth="1"/>
    <col min="6161" max="6400" width="9" style="29"/>
    <col min="6401" max="6401" width="5.625" style="29" customWidth="1"/>
    <col min="6402" max="6402" width="6.625" style="29" customWidth="1"/>
    <col min="6403" max="6403" width="2.125" style="29" customWidth="1"/>
    <col min="6404" max="6404" width="17.625" style="29" customWidth="1"/>
    <col min="6405" max="6405" width="11.125" style="29" customWidth="1"/>
    <col min="6406" max="6406" width="2.75" style="29" customWidth="1"/>
    <col min="6407" max="6407" width="6.625" style="29" bestFit="1" customWidth="1"/>
    <col min="6408" max="6409" width="3" style="29" customWidth="1"/>
    <col min="6410" max="6410" width="11.125" style="29" customWidth="1"/>
    <col min="6411" max="6412" width="2.75" style="29" customWidth="1"/>
    <col min="6413" max="6413" width="12.875" style="29" bestFit="1" customWidth="1"/>
    <col min="6414" max="6414" width="2.875" style="29" customWidth="1"/>
    <col min="6415" max="6416" width="11.5" style="29" customWidth="1"/>
    <col min="6417" max="6656" width="9" style="29"/>
    <col min="6657" max="6657" width="5.625" style="29" customWidth="1"/>
    <col min="6658" max="6658" width="6.625" style="29" customWidth="1"/>
    <col min="6659" max="6659" width="2.125" style="29" customWidth="1"/>
    <col min="6660" max="6660" width="17.625" style="29" customWidth="1"/>
    <col min="6661" max="6661" width="11.125" style="29" customWidth="1"/>
    <col min="6662" max="6662" width="2.75" style="29" customWidth="1"/>
    <col min="6663" max="6663" width="6.625" style="29" bestFit="1" customWidth="1"/>
    <col min="6664" max="6665" width="3" style="29" customWidth="1"/>
    <col min="6666" max="6666" width="11.125" style="29" customWidth="1"/>
    <col min="6667" max="6668" width="2.75" style="29" customWidth="1"/>
    <col min="6669" max="6669" width="12.875" style="29" bestFit="1" customWidth="1"/>
    <col min="6670" max="6670" width="2.875" style="29" customWidth="1"/>
    <col min="6671" max="6672" width="11.5" style="29" customWidth="1"/>
    <col min="6673" max="6912" width="9" style="29"/>
    <col min="6913" max="6913" width="5.625" style="29" customWidth="1"/>
    <col min="6914" max="6914" width="6.625" style="29" customWidth="1"/>
    <col min="6915" max="6915" width="2.125" style="29" customWidth="1"/>
    <col min="6916" max="6916" width="17.625" style="29" customWidth="1"/>
    <col min="6917" max="6917" width="11.125" style="29" customWidth="1"/>
    <col min="6918" max="6918" width="2.75" style="29" customWidth="1"/>
    <col min="6919" max="6919" width="6.625" style="29" bestFit="1" customWidth="1"/>
    <col min="6920" max="6921" width="3" style="29" customWidth="1"/>
    <col min="6922" max="6922" width="11.125" style="29" customWidth="1"/>
    <col min="6923" max="6924" width="2.75" style="29" customWidth="1"/>
    <col min="6925" max="6925" width="12.875" style="29" bestFit="1" customWidth="1"/>
    <col min="6926" max="6926" width="2.875" style="29" customWidth="1"/>
    <col min="6927" max="6928" width="11.5" style="29" customWidth="1"/>
    <col min="6929" max="7168" width="9" style="29"/>
    <col min="7169" max="7169" width="5.625" style="29" customWidth="1"/>
    <col min="7170" max="7170" width="6.625" style="29" customWidth="1"/>
    <col min="7171" max="7171" width="2.125" style="29" customWidth="1"/>
    <col min="7172" max="7172" width="17.625" style="29" customWidth="1"/>
    <col min="7173" max="7173" width="11.125" style="29" customWidth="1"/>
    <col min="7174" max="7174" width="2.75" style="29" customWidth="1"/>
    <col min="7175" max="7175" width="6.625" style="29" bestFit="1" customWidth="1"/>
    <col min="7176" max="7177" width="3" style="29" customWidth="1"/>
    <col min="7178" max="7178" width="11.125" style="29" customWidth="1"/>
    <col min="7179" max="7180" width="2.75" style="29" customWidth="1"/>
    <col min="7181" max="7181" width="12.875" style="29" bestFit="1" customWidth="1"/>
    <col min="7182" max="7182" width="2.875" style="29" customWidth="1"/>
    <col min="7183" max="7184" width="11.5" style="29" customWidth="1"/>
    <col min="7185" max="7424" width="9" style="29"/>
    <col min="7425" max="7425" width="5.625" style="29" customWidth="1"/>
    <col min="7426" max="7426" width="6.625" style="29" customWidth="1"/>
    <col min="7427" max="7427" width="2.125" style="29" customWidth="1"/>
    <col min="7428" max="7428" width="17.625" style="29" customWidth="1"/>
    <col min="7429" max="7429" width="11.125" style="29" customWidth="1"/>
    <col min="7430" max="7430" width="2.75" style="29" customWidth="1"/>
    <col min="7431" max="7431" width="6.625" style="29" bestFit="1" customWidth="1"/>
    <col min="7432" max="7433" width="3" style="29" customWidth="1"/>
    <col min="7434" max="7434" width="11.125" style="29" customWidth="1"/>
    <col min="7435" max="7436" width="2.75" style="29" customWidth="1"/>
    <col min="7437" max="7437" width="12.875" style="29" bestFit="1" customWidth="1"/>
    <col min="7438" max="7438" width="2.875" style="29" customWidth="1"/>
    <col min="7439" max="7440" width="11.5" style="29" customWidth="1"/>
    <col min="7441" max="7680" width="9" style="29"/>
    <col min="7681" max="7681" width="5.625" style="29" customWidth="1"/>
    <col min="7682" max="7682" width="6.625" style="29" customWidth="1"/>
    <col min="7683" max="7683" width="2.125" style="29" customWidth="1"/>
    <col min="7684" max="7684" width="17.625" style="29" customWidth="1"/>
    <col min="7685" max="7685" width="11.125" style="29" customWidth="1"/>
    <col min="7686" max="7686" width="2.75" style="29" customWidth="1"/>
    <col min="7687" max="7687" width="6.625" style="29" bestFit="1" customWidth="1"/>
    <col min="7688" max="7689" width="3" style="29" customWidth="1"/>
    <col min="7690" max="7690" width="11.125" style="29" customWidth="1"/>
    <col min="7691" max="7692" width="2.75" style="29" customWidth="1"/>
    <col min="7693" max="7693" width="12.875" style="29" bestFit="1" customWidth="1"/>
    <col min="7694" max="7694" width="2.875" style="29" customWidth="1"/>
    <col min="7695" max="7696" width="11.5" style="29" customWidth="1"/>
    <col min="7697" max="7936" width="9" style="29"/>
    <col min="7937" max="7937" width="5.625" style="29" customWidth="1"/>
    <col min="7938" max="7938" width="6.625" style="29" customWidth="1"/>
    <col min="7939" max="7939" width="2.125" style="29" customWidth="1"/>
    <col min="7940" max="7940" width="17.625" style="29" customWidth="1"/>
    <col min="7941" max="7941" width="11.125" style="29" customWidth="1"/>
    <col min="7942" max="7942" width="2.75" style="29" customWidth="1"/>
    <col min="7943" max="7943" width="6.625" style="29" bestFit="1" customWidth="1"/>
    <col min="7944" max="7945" width="3" style="29" customWidth="1"/>
    <col min="7946" max="7946" width="11.125" style="29" customWidth="1"/>
    <col min="7947" max="7948" width="2.75" style="29" customWidth="1"/>
    <col min="7949" max="7949" width="12.875" style="29" bestFit="1" customWidth="1"/>
    <col min="7950" max="7950" width="2.875" style="29" customWidth="1"/>
    <col min="7951" max="7952" width="11.5" style="29" customWidth="1"/>
    <col min="7953" max="8192" width="9" style="29"/>
    <col min="8193" max="8193" width="5.625" style="29" customWidth="1"/>
    <col min="8194" max="8194" width="6.625" style="29" customWidth="1"/>
    <col min="8195" max="8195" width="2.125" style="29" customWidth="1"/>
    <col min="8196" max="8196" width="17.625" style="29" customWidth="1"/>
    <col min="8197" max="8197" width="11.125" style="29" customWidth="1"/>
    <col min="8198" max="8198" width="2.75" style="29" customWidth="1"/>
    <col min="8199" max="8199" width="6.625" style="29" bestFit="1" customWidth="1"/>
    <col min="8200" max="8201" width="3" style="29" customWidth="1"/>
    <col min="8202" max="8202" width="11.125" style="29" customWidth="1"/>
    <col min="8203" max="8204" width="2.75" style="29" customWidth="1"/>
    <col min="8205" max="8205" width="12.875" style="29" bestFit="1" customWidth="1"/>
    <col min="8206" max="8206" width="2.875" style="29" customWidth="1"/>
    <col min="8207" max="8208" width="11.5" style="29" customWidth="1"/>
    <col min="8209" max="8448" width="9" style="29"/>
    <col min="8449" max="8449" width="5.625" style="29" customWidth="1"/>
    <col min="8450" max="8450" width="6.625" style="29" customWidth="1"/>
    <col min="8451" max="8451" width="2.125" style="29" customWidth="1"/>
    <col min="8452" max="8452" width="17.625" style="29" customWidth="1"/>
    <col min="8453" max="8453" width="11.125" style="29" customWidth="1"/>
    <col min="8454" max="8454" width="2.75" style="29" customWidth="1"/>
    <col min="8455" max="8455" width="6.625" style="29" bestFit="1" customWidth="1"/>
    <col min="8456" max="8457" width="3" style="29" customWidth="1"/>
    <col min="8458" max="8458" width="11.125" style="29" customWidth="1"/>
    <col min="8459" max="8460" width="2.75" style="29" customWidth="1"/>
    <col min="8461" max="8461" width="12.875" style="29" bestFit="1" customWidth="1"/>
    <col min="8462" max="8462" width="2.875" style="29" customWidth="1"/>
    <col min="8463" max="8464" width="11.5" style="29" customWidth="1"/>
    <col min="8465" max="8704" width="9" style="29"/>
    <col min="8705" max="8705" width="5.625" style="29" customWidth="1"/>
    <col min="8706" max="8706" width="6.625" style="29" customWidth="1"/>
    <col min="8707" max="8707" width="2.125" style="29" customWidth="1"/>
    <col min="8708" max="8708" width="17.625" style="29" customWidth="1"/>
    <col min="8709" max="8709" width="11.125" style="29" customWidth="1"/>
    <col min="8710" max="8710" width="2.75" style="29" customWidth="1"/>
    <col min="8711" max="8711" width="6.625" style="29" bestFit="1" customWidth="1"/>
    <col min="8712" max="8713" width="3" style="29" customWidth="1"/>
    <col min="8714" max="8714" width="11.125" style="29" customWidth="1"/>
    <col min="8715" max="8716" width="2.75" style="29" customWidth="1"/>
    <col min="8717" max="8717" width="12.875" style="29" bestFit="1" customWidth="1"/>
    <col min="8718" max="8718" width="2.875" style="29" customWidth="1"/>
    <col min="8719" max="8720" width="11.5" style="29" customWidth="1"/>
    <col min="8721" max="8960" width="9" style="29"/>
    <col min="8961" max="8961" width="5.625" style="29" customWidth="1"/>
    <col min="8962" max="8962" width="6.625" style="29" customWidth="1"/>
    <col min="8963" max="8963" width="2.125" style="29" customWidth="1"/>
    <col min="8964" max="8964" width="17.625" style="29" customWidth="1"/>
    <col min="8965" max="8965" width="11.125" style="29" customWidth="1"/>
    <col min="8966" max="8966" width="2.75" style="29" customWidth="1"/>
    <col min="8967" max="8967" width="6.625" style="29" bestFit="1" customWidth="1"/>
    <col min="8968" max="8969" width="3" style="29" customWidth="1"/>
    <col min="8970" max="8970" width="11.125" style="29" customWidth="1"/>
    <col min="8971" max="8972" width="2.75" style="29" customWidth="1"/>
    <col min="8973" max="8973" width="12.875" style="29" bestFit="1" customWidth="1"/>
    <col min="8974" max="8974" width="2.875" style="29" customWidth="1"/>
    <col min="8975" max="8976" width="11.5" style="29" customWidth="1"/>
    <col min="8977" max="9216" width="9" style="29"/>
    <col min="9217" max="9217" width="5.625" style="29" customWidth="1"/>
    <col min="9218" max="9218" width="6.625" style="29" customWidth="1"/>
    <col min="9219" max="9219" width="2.125" style="29" customWidth="1"/>
    <col min="9220" max="9220" width="17.625" style="29" customWidth="1"/>
    <col min="9221" max="9221" width="11.125" style="29" customWidth="1"/>
    <col min="9222" max="9222" width="2.75" style="29" customWidth="1"/>
    <col min="9223" max="9223" width="6.625" style="29" bestFit="1" customWidth="1"/>
    <col min="9224" max="9225" width="3" style="29" customWidth="1"/>
    <col min="9226" max="9226" width="11.125" style="29" customWidth="1"/>
    <col min="9227" max="9228" width="2.75" style="29" customWidth="1"/>
    <col min="9229" max="9229" width="12.875" style="29" bestFit="1" customWidth="1"/>
    <col min="9230" max="9230" width="2.875" style="29" customWidth="1"/>
    <col min="9231" max="9232" width="11.5" style="29" customWidth="1"/>
    <col min="9233" max="9472" width="9" style="29"/>
    <col min="9473" max="9473" width="5.625" style="29" customWidth="1"/>
    <col min="9474" max="9474" width="6.625" style="29" customWidth="1"/>
    <col min="9475" max="9475" width="2.125" style="29" customWidth="1"/>
    <col min="9476" max="9476" width="17.625" style="29" customWidth="1"/>
    <col min="9477" max="9477" width="11.125" style="29" customWidth="1"/>
    <col min="9478" max="9478" width="2.75" style="29" customWidth="1"/>
    <col min="9479" max="9479" width="6.625" style="29" bestFit="1" customWidth="1"/>
    <col min="9480" max="9481" width="3" style="29" customWidth="1"/>
    <col min="9482" max="9482" width="11.125" style="29" customWidth="1"/>
    <col min="9483" max="9484" width="2.75" style="29" customWidth="1"/>
    <col min="9485" max="9485" width="12.875" style="29" bestFit="1" customWidth="1"/>
    <col min="9486" max="9486" width="2.875" style="29" customWidth="1"/>
    <col min="9487" max="9488" width="11.5" style="29" customWidth="1"/>
    <col min="9489" max="9728" width="9" style="29"/>
    <col min="9729" max="9729" width="5.625" style="29" customWidth="1"/>
    <col min="9730" max="9730" width="6.625" style="29" customWidth="1"/>
    <col min="9731" max="9731" width="2.125" style="29" customWidth="1"/>
    <col min="9732" max="9732" width="17.625" style="29" customWidth="1"/>
    <col min="9733" max="9733" width="11.125" style="29" customWidth="1"/>
    <col min="9734" max="9734" width="2.75" style="29" customWidth="1"/>
    <col min="9735" max="9735" width="6.625" style="29" bestFit="1" customWidth="1"/>
    <col min="9736" max="9737" width="3" style="29" customWidth="1"/>
    <col min="9738" max="9738" width="11.125" style="29" customWidth="1"/>
    <col min="9739" max="9740" width="2.75" style="29" customWidth="1"/>
    <col min="9741" max="9741" width="12.875" style="29" bestFit="1" customWidth="1"/>
    <col min="9742" max="9742" width="2.875" style="29" customWidth="1"/>
    <col min="9743" max="9744" width="11.5" style="29" customWidth="1"/>
    <col min="9745" max="9984" width="9" style="29"/>
    <col min="9985" max="9985" width="5.625" style="29" customWidth="1"/>
    <col min="9986" max="9986" width="6.625" style="29" customWidth="1"/>
    <col min="9987" max="9987" width="2.125" style="29" customWidth="1"/>
    <col min="9988" max="9988" width="17.625" style="29" customWidth="1"/>
    <col min="9989" max="9989" width="11.125" style="29" customWidth="1"/>
    <col min="9990" max="9990" width="2.75" style="29" customWidth="1"/>
    <col min="9991" max="9991" width="6.625" style="29" bestFit="1" customWidth="1"/>
    <col min="9992" max="9993" width="3" style="29" customWidth="1"/>
    <col min="9994" max="9994" width="11.125" style="29" customWidth="1"/>
    <col min="9995" max="9996" width="2.75" style="29" customWidth="1"/>
    <col min="9997" max="9997" width="12.875" style="29" bestFit="1" customWidth="1"/>
    <col min="9998" max="9998" width="2.875" style="29" customWidth="1"/>
    <col min="9999" max="10000" width="11.5" style="29" customWidth="1"/>
    <col min="10001" max="10240" width="9" style="29"/>
    <col min="10241" max="10241" width="5.625" style="29" customWidth="1"/>
    <col min="10242" max="10242" width="6.625" style="29" customWidth="1"/>
    <col min="10243" max="10243" width="2.125" style="29" customWidth="1"/>
    <col min="10244" max="10244" width="17.625" style="29" customWidth="1"/>
    <col min="10245" max="10245" width="11.125" style="29" customWidth="1"/>
    <col min="10246" max="10246" width="2.75" style="29" customWidth="1"/>
    <col min="10247" max="10247" width="6.625" style="29" bestFit="1" customWidth="1"/>
    <col min="10248" max="10249" width="3" style="29" customWidth="1"/>
    <col min="10250" max="10250" width="11.125" style="29" customWidth="1"/>
    <col min="10251" max="10252" width="2.75" style="29" customWidth="1"/>
    <col min="10253" max="10253" width="12.875" style="29" bestFit="1" customWidth="1"/>
    <col min="10254" max="10254" width="2.875" style="29" customWidth="1"/>
    <col min="10255" max="10256" width="11.5" style="29" customWidth="1"/>
    <col min="10257" max="10496" width="9" style="29"/>
    <col min="10497" max="10497" width="5.625" style="29" customWidth="1"/>
    <col min="10498" max="10498" width="6.625" style="29" customWidth="1"/>
    <col min="10499" max="10499" width="2.125" style="29" customWidth="1"/>
    <col min="10500" max="10500" width="17.625" style="29" customWidth="1"/>
    <col min="10501" max="10501" width="11.125" style="29" customWidth="1"/>
    <col min="10502" max="10502" width="2.75" style="29" customWidth="1"/>
    <col min="10503" max="10503" width="6.625" style="29" bestFit="1" customWidth="1"/>
    <col min="10504" max="10505" width="3" style="29" customWidth="1"/>
    <col min="10506" max="10506" width="11.125" style="29" customWidth="1"/>
    <col min="10507" max="10508" width="2.75" style="29" customWidth="1"/>
    <col min="10509" max="10509" width="12.875" style="29" bestFit="1" customWidth="1"/>
    <col min="10510" max="10510" width="2.875" style="29" customWidth="1"/>
    <col min="10511" max="10512" width="11.5" style="29" customWidth="1"/>
    <col min="10513" max="10752" width="9" style="29"/>
    <col min="10753" max="10753" width="5.625" style="29" customWidth="1"/>
    <col min="10754" max="10754" width="6.625" style="29" customWidth="1"/>
    <col min="10755" max="10755" width="2.125" style="29" customWidth="1"/>
    <col min="10756" max="10756" width="17.625" style="29" customWidth="1"/>
    <col min="10757" max="10757" width="11.125" style="29" customWidth="1"/>
    <col min="10758" max="10758" width="2.75" style="29" customWidth="1"/>
    <col min="10759" max="10759" width="6.625" style="29" bestFit="1" customWidth="1"/>
    <col min="10760" max="10761" width="3" style="29" customWidth="1"/>
    <col min="10762" max="10762" width="11.125" style="29" customWidth="1"/>
    <col min="10763" max="10764" width="2.75" style="29" customWidth="1"/>
    <col min="10765" max="10765" width="12.875" style="29" bestFit="1" customWidth="1"/>
    <col min="10766" max="10766" width="2.875" style="29" customWidth="1"/>
    <col min="10767" max="10768" width="11.5" style="29" customWidth="1"/>
    <col min="10769" max="11008" width="9" style="29"/>
    <col min="11009" max="11009" width="5.625" style="29" customWidth="1"/>
    <col min="11010" max="11010" width="6.625" style="29" customWidth="1"/>
    <col min="11011" max="11011" width="2.125" style="29" customWidth="1"/>
    <col min="11012" max="11012" width="17.625" style="29" customWidth="1"/>
    <col min="11013" max="11013" width="11.125" style="29" customWidth="1"/>
    <col min="11014" max="11014" width="2.75" style="29" customWidth="1"/>
    <col min="11015" max="11015" width="6.625" style="29" bestFit="1" customWidth="1"/>
    <col min="11016" max="11017" width="3" style="29" customWidth="1"/>
    <col min="11018" max="11018" width="11.125" style="29" customWidth="1"/>
    <col min="11019" max="11020" width="2.75" style="29" customWidth="1"/>
    <col min="11021" max="11021" width="12.875" style="29" bestFit="1" customWidth="1"/>
    <col min="11022" max="11022" width="2.875" style="29" customWidth="1"/>
    <col min="11023" max="11024" width="11.5" style="29" customWidth="1"/>
    <col min="11025" max="11264" width="9" style="29"/>
    <col min="11265" max="11265" width="5.625" style="29" customWidth="1"/>
    <col min="11266" max="11266" width="6.625" style="29" customWidth="1"/>
    <col min="11267" max="11267" width="2.125" style="29" customWidth="1"/>
    <col min="11268" max="11268" width="17.625" style="29" customWidth="1"/>
    <col min="11269" max="11269" width="11.125" style="29" customWidth="1"/>
    <col min="11270" max="11270" width="2.75" style="29" customWidth="1"/>
    <col min="11271" max="11271" width="6.625" style="29" bestFit="1" customWidth="1"/>
    <col min="11272" max="11273" width="3" style="29" customWidth="1"/>
    <col min="11274" max="11274" width="11.125" style="29" customWidth="1"/>
    <col min="11275" max="11276" width="2.75" style="29" customWidth="1"/>
    <col min="11277" max="11277" width="12.875" style="29" bestFit="1" customWidth="1"/>
    <col min="11278" max="11278" width="2.875" style="29" customWidth="1"/>
    <col min="11279" max="11280" width="11.5" style="29" customWidth="1"/>
    <col min="11281" max="11520" width="9" style="29"/>
    <col min="11521" max="11521" width="5.625" style="29" customWidth="1"/>
    <col min="11522" max="11522" width="6.625" style="29" customWidth="1"/>
    <col min="11523" max="11523" width="2.125" style="29" customWidth="1"/>
    <col min="11524" max="11524" width="17.625" style="29" customWidth="1"/>
    <col min="11525" max="11525" width="11.125" style="29" customWidth="1"/>
    <col min="11526" max="11526" width="2.75" style="29" customWidth="1"/>
    <col min="11527" max="11527" width="6.625" style="29" bestFit="1" customWidth="1"/>
    <col min="11528" max="11529" width="3" style="29" customWidth="1"/>
    <col min="11530" max="11530" width="11.125" style="29" customWidth="1"/>
    <col min="11531" max="11532" width="2.75" style="29" customWidth="1"/>
    <col min="11533" max="11533" width="12.875" style="29" bestFit="1" customWidth="1"/>
    <col min="11534" max="11534" width="2.875" style="29" customWidth="1"/>
    <col min="11535" max="11536" width="11.5" style="29" customWidth="1"/>
    <col min="11537" max="11776" width="9" style="29"/>
    <col min="11777" max="11777" width="5.625" style="29" customWidth="1"/>
    <col min="11778" max="11778" width="6.625" style="29" customWidth="1"/>
    <col min="11779" max="11779" width="2.125" style="29" customWidth="1"/>
    <col min="11780" max="11780" width="17.625" style="29" customWidth="1"/>
    <col min="11781" max="11781" width="11.125" style="29" customWidth="1"/>
    <col min="11782" max="11782" width="2.75" style="29" customWidth="1"/>
    <col min="11783" max="11783" width="6.625" style="29" bestFit="1" customWidth="1"/>
    <col min="11784" max="11785" width="3" style="29" customWidth="1"/>
    <col min="11786" max="11786" width="11.125" style="29" customWidth="1"/>
    <col min="11787" max="11788" width="2.75" style="29" customWidth="1"/>
    <col min="11789" max="11789" width="12.875" style="29" bestFit="1" customWidth="1"/>
    <col min="11790" max="11790" width="2.875" style="29" customWidth="1"/>
    <col min="11791" max="11792" width="11.5" style="29" customWidth="1"/>
    <col min="11793" max="12032" width="9" style="29"/>
    <col min="12033" max="12033" width="5.625" style="29" customWidth="1"/>
    <col min="12034" max="12034" width="6.625" style="29" customWidth="1"/>
    <col min="12035" max="12035" width="2.125" style="29" customWidth="1"/>
    <col min="12036" max="12036" width="17.625" style="29" customWidth="1"/>
    <col min="12037" max="12037" width="11.125" style="29" customWidth="1"/>
    <col min="12038" max="12038" width="2.75" style="29" customWidth="1"/>
    <col min="12039" max="12039" width="6.625" style="29" bestFit="1" customWidth="1"/>
    <col min="12040" max="12041" width="3" style="29" customWidth="1"/>
    <col min="12042" max="12042" width="11.125" style="29" customWidth="1"/>
    <col min="12043" max="12044" width="2.75" style="29" customWidth="1"/>
    <col min="12045" max="12045" width="12.875" style="29" bestFit="1" customWidth="1"/>
    <col min="12046" max="12046" width="2.875" style="29" customWidth="1"/>
    <col min="12047" max="12048" width="11.5" style="29" customWidth="1"/>
    <col min="12049" max="12288" width="9" style="29"/>
    <col min="12289" max="12289" width="5.625" style="29" customWidth="1"/>
    <col min="12290" max="12290" width="6.625" style="29" customWidth="1"/>
    <col min="12291" max="12291" width="2.125" style="29" customWidth="1"/>
    <col min="12292" max="12292" width="17.625" style="29" customWidth="1"/>
    <col min="12293" max="12293" width="11.125" style="29" customWidth="1"/>
    <col min="12294" max="12294" width="2.75" style="29" customWidth="1"/>
    <col min="12295" max="12295" width="6.625" style="29" bestFit="1" customWidth="1"/>
    <col min="12296" max="12297" width="3" style="29" customWidth="1"/>
    <col min="12298" max="12298" width="11.125" style="29" customWidth="1"/>
    <col min="12299" max="12300" width="2.75" style="29" customWidth="1"/>
    <col min="12301" max="12301" width="12.875" style="29" bestFit="1" customWidth="1"/>
    <col min="12302" max="12302" width="2.875" style="29" customWidth="1"/>
    <col min="12303" max="12304" width="11.5" style="29" customWidth="1"/>
    <col min="12305" max="12544" width="9" style="29"/>
    <col min="12545" max="12545" width="5.625" style="29" customWidth="1"/>
    <col min="12546" max="12546" width="6.625" style="29" customWidth="1"/>
    <col min="12547" max="12547" width="2.125" style="29" customWidth="1"/>
    <col min="12548" max="12548" width="17.625" style="29" customWidth="1"/>
    <col min="12549" max="12549" width="11.125" style="29" customWidth="1"/>
    <col min="12550" max="12550" width="2.75" style="29" customWidth="1"/>
    <col min="12551" max="12551" width="6.625" style="29" bestFit="1" customWidth="1"/>
    <col min="12552" max="12553" width="3" style="29" customWidth="1"/>
    <col min="12554" max="12554" width="11.125" style="29" customWidth="1"/>
    <col min="12555" max="12556" width="2.75" style="29" customWidth="1"/>
    <col min="12557" max="12557" width="12.875" style="29" bestFit="1" customWidth="1"/>
    <col min="12558" max="12558" width="2.875" style="29" customWidth="1"/>
    <col min="12559" max="12560" width="11.5" style="29" customWidth="1"/>
    <col min="12561" max="12800" width="9" style="29"/>
    <col min="12801" max="12801" width="5.625" style="29" customWidth="1"/>
    <col min="12802" max="12802" width="6.625" style="29" customWidth="1"/>
    <col min="12803" max="12803" width="2.125" style="29" customWidth="1"/>
    <col min="12804" max="12804" width="17.625" style="29" customWidth="1"/>
    <col min="12805" max="12805" width="11.125" style="29" customWidth="1"/>
    <col min="12806" max="12806" width="2.75" style="29" customWidth="1"/>
    <col min="12807" max="12807" width="6.625" style="29" bestFit="1" customWidth="1"/>
    <col min="12808" max="12809" width="3" style="29" customWidth="1"/>
    <col min="12810" max="12810" width="11.125" style="29" customWidth="1"/>
    <col min="12811" max="12812" width="2.75" style="29" customWidth="1"/>
    <col min="12813" max="12813" width="12.875" style="29" bestFit="1" customWidth="1"/>
    <col min="12814" max="12814" width="2.875" style="29" customWidth="1"/>
    <col min="12815" max="12816" width="11.5" style="29" customWidth="1"/>
    <col min="12817" max="13056" width="9" style="29"/>
    <col min="13057" max="13057" width="5.625" style="29" customWidth="1"/>
    <col min="13058" max="13058" width="6.625" style="29" customWidth="1"/>
    <col min="13059" max="13059" width="2.125" style="29" customWidth="1"/>
    <col min="13060" max="13060" width="17.625" style="29" customWidth="1"/>
    <col min="13061" max="13061" width="11.125" style="29" customWidth="1"/>
    <col min="13062" max="13062" width="2.75" style="29" customWidth="1"/>
    <col min="13063" max="13063" width="6.625" style="29" bestFit="1" customWidth="1"/>
    <col min="13064" max="13065" width="3" style="29" customWidth="1"/>
    <col min="13066" max="13066" width="11.125" style="29" customWidth="1"/>
    <col min="13067" max="13068" width="2.75" style="29" customWidth="1"/>
    <col min="13069" max="13069" width="12.875" style="29" bestFit="1" customWidth="1"/>
    <col min="13070" max="13070" width="2.875" style="29" customWidth="1"/>
    <col min="13071" max="13072" width="11.5" style="29" customWidth="1"/>
    <col min="13073" max="13312" width="9" style="29"/>
    <col min="13313" max="13313" width="5.625" style="29" customWidth="1"/>
    <col min="13314" max="13314" width="6.625" style="29" customWidth="1"/>
    <col min="13315" max="13315" width="2.125" style="29" customWidth="1"/>
    <col min="13316" max="13316" width="17.625" style="29" customWidth="1"/>
    <col min="13317" max="13317" width="11.125" style="29" customWidth="1"/>
    <col min="13318" max="13318" width="2.75" style="29" customWidth="1"/>
    <col min="13319" max="13319" width="6.625" style="29" bestFit="1" customWidth="1"/>
    <col min="13320" max="13321" width="3" style="29" customWidth="1"/>
    <col min="13322" max="13322" width="11.125" style="29" customWidth="1"/>
    <col min="13323" max="13324" width="2.75" style="29" customWidth="1"/>
    <col min="13325" max="13325" width="12.875" style="29" bestFit="1" customWidth="1"/>
    <col min="13326" max="13326" width="2.875" style="29" customWidth="1"/>
    <col min="13327" max="13328" width="11.5" style="29" customWidth="1"/>
    <col min="13329" max="13568" width="9" style="29"/>
    <col min="13569" max="13569" width="5.625" style="29" customWidth="1"/>
    <col min="13570" max="13570" width="6.625" style="29" customWidth="1"/>
    <col min="13571" max="13571" width="2.125" style="29" customWidth="1"/>
    <col min="13572" max="13572" width="17.625" style="29" customWidth="1"/>
    <col min="13573" max="13573" width="11.125" style="29" customWidth="1"/>
    <col min="13574" max="13574" width="2.75" style="29" customWidth="1"/>
    <col min="13575" max="13575" width="6.625" style="29" bestFit="1" customWidth="1"/>
    <col min="13576" max="13577" width="3" style="29" customWidth="1"/>
    <col min="13578" max="13578" width="11.125" style="29" customWidth="1"/>
    <col min="13579" max="13580" width="2.75" style="29" customWidth="1"/>
    <col min="13581" max="13581" width="12.875" style="29" bestFit="1" customWidth="1"/>
    <col min="13582" max="13582" width="2.875" style="29" customWidth="1"/>
    <col min="13583" max="13584" width="11.5" style="29" customWidth="1"/>
    <col min="13585" max="13824" width="9" style="29"/>
    <col min="13825" max="13825" width="5.625" style="29" customWidth="1"/>
    <col min="13826" max="13826" width="6.625" style="29" customWidth="1"/>
    <col min="13827" max="13827" width="2.125" style="29" customWidth="1"/>
    <col min="13828" max="13828" width="17.625" style="29" customWidth="1"/>
    <col min="13829" max="13829" width="11.125" style="29" customWidth="1"/>
    <col min="13830" max="13830" width="2.75" style="29" customWidth="1"/>
    <col min="13831" max="13831" width="6.625" style="29" bestFit="1" customWidth="1"/>
    <col min="13832" max="13833" width="3" style="29" customWidth="1"/>
    <col min="13834" max="13834" width="11.125" style="29" customWidth="1"/>
    <col min="13835" max="13836" width="2.75" style="29" customWidth="1"/>
    <col min="13837" max="13837" width="12.875" style="29" bestFit="1" customWidth="1"/>
    <col min="13838" max="13838" width="2.875" style="29" customWidth="1"/>
    <col min="13839" max="13840" width="11.5" style="29" customWidth="1"/>
    <col min="13841" max="14080" width="9" style="29"/>
    <col min="14081" max="14081" width="5.625" style="29" customWidth="1"/>
    <col min="14082" max="14082" width="6.625" style="29" customWidth="1"/>
    <col min="14083" max="14083" width="2.125" style="29" customWidth="1"/>
    <col min="14084" max="14084" width="17.625" style="29" customWidth="1"/>
    <col min="14085" max="14085" width="11.125" style="29" customWidth="1"/>
    <col min="14086" max="14086" width="2.75" style="29" customWidth="1"/>
    <col min="14087" max="14087" width="6.625" style="29" bestFit="1" customWidth="1"/>
    <col min="14088" max="14089" width="3" style="29" customWidth="1"/>
    <col min="14090" max="14090" width="11.125" style="29" customWidth="1"/>
    <col min="14091" max="14092" width="2.75" style="29" customWidth="1"/>
    <col min="14093" max="14093" width="12.875" style="29" bestFit="1" customWidth="1"/>
    <col min="14094" max="14094" width="2.875" style="29" customWidth="1"/>
    <col min="14095" max="14096" width="11.5" style="29" customWidth="1"/>
    <col min="14097" max="14336" width="9" style="29"/>
    <col min="14337" max="14337" width="5.625" style="29" customWidth="1"/>
    <col min="14338" max="14338" width="6.625" style="29" customWidth="1"/>
    <col min="14339" max="14339" width="2.125" style="29" customWidth="1"/>
    <col min="14340" max="14340" width="17.625" style="29" customWidth="1"/>
    <col min="14341" max="14341" width="11.125" style="29" customWidth="1"/>
    <col min="14342" max="14342" width="2.75" style="29" customWidth="1"/>
    <col min="14343" max="14343" width="6.625" style="29" bestFit="1" customWidth="1"/>
    <col min="14344" max="14345" width="3" style="29" customWidth="1"/>
    <col min="14346" max="14346" width="11.125" style="29" customWidth="1"/>
    <col min="14347" max="14348" width="2.75" style="29" customWidth="1"/>
    <col min="14349" max="14349" width="12.875" style="29" bestFit="1" customWidth="1"/>
    <col min="14350" max="14350" width="2.875" style="29" customWidth="1"/>
    <col min="14351" max="14352" width="11.5" style="29" customWidth="1"/>
    <col min="14353" max="14592" width="9" style="29"/>
    <col min="14593" max="14593" width="5.625" style="29" customWidth="1"/>
    <col min="14594" max="14594" width="6.625" style="29" customWidth="1"/>
    <col min="14595" max="14595" width="2.125" style="29" customWidth="1"/>
    <col min="14596" max="14596" width="17.625" style="29" customWidth="1"/>
    <col min="14597" max="14597" width="11.125" style="29" customWidth="1"/>
    <col min="14598" max="14598" width="2.75" style="29" customWidth="1"/>
    <col min="14599" max="14599" width="6.625" style="29" bestFit="1" customWidth="1"/>
    <col min="14600" max="14601" width="3" style="29" customWidth="1"/>
    <col min="14602" max="14602" width="11.125" style="29" customWidth="1"/>
    <col min="14603" max="14604" width="2.75" style="29" customWidth="1"/>
    <col min="14605" max="14605" width="12.875" style="29" bestFit="1" customWidth="1"/>
    <col min="14606" max="14606" width="2.875" style="29" customWidth="1"/>
    <col min="14607" max="14608" width="11.5" style="29" customWidth="1"/>
    <col min="14609" max="14848" width="9" style="29"/>
    <col min="14849" max="14849" width="5.625" style="29" customWidth="1"/>
    <col min="14850" max="14850" width="6.625" style="29" customWidth="1"/>
    <col min="14851" max="14851" width="2.125" style="29" customWidth="1"/>
    <col min="14852" max="14852" width="17.625" style="29" customWidth="1"/>
    <col min="14853" max="14853" width="11.125" style="29" customWidth="1"/>
    <col min="14854" max="14854" width="2.75" style="29" customWidth="1"/>
    <col min="14855" max="14855" width="6.625" style="29" bestFit="1" customWidth="1"/>
    <col min="14856" max="14857" width="3" style="29" customWidth="1"/>
    <col min="14858" max="14858" width="11.125" style="29" customWidth="1"/>
    <col min="14859" max="14860" width="2.75" style="29" customWidth="1"/>
    <col min="14861" max="14861" width="12.875" style="29" bestFit="1" customWidth="1"/>
    <col min="14862" max="14862" width="2.875" style="29" customWidth="1"/>
    <col min="14863" max="14864" width="11.5" style="29" customWidth="1"/>
    <col min="14865" max="15104" width="9" style="29"/>
    <col min="15105" max="15105" width="5.625" style="29" customWidth="1"/>
    <col min="15106" max="15106" width="6.625" style="29" customWidth="1"/>
    <col min="15107" max="15107" width="2.125" style="29" customWidth="1"/>
    <col min="15108" max="15108" width="17.625" style="29" customWidth="1"/>
    <col min="15109" max="15109" width="11.125" style="29" customWidth="1"/>
    <col min="15110" max="15110" width="2.75" style="29" customWidth="1"/>
    <col min="15111" max="15111" width="6.625" style="29" bestFit="1" customWidth="1"/>
    <col min="15112" max="15113" width="3" style="29" customWidth="1"/>
    <col min="15114" max="15114" width="11.125" style="29" customWidth="1"/>
    <col min="15115" max="15116" width="2.75" style="29" customWidth="1"/>
    <col min="15117" max="15117" width="12.875" style="29" bestFit="1" customWidth="1"/>
    <col min="15118" max="15118" width="2.875" style="29" customWidth="1"/>
    <col min="15119" max="15120" width="11.5" style="29" customWidth="1"/>
    <col min="15121" max="15360" width="9" style="29"/>
    <col min="15361" max="15361" width="5.625" style="29" customWidth="1"/>
    <col min="15362" max="15362" width="6.625" style="29" customWidth="1"/>
    <col min="15363" max="15363" width="2.125" style="29" customWidth="1"/>
    <col min="15364" max="15364" width="17.625" style="29" customWidth="1"/>
    <col min="15365" max="15365" width="11.125" style="29" customWidth="1"/>
    <col min="15366" max="15366" width="2.75" style="29" customWidth="1"/>
    <col min="15367" max="15367" width="6.625" style="29" bestFit="1" customWidth="1"/>
    <col min="15368" max="15369" width="3" style="29" customWidth="1"/>
    <col min="15370" max="15370" width="11.125" style="29" customWidth="1"/>
    <col min="15371" max="15372" width="2.75" style="29" customWidth="1"/>
    <col min="15373" max="15373" width="12.875" style="29" bestFit="1" customWidth="1"/>
    <col min="15374" max="15374" width="2.875" style="29" customWidth="1"/>
    <col min="15375" max="15376" width="11.5" style="29" customWidth="1"/>
    <col min="15377" max="15616" width="9" style="29"/>
    <col min="15617" max="15617" width="5.625" style="29" customWidth="1"/>
    <col min="15618" max="15618" width="6.625" style="29" customWidth="1"/>
    <col min="15619" max="15619" width="2.125" style="29" customWidth="1"/>
    <col min="15620" max="15620" width="17.625" style="29" customWidth="1"/>
    <col min="15621" max="15621" width="11.125" style="29" customWidth="1"/>
    <col min="15622" max="15622" width="2.75" style="29" customWidth="1"/>
    <col min="15623" max="15623" width="6.625" style="29" bestFit="1" customWidth="1"/>
    <col min="15624" max="15625" width="3" style="29" customWidth="1"/>
    <col min="15626" max="15626" width="11.125" style="29" customWidth="1"/>
    <col min="15627" max="15628" width="2.75" style="29" customWidth="1"/>
    <col min="15629" max="15629" width="12.875" style="29" bestFit="1" customWidth="1"/>
    <col min="15630" max="15630" width="2.875" style="29" customWidth="1"/>
    <col min="15631" max="15632" width="11.5" style="29" customWidth="1"/>
    <col min="15633" max="15872" width="9" style="29"/>
    <col min="15873" max="15873" width="5.625" style="29" customWidth="1"/>
    <col min="15874" max="15874" width="6.625" style="29" customWidth="1"/>
    <col min="15875" max="15875" width="2.125" style="29" customWidth="1"/>
    <col min="15876" max="15876" width="17.625" style="29" customWidth="1"/>
    <col min="15877" max="15877" width="11.125" style="29" customWidth="1"/>
    <col min="15878" max="15878" width="2.75" style="29" customWidth="1"/>
    <col min="15879" max="15879" width="6.625" style="29" bestFit="1" customWidth="1"/>
    <col min="15880" max="15881" width="3" style="29" customWidth="1"/>
    <col min="15882" max="15882" width="11.125" style="29" customWidth="1"/>
    <col min="15883" max="15884" width="2.75" style="29" customWidth="1"/>
    <col min="15885" max="15885" width="12.875" style="29" bestFit="1" customWidth="1"/>
    <col min="15886" max="15886" width="2.875" style="29" customWidth="1"/>
    <col min="15887" max="15888" width="11.5" style="29" customWidth="1"/>
    <col min="15889" max="16128" width="9" style="29"/>
    <col min="16129" max="16129" width="5.625" style="29" customWidth="1"/>
    <col min="16130" max="16130" width="6.625" style="29" customWidth="1"/>
    <col min="16131" max="16131" width="2.125" style="29" customWidth="1"/>
    <col min="16132" max="16132" width="17.625" style="29" customWidth="1"/>
    <col min="16133" max="16133" width="11.125" style="29" customWidth="1"/>
    <col min="16134" max="16134" width="2.75" style="29" customWidth="1"/>
    <col min="16135" max="16135" width="6.625" style="29" bestFit="1" customWidth="1"/>
    <col min="16136" max="16137" width="3" style="29" customWidth="1"/>
    <col min="16138" max="16138" width="11.125" style="29" customWidth="1"/>
    <col min="16139" max="16140" width="2.75" style="29" customWidth="1"/>
    <col min="16141" max="16141" width="12.875" style="29" bestFit="1" customWidth="1"/>
    <col min="16142" max="16142" width="2.875" style="29" customWidth="1"/>
    <col min="16143" max="16144" width="11.5" style="29" customWidth="1"/>
    <col min="16145"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39" t="s">
        <v>708</v>
      </c>
    </row>
    <row r="3" spans="1:16" ht="29.25" customHeight="1">
      <c r="A3" s="173" t="s">
        <v>104</v>
      </c>
      <c r="B3" s="679" t="s">
        <v>74</v>
      </c>
      <c r="C3" s="679"/>
      <c r="D3" s="679"/>
      <c r="E3" s="679"/>
      <c r="F3" s="679"/>
      <c r="G3" s="679"/>
      <c r="H3" s="679"/>
      <c r="I3" s="679"/>
      <c r="J3" s="679"/>
      <c r="K3" s="679"/>
      <c r="L3" s="679"/>
      <c r="M3" s="679"/>
      <c r="N3" s="679"/>
      <c r="O3" s="679"/>
      <c r="P3" s="680"/>
    </row>
    <row r="4" spans="1:16" ht="29.25" customHeight="1">
      <c r="A4" s="174" t="s">
        <v>105</v>
      </c>
      <c r="B4" s="439" t="s">
        <v>215</v>
      </c>
      <c r="C4" s="439"/>
      <c r="D4" s="439"/>
      <c r="E4" s="439"/>
      <c r="F4" s="439"/>
      <c r="G4" s="439"/>
      <c r="H4" s="439"/>
      <c r="I4" s="439"/>
      <c r="J4" s="439"/>
      <c r="K4" s="439"/>
      <c r="L4" s="439"/>
      <c r="M4" s="439"/>
      <c r="N4" s="439"/>
      <c r="O4" s="439"/>
      <c r="P4" s="440"/>
    </row>
    <row r="5" spans="1:16" ht="166.5" customHeight="1">
      <c r="A5" s="173" t="s">
        <v>107</v>
      </c>
      <c r="B5" s="639" t="s">
        <v>732</v>
      </c>
      <c r="C5" s="640"/>
      <c r="D5" s="640"/>
      <c r="E5" s="640"/>
      <c r="F5" s="640"/>
      <c r="G5" s="640"/>
      <c r="H5" s="640"/>
      <c r="I5" s="640"/>
      <c r="J5" s="640"/>
      <c r="K5" s="640"/>
      <c r="L5" s="640"/>
      <c r="M5" s="640"/>
      <c r="N5" s="640"/>
      <c r="O5" s="640"/>
      <c r="P5" s="454"/>
    </row>
    <row r="6" spans="1:16" ht="40.5" customHeight="1">
      <c r="A6" s="173" t="s">
        <v>108</v>
      </c>
      <c r="B6" s="442" t="s">
        <v>216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79"/>
      <c r="D9" s="180"/>
      <c r="E9" s="181"/>
      <c r="F9" s="182"/>
      <c r="G9" s="181"/>
      <c r="H9" s="181"/>
      <c r="I9" s="181"/>
      <c r="J9" s="181"/>
      <c r="K9" s="182"/>
      <c r="L9" s="182"/>
      <c r="M9" s="181"/>
      <c r="N9" s="181"/>
      <c r="O9" s="181"/>
      <c r="P9" s="183"/>
    </row>
    <row r="10" spans="1:16" ht="17.25" customHeight="1">
      <c r="A10" s="447"/>
      <c r="B10" s="448"/>
      <c r="C10" s="184"/>
      <c r="D10" s="185" t="s">
        <v>217</v>
      </c>
      <c r="P10" s="186"/>
    </row>
    <row r="11" spans="1:16" ht="17.25" customHeight="1">
      <c r="A11" s="447">
        <v>2000000</v>
      </c>
      <c r="B11" s="448"/>
      <c r="C11" s="184"/>
      <c r="D11" s="187" t="s">
        <v>218</v>
      </c>
      <c r="E11" s="188"/>
      <c r="F11" s="189"/>
      <c r="G11" s="189"/>
      <c r="H11" s="189"/>
      <c r="I11" s="189"/>
      <c r="J11" s="188"/>
      <c r="K11" s="189"/>
      <c r="O11" s="189"/>
      <c r="P11" s="186"/>
    </row>
    <row r="12" spans="1:16" ht="17.25" customHeight="1">
      <c r="A12" s="447"/>
      <c r="B12" s="448"/>
      <c r="C12" s="184"/>
      <c r="D12" s="187"/>
      <c r="E12" s="188"/>
      <c r="F12" s="189"/>
      <c r="G12" s="189"/>
      <c r="H12" s="189"/>
      <c r="I12" s="189"/>
      <c r="J12" s="188"/>
      <c r="K12" s="189"/>
      <c r="O12" s="189"/>
      <c r="P12" s="186"/>
    </row>
    <row r="13" spans="1:16" ht="17.25" customHeight="1">
      <c r="A13" s="447"/>
      <c r="B13" s="448"/>
      <c r="C13" s="184"/>
      <c r="D13" s="187"/>
      <c r="E13" s="190"/>
      <c r="P13" s="186"/>
    </row>
    <row r="14" spans="1:16" ht="17.25" customHeight="1">
      <c r="A14" s="447"/>
      <c r="B14" s="448"/>
      <c r="C14" s="184"/>
      <c r="D14" s="187"/>
      <c r="E14" s="188"/>
      <c r="F14" s="189"/>
      <c r="G14" s="189"/>
      <c r="H14" s="189"/>
      <c r="I14" s="189"/>
      <c r="J14" s="188"/>
      <c r="K14" s="189"/>
      <c r="O14" s="189"/>
      <c r="P14" s="186"/>
    </row>
    <row r="15" spans="1:16" ht="17.25" customHeight="1">
      <c r="A15" s="447"/>
      <c r="B15" s="448"/>
      <c r="C15" s="184"/>
      <c r="D15" s="187"/>
      <c r="O15" s="189"/>
      <c r="P15" s="186"/>
    </row>
    <row r="16" spans="1:16" ht="17.25" customHeight="1">
      <c r="A16" s="447"/>
      <c r="B16" s="448"/>
      <c r="C16" s="184"/>
      <c r="D16" s="187"/>
      <c r="E16" s="188"/>
      <c r="F16" s="189"/>
      <c r="G16" s="188"/>
      <c r="J16" s="141"/>
      <c r="K16" s="189"/>
      <c r="O16" s="189"/>
      <c r="P16" s="186"/>
    </row>
    <row r="17" spans="1:16" ht="17.25" customHeight="1">
      <c r="A17" s="447"/>
      <c r="B17" s="448"/>
      <c r="C17" s="184"/>
      <c r="D17" s="187"/>
      <c r="E17" s="188"/>
      <c r="F17" s="189"/>
      <c r="G17" s="188"/>
      <c r="H17" s="188"/>
      <c r="I17" s="188"/>
      <c r="J17" s="189"/>
      <c r="K17" s="189"/>
      <c r="L17" s="189"/>
      <c r="M17" s="188"/>
      <c r="N17" s="189"/>
      <c r="O17" s="189"/>
      <c r="P17" s="186"/>
    </row>
    <row r="18" spans="1:16" ht="17.25" customHeight="1">
      <c r="A18" s="447"/>
      <c r="B18" s="448"/>
      <c r="C18" s="184"/>
      <c r="D18" s="187"/>
      <c r="E18" s="188"/>
      <c r="F18" s="189"/>
      <c r="G18" s="188"/>
      <c r="H18" s="188"/>
      <c r="I18" s="188"/>
      <c r="J18" s="189"/>
      <c r="K18" s="189"/>
      <c r="L18" s="189"/>
      <c r="M18" s="188"/>
      <c r="N18" s="189"/>
      <c r="O18" s="189"/>
      <c r="P18" s="186"/>
    </row>
    <row r="19" spans="1:16" ht="17.25" customHeight="1">
      <c r="A19" s="447"/>
      <c r="B19" s="448"/>
      <c r="C19" s="184"/>
      <c r="D19" s="187"/>
      <c r="E19" s="188"/>
      <c r="F19" s="189"/>
      <c r="G19" s="188"/>
      <c r="H19" s="188"/>
      <c r="I19" s="188"/>
      <c r="J19" s="189"/>
      <c r="K19" s="189"/>
      <c r="L19" s="189"/>
      <c r="M19" s="188"/>
      <c r="N19" s="189"/>
      <c r="O19" s="189"/>
      <c r="P19" s="186"/>
    </row>
    <row r="20" spans="1:16" ht="17.25" customHeight="1">
      <c r="A20" s="447"/>
      <c r="B20" s="448"/>
      <c r="C20" s="184"/>
      <c r="D20" s="187"/>
      <c r="E20" s="188"/>
      <c r="F20" s="189"/>
      <c r="G20" s="188"/>
      <c r="H20" s="188"/>
      <c r="I20" s="188"/>
      <c r="J20" s="189"/>
      <c r="K20" s="189"/>
      <c r="L20" s="189"/>
      <c r="M20" s="188"/>
      <c r="N20" s="189"/>
      <c r="O20" s="189"/>
      <c r="P20" s="186"/>
    </row>
    <row r="21" spans="1:16" ht="17.25" customHeight="1">
      <c r="A21" s="447"/>
      <c r="B21" s="448"/>
      <c r="C21" s="184"/>
      <c r="D21" s="187"/>
      <c r="E21" s="188"/>
      <c r="F21" s="189"/>
      <c r="G21" s="188"/>
      <c r="H21" s="188"/>
      <c r="I21" s="188"/>
      <c r="J21" s="189"/>
      <c r="K21" s="189"/>
      <c r="L21" s="189"/>
      <c r="M21" s="188"/>
      <c r="N21" s="189"/>
      <c r="O21" s="189"/>
      <c r="P21" s="186"/>
    </row>
    <row r="22" spans="1:16" ht="17.25" customHeight="1">
      <c r="A22" s="447"/>
      <c r="B22" s="448"/>
      <c r="C22" s="184"/>
      <c r="D22" s="187"/>
      <c r="E22" s="188"/>
      <c r="F22" s="189"/>
      <c r="G22" s="188"/>
      <c r="H22" s="188"/>
      <c r="I22" s="188"/>
      <c r="J22" s="189"/>
      <c r="K22" s="189"/>
      <c r="L22" s="189"/>
      <c r="M22" s="188"/>
      <c r="N22" s="189"/>
      <c r="O22" s="189"/>
      <c r="P22" s="186"/>
    </row>
    <row r="23" spans="1:16" ht="17.25" customHeight="1">
      <c r="A23" s="447"/>
      <c r="B23" s="448"/>
      <c r="C23" s="184"/>
      <c r="D23" s="187"/>
      <c r="E23" s="188"/>
      <c r="F23" s="189"/>
      <c r="G23" s="188"/>
      <c r="H23" s="188"/>
      <c r="I23" s="188"/>
      <c r="J23" s="189"/>
      <c r="K23" s="189"/>
      <c r="L23" s="189"/>
      <c r="M23" s="188"/>
      <c r="N23" s="189"/>
      <c r="O23" s="189"/>
      <c r="P23" s="186"/>
    </row>
    <row r="24" spans="1:16" ht="17.25" customHeight="1">
      <c r="A24" s="447"/>
      <c r="B24" s="448"/>
      <c r="C24" s="184"/>
      <c r="D24" s="187"/>
      <c r="E24" s="188"/>
      <c r="F24" s="189"/>
      <c r="G24" s="188"/>
      <c r="H24" s="188"/>
      <c r="I24" s="188"/>
      <c r="J24" s="189"/>
      <c r="K24" s="189"/>
      <c r="L24" s="189"/>
      <c r="M24" s="188"/>
      <c r="N24" s="189"/>
      <c r="O24" s="189"/>
      <c r="P24" s="186"/>
    </row>
    <row r="25" spans="1:16" ht="17.25" customHeight="1">
      <c r="A25" s="447"/>
      <c r="B25" s="448"/>
      <c r="C25" s="184"/>
      <c r="D25" s="187"/>
      <c r="E25" s="188"/>
      <c r="F25" s="189"/>
      <c r="G25" s="188"/>
      <c r="H25" s="188"/>
      <c r="I25" s="188"/>
      <c r="J25" s="189"/>
      <c r="K25" s="189"/>
      <c r="L25" s="189"/>
      <c r="M25" s="188"/>
      <c r="N25" s="189"/>
      <c r="O25" s="189"/>
      <c r="P25" s="186"/>
    </row>
    <row r="26" spans="1:16" ht="17.25" customHeight="1">
      <c r="A26" s="447"/>
      <c r="B26" s="448"/>
      <c r="C26" s="184"/>
      <c r="D26" s="187"/>
      <c r="E26" s="188"/>
      <c r="F26" s="189"/>
      <c r="G26" s="188"/>
      <c r="H26" s="188"/>
      <c r="I26" s="188"/>
      <c r="J26" s="189"/>
      <c r="K26" s="189"/>
      <c r="L26" s="189"/>
      <c r="M26" s="188"/>
      <c r="N26" s="189"/>
      <c r="O26" s="189"/>
      <c r="P26" s="186"/>
    </row>
    <row r="27" spans="1:16" ht="17.25" customHeight="1">
      <c r="A27" s="447"/>
      <c r="B27" s="448"/>
      <c r="C27" s="184"/>
      <c r="D27" s="187"/>
      <c r="E27" s="188"/>
      <c r="F27" s="189"/>
      <c r="G27" s="188"/>
      <c r="H27" s="188"/>
      <c r="I27" s="188"/>
      <c r="J27" s="189"/>
      <c r="K27" s="189"/>
      <c r="L27" s="189"/>
      <c r="M27" s="188"/>
      <c r="N27" s="189"/>
      <c r="O27" s="189"/>
      <c r="P27" s="186"/>
    </row>
    <row r="28" spans="1:16" ht="17.25" customHeight="1">
      <c r="A28" s="447"/>
      <c r="B28" s="448"/>
      <c r="C28" s="184"/>
      <c r="D28" s="187"/>
      <c r="E28" s="188"/>
      <c r="F28" s="189"/>
      <c r="G28" s="188"/>
      <c r="H28" s="188"/>
      <c r="I28" s="188"/>
      <c r="J28" s="189"/>
      <c r="K28" s="189"/>
      <c r="L28" s="189"/>
      <c r="M28" s="188"/>
      <c r="N28" s="189"/>
      <c r="O28" s="189"/>
      <c r="P28" s="186"/>
    </row>
    <row r="29" spans="1:16" ht="17.25" customHeight="1">
      <c r="A29" s="447"/>
      <c r="B29" s="448"/>
      <c r="C29" s="184"/>
      <c r="D29" s="187"/>
      <c r="E29" s="188"/>
      <c r="F29" s="189"/>
      <c r="G29" s="188"/>
      <c r="H29" s="188"/>
      <c r="I29" s="188"/>
      <c r="J29" s="189"/>
      <c r="K29" s="189"/>
      <c r="L29" s="189"/>
      <c r="M29" s="188"/>
      <c r="N29" s="189"/>
      <c r="O29" s="189"/>
      <c r="P29" s="186"/>
    </row>
    <row r="30" spans="1:16" ht="17.25" customHeight="1">
      <c r="A30" s="447"/>
      <c r="B30" s="448"/>
      <c r="C30" s="184"/>
      <c r="D30" s="187"/>
      <c r="E30" s="188"/>
      <c r="F30" s="189"/>
      <c r="G30" s="188"/>
      <c r="H30" s="188"/>
      <c r="I30" s="188"/>
      <c r="J30" s="189"/>
      <c r="L30" s="189"/>
      <c r="M30" s="188"/>
      <c r="N30" s="189"/>
      <c r="O30" s="189"/>
      <c r="P30" s="191" t="s">
        <v>94</v>
      </c>
    </row>
    <row r="31" spans="1:16" ht="17.25" customHeight="1">
      <c r="A31" s="447"/>
      <c r="B31" s="448"/>
      <c r="C31" s="184"/>
      <c r="D31" s="187"/>
      <c r="E31" s="188"/>
      <c r="F31" s="189"/>
      <c r="G31" s="188"/>
      <c r="H31" s="188"/>
      <c r="I31" s="188"/>
      <c r="J31" s="189"/>
      <c r="K31" s="608" t="s">
        <v>91</v>
      </c>
      <c r="L31" s="609"/>
      <c r="M31" s="609"/>
      <c r="N31" s="610"/>
      <c r="O31" s="192" t="s">
        <v>219</v>
      </c>
      <c r="P31" s="186"/>
    </row>
    <row r="32" spans="1:16" ht="17.25" customHeight="1">
      <c r="A32" s="447"/>
      <c r="B32" s="448"/>
      <c r="C32" s="184"/>
      <c r="D32" s="187"/>
      <c r="E32" s="188"/>
      <c r="F32" s="189"/>
      <c r="G32" s="188"/>
      <c r="H32" s="188"/>
      <c r="I32" s="188"/>
      <c r="J32" s="189"/>
      <c r="K32" s="608" t="s">
        <v>92</v>
      </c>
      <c r="L32" s="609"/>
      <c r="M32" s="609"/>
      <c r="N32" s="610"/>
      <c r="O32" s="192" t="s">
        <v>220</v>
      </c>
      <c r="P32" s="186"/>
    </row>
    <row r="33" spans="1:16" ht="17.25" customHeight="1" thickBot="1">
      <c r="A33" s="447"/>
      <c r="B33" s="448"/>
      <c r="C33" s="184"/>
      <c r="D33" s="187"/>
      <c r="E33" s="188"/>
      <c r="F33" s="189"/>
      <c r="G33" s="188"/>
      <c r="H33" s="188"/>
      <c r="I33" s="188"/>
      <c r="J33" s="189"/>
      <c r="K33" s="602" t="s">
        <v>93</v>
      </c>
      <c r="L33" s="603"/>
      <c r="M33" s="603"/>
      <c r="N33" s="604"/>
      <c r="O33" s="193" t="s">
        <v>219</v>
      </c>
      <c r="P33" s="186"/>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172"/>
      <c r="D40" s="172"/>
      <c r="E40" s="172"/>
      <c r="F40" s="172"/>
      <c r="G40" s="172"/>
      <c r="H40" s="172"/>
      <c r="I40" s="172"/>
      <c r="J40" s="172"/>
      <c r="K40" s="172"/>
      <c r="L40" s="172"/>
      <c r="M40" s="172"/>
      <c r="N40" s="172"/>
      <c r="O40" s="172"/>
    </row>
    <row r="41" spans="1:16">
      <c r="A41" s="32" t="s">
        <v>117</v>
      </c>
      <c r="B41" s="32"/>
    </row>
    <row r="42" spans="1:16">
      <c r="A42" s="32" t="s">
        <v>118</v>
      </c>
      <c r="B42" s="32"/>
      <c r="C42" s="172"/>
      <c r="D42" s="172"/>
      <c r="E42" s="172"/>
      <c r="F42" s="172"/>
      <c r="G42" s="172"/>
      <c r="H42" s="172"/>
      <c r="I42" s="172"/>
      <c r="J42" s="172"/>
      <c r="K42" s="172"/>
      <c r="L42" s="172"/>
      <c r="M42" s="172"/>
      <c r="N42" s="172"/>
      <c r="O42" s="17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605" t="s">
        <v>23</v>
      </c>
      <c r="C46" s="440"/>
      <c r="D46" s="606" t="s">
        <v>62</v>
      </c>
      <c r="E46" s="440"/>
      <c r="F46" s="440"/>
    </row>
    <row r="47" spans="1:16">
      <c r="B47" s="440"/>
      <c r="C47" s="440"/>
      <c r="D47" s="606" t="s">
        <v>65</v>
      </c>
      <c r="E47" s="440"/>
      <c r="F47" s="440"/>
    </row>
    <row r="48" spans="1:16">
      <c r="B48" s="440"/>
      <c r="C48" s="440"/>
      <c r="D48" s="607" t="s">
        <v>99</v>
      </c>
      <c r="E48" s="453"/>
      <c r="F48" s="454"/>
    </row>
    <row r="49" spans="2:6">
      <c r="B49" s="440"/>
      <c r="C49" s="440"/>
      <c r="D49" s="607" t="s">
        <v>100</v>
      </c>
      <c r="E49" s="453"/>
      <c r="F49" s="454"/>
    </row>
    <row r="50" spans="2:6">
      <c r="B50" s="440"/>
      <c r="C50" s="440"/>
      <c r="D50" s="607" t="s">
        <v>69</v>
      </c>
      <c r="E50" s="453"/>
      <c r="F50" s="454"/>
    </row>
    <row r="51" spans="2:6">
      <c r="B51" s="440"/>
      <c r="C51" s="440"/>
      <c r="D51" s="607" t="s">
        <v>71</v>
      </c>
      <c r="E51" s="453"/>
      <c r="F51" s="454"/>
    </row>
    <row r="52" spans="2:6">
      <c r="B52" s="440"/>
      <c r="C52" s="440"/>
      <c r="D52" s="607" t="s">
        <v>73</v>
      </c>
      <c r="E52" s="453"/>
      <c r="F52" s="454"/>
    </row>
    <row r="53" spans="2:6">
      <c r="B53" s="440"/>
      <c r="C53" s="440"/>
      <c r="D53" s="607" t="s">
        <v>74</v>
      </c>
      <c r="E53" s="453"/>
      <c r="F53" s="454"/>
    </row>
  </sheetData>
  <mergeCells count="47">
    <mergeCell ref="A8:B8"/>
    <mergeCell ref="C8:P8"/>
    <mergeCell ref="B3:P3"/>
    <mergeCell ref="B4:P4"/>
    <mergeCell ref="B5:P5"/>
    <mergeCell ref="B6:P6"/>
    <mergeCell ref="A7:P7"/>
    <mergeCell ref="A20:B20"/>
    <mergeCell ref="A9:B9"/>
    <mergeCell ref="A10:B10"/>
    <mergeCell ref="A11:B11"/>
    <mergeCell ref="A12:B12"/>
    <mergeCell ref="A13:B13"/>
    <mergeCell ref="A14:B14"/>
    <mergeCell ref="A15:B15"/>
    <mergeCell ref="A16:B16"/>
    <mergeCell ref="A17:B17"/>
    <mergeCell ref="A18:B18"/>
    <mergeCell ref="A19:B19"/>
    <mergeCell ref="K31:N31"/>
    <mergeCell ref="A21:B21"/>
    <mergeCell ref="A22:B22"/>
    <mergeCell ref="A23:B23"/>
    <mergeCell ref="A24:B24"/>
    <mergeCell ref="A25:B25"/>
    <mergeCell ref="A26:B26"/>
    <mergeCell ref="A27:B27"/>
    <mergeCell ref="A28:B28"/>
    <mergeCell ref="A29:B29"/>
    <mergeCell ref="A30:B30"/>
    <mergeCell ref="A31:B31"/>
    <mergeCell ref="A32:B32"/>
    <mergeCell ref="K32:N32"/>
    <mergeCell ref="A33:B33"/>
    <mergeCell ref="K33:N33"/>
    <mergeCell ref="A34:A39"/>
    <mergeCell ref="B34:P39"/>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IX3:JL3 ST3:TH3 ACP3:ADD3 AML3:AMZ3 AWH3:AWV3 BGD3:BGR3 BPZ3:BQN3 BZV3:CAJ3 CJR3:CKF3 CTN3:CUB3 DDJ3:DDX3 DNF3:DNT3 DXB3:DXP3 EGX3:EHL3 EQT3:ERH3 FAP3:FBD3 FKL3:FKZ3 FUH3:FUV3 GED3:GER3 GNZ3:GON3 GXV3:GYJ3 HHR3:HIF3 HRN3:HSB3 IBJ3:IBX3 ILF3:ILT3 IVB3:IVP3 JEX3:JFL3 JOT3:JPH3 JYP3:JZD3 KIL3:KIZ3 KSH3:KSV3 LCD3:LCR3 LLZ3:LMN3 LVV3:LWJ3 MFR3:MGF3 MPN3:MQB3 MZJ3:MZX3 NJF3:NJT3 NTB3:NTP3 OCX3:ODL3 OMT3:ONH3 OWP3:OXD3 PGL3:PGZ3 PQH3:PQV3 QAD3:QAR3 QJZ3:QKN3 QTV3:QUJ3 RDR3:REF3 RNN3:ROB3 RXJ3:RXX3 SHF3:SHT3 SRB3:SRP3 TAX3:TBL3 TKT3:TLH3 TUP3:TVD3 UEL3:UEZ3 UOH3:UOV3 UYD3:UYR3 VHZ3:VIN3 VRV3:VSJ3 WBR3:WCF3 WLN3:WMB3 WVJ3:WVX3 B65539:P65539 IX65539:JL65539 ST65539:TH65539 ACP65539:ADD65539 AML65539:AMZ65539 AWH65539:AWV65539 BGD65539:BGR65539 BPZ65539:BQN65539 BZV65539:CAJ65539 CJR65539:CKF65539 CTN65539:CUB65539 DDJ65539:DDX65539 DNF65539:DNT65539 DXB65539:DXP65539 EGX65539:EHL65539 EQT65539:ERH65539 FAP65539:FBD65539 FKL65539:FKZ65539 FUH65539:FUV65539 GED65539:GER65539 GNZ65539:GON65539 GXV65539:GYJ65539 HHR65539:HIF65539 HRN65539:HSB65539 IBJ65539:IBX65539 ILF65539:ILT65539 IVB65539:IVP65539 JEX65539:JFL65539 JOT65539:JPH65539 JYP65539:JZD65539 KIL65539:KIZ65539 KSH65539:KSV65539 LCD65539:LCR65539 LLZ65539:LMN65539 LVV65539:LWJ65539 MFR65539:MGF65539 MPN65539:MQB65539 MZJ65539:MZX65539 NJF65539:NJT65539 NTB65539:NTP65539 OCX65539:ODL65539 OMT65539:ONH65539 OWP65539:OXD65539 PGL65539:PGZ65539 PQH65539:PQV65539 QAD65539:QAR65539 QJZ65539:QKN65539 QTV65539:QUJ65539 RDR65539:REF65539 RNN65539:ROB65539 RXJ65539:RXX65539 SHF65539:SHT65539 SRB65539:SRP65539 TAX65539:TBL65539 TKT65539:TLH65539 TUP65539:TVD65539 UEL65539:UEZ65539 UOH65539:UOV65539 UYD65539:UYR65539 VHZ65539:VIN65539 VRV65539:VSJ65539 WBR65539:WCF65539 WLN65539:WMB65539 WVJ65539:WVX65539 B131075:P131075 IX131075:JL131075 ST131075:TH131075 ACP131075:ADD131075 AML131075:AMZ131075 AWH131075:AWV131075 BGD131075:BGR131075 BPZ131075:BQN131075 BZV131075:CAJ131075 CJR131075:CKF131075 CTN131075:CUB131075 DDJ131075:DDX131075 DNF131075:DNT131075 DXB131075:DXP131075 EGX131075:EHL131075 EQT131075:ERH131075 FAP131075:FBD131075 FKL131075:FKZ131075 FUH131075:FUV131075 GED131075:GER131075 GNZ131075:GON131075 GXV131075:GYJ131075 HHR131075:HIF131075 HRN131075:HSB131075 IBJ131075:IBX131075 ILF131075:ILT131075 IVB131075:IVP131075 JEX131075:JFL131075 JOT131075:JPH131075 JYP131075:JZD131075 KIL131075:KIZ131075 KSH131075:KSV131075 LCD131075:LCR131075 LLZ131075:LMN131075 LVV131075:LWJ131075 MFR131075:MGF131075 MPN131075:MQB131075 MZJ131075:MZX131075 NJF131075:NJT131075 NTB131075:NTP131075 OCX131075:ODL131075 OMT131075:ONH131075 OWP131075:OXD131075 PGL131075:PGZ131075 PQH131075:PQV131075 QAD131075:QAR131075 QJZ131075:QKN131075 QTV131075:QUJ131075 RDR131075:REF131075 RNN131075:ROB131075 RXJ131075:RXX131075 SHF131075:SHT131075 SRB131075:SRP131075 TAX131075:TBL131075 TKT131075:TLH131075 TUP131075:TVD131075 UEL131075:UEZ131075 UOH131075:UOV131075 UYD131075:UYR131075 VHZ131075:VIN131075 VRV131075:VSJ131075 WBR131075:WCF131075 WLN131075:WMB131075 WVJ131075:WVX131075 B196611:P196611 IX196611:JL196611 ST196611:TH196611 ACP196611:ADD196611 AML196611:AMZ196611 AWH196611:AWV196611 BGD196611:BGR196611 BPZ196611:BQN196611 BZV196611:CAJ196611 CJR196611:CKF196611 CTN196611:CUB196611 DDJ196611:DDX196611 DNF196611:DNT196611 DXB196611:DXP196611 EGX196611:EHL196611 EQT196611:ERH196611 FAP196611:FBD196611 FKL196611:FKZ196611 FUH196611:FUV196611 GED196611:GER196611 GNZ196611:GON196611 GXV196611:GYJ196611 HHR196611:HIF196611 HRN196611:HSB196611 IBJ196611:IBX196611 ILF196611:ILT196611 IVB196611:IVP196611 JEX196611:JFL196611 JOT196611:JPH196611 JYP196611:JZD196611 KIL196611:KIZ196611 KSH196611:KSV196611 LCD196611:LCR196611 LLZ196611:LMN196611 LVV196611:LWJ196611 MFR196611:MGF196611 MPN196611:MQB196611 MZJ196611:MZX196611 NJF196611:NJT196611 NTB196611:NTP196611 OCX196611:ODL196611 OMT196611:ONH196611 OWP196611:OXD196611 PGL196611:PGZ196611 PQH196611:PQV196611 QAD196611:QAR196611 QJZ196611:QKN196611 QTV196611:QUJ196611 RDR196611:REF196611 RNN196611:ROB196611 RXJ196611:RXX196611 SHF196611:SHT196611 SRB196611:SRP196611 TAX196611:TBL196611 TKT196611:TLH196611 TUP196611:TVD196611 UEL196611:UEZ196611 UOH196611:UOV196611 UYD196611:UYR196611 VHZ196611:VIN196611 VRV196611:VSJ196611 WBR196611:WCF196611 WLN196611:WMB196611 WVJ196611:WVX196611 B262147:P262147 IX262147:JL262147 ST262147:TH262147 ACP262147:ADD262147 AML262147:AMZ262147 AWH262147:AWV262147 BGD262147:BGR262147 BPZ262147:BQN262147 BZV262147:CAJ262147 CJR262147:CKF262147 CTN262147:CUB262147 DDJ262147:DDX262147 DNF262147:DNT262147 DXB262147:DXP262147 EGX262147:EHL262147 EQT262147:ERH262147 FAP262147:FBD262147 FKL262147:FKZ262147 FUH262147:FUV262147 GED262147:GER262147 GNZ262147:GON262147 GXV262147:GYJ262147 HHR262147:HIF262147 HRN262147:HSB262147 IBJ262147:IBX262147 ILF262147:ILT262147 IVB262147:IVP262147 JEX262147:JFL262147 JOT262147:JPH262147 JYP262147:JZD262147 KIL262147:KIZ262147 KSH262147:KSV262147 LCD262147:LCR262147 LLZ262147:LMN262147 LVV262147:LWJ262147 MFR262147:MGF262147 MPN262147:MQB262147 MZJ262147:MZX262147 NJF262147:NJT262147 NTB262147:NTP262147 OCX262147:ODL262147 OMT262147:ONH262147 OWP262147:OXD262147 PGL262147:PGZ262147 PQH262147:PQV262147 QAD262147:QAR262147 QJZ262147:QKN262147 QTV262147:QUJ262147 RDR262147:REF262147 RNN262147:ROB262147 RXJ262147:RXX262147 SHF262147:SHT262147 SRB262147:SRP262147 TAX262147:TBL262147 TKT262147:TLH262147 TUP262147:TVD262147 UEL262147:UEZ262147 UOH262147:UOV262147 UYD262147:UYR262147 VHZ262147:VIN262147 VRV262147:VSJ262147 WBR262147:WCF262147 WLN262147:WMB262147 WVJ262147:WVX262147 B327683:P327683 IX327683:JL327683 ST327683:TH327683 ACP327683:ADD327683 AML327683:AMZ327683 AWH327683:AWV327683 BGD327683:BGR327683 BPZ327683:BQN327683 BZV327683:CAJ327683 CJR327683:CKF327683 CTN327683:CUB327683 DDJ327683:DDX327683 DNF327683:DNT327683 DXB327683:DXP327683 EGX327683:EHL327683 EQT327683:ERH327683 FAP327683:FBD327683 FKL327683:FKZ327683 FUH327683:FUV327683 GED327683:GER327683 GNZ327683:GON327683 GXV327683:GYJ327683 HHR327683:HIF327683 HRN327683:HSB327683 IBJ327683:IBX327683 ILF327683:ILT327683 IVB327683:IVP327683 JEX327683:JFL327683 JOT327683:JPH327683 JYP327683:JZD327683 KIL327683:KIZ327683 KSH327683:KSV327683 LCD327683:LCR327683 LLZ327683:LMN327683 LVV327683:LWJ327683 MFR327683:MGF327683 MPN327683:MQB327683 MZJ327683:MZX327683 NJF327683:NJT327683 NTB327683:NTP327683 OCX327683:ODL327683 OMT327683:ONH327683 OWP327683:OXD327683 PGL327683:PGZ327683 PQH327683:PQV327683 QAD327683:QAR327683 QJZ327683:QKN327683 QTV327683:QUJ327683 RDR327683:REF327683 RNN327683:ROB327683 RXJ327683:RXX327683 SHF327683:SHT327683 SRB327683:SRP327683 TAX327683:TBL327683 TKT327683:TLH327683 TUP327683:TVD327683 UEL327683:UEZ327683 UOH327683:UOV327683 UYD327683:UYR327683 VHZ327683:VIN327683 VRV327683:VSJ327683 WBR327683:WCF327683 WLN327683:WMB327683 WVJ327683:WVX327683 B393219:P393219 IX393219:JL393219 ST393219:TH393219 ACP393219:ADD393219 AML393219:AMZ393219 AWH393219:AWV393219 BGD393219:BGR393219 BPZ393219:BQN393219 BZV393219:CAJ393219 CJR393219:CKF393219 CTN393219:CUB393219 DDJ393219:DDX393219 DNF393219:DNT393219 DXB393219:DXP393219 EGX393219:EHL393219 EQT393219:ERH393219 FAP393219:FBD393219 FKL393219:FKZ393219 FUH393219:FUV393219 GED393219:GER393219 GNZ393219:GON393219 GXV393219:GYJ393219 HHR393219:HIF393219 HRN393219:HSB393219 IBJ393219:IBX393219 ILF393219:ILT393219 IVB393219:IVP393219 JEX393219:JFL393219 JOT393219:JPH393219 JYP393219:JZD393219 KIL393219:KIZ393219 KSH393219:KSV393219 LCD393219:LCR393219 LLZ393219:LMN393219 LVV393219:LWJ393219 MFR393219:MGF393219 MPN393219:MQB393219 MZJ393219:MZX393219 NJF393219:NJT393219 NTB393219:NTP393219 OCX393219:ODL393219 OMT393219:ONH393219 OWP393219:OXD393219 PGL393219:PGZ393219 PQH393219:PQV393219 QAD393219:QAR393219 QJZ393219:QKN393219 QTV393219:QUJ393219 RDR393219:REF393219 RNN393219:ROB393219 RXJ393219:RXX393219 SHF393219:SHT393219 SRB393219:SRP393219 TAX393219:TBL393219 TKT393219:TLH393219 TUP393219:TVD393219 UEL393219:UEZ393219 UOH393219:UOV393219 UYD393219:UYR393219 VHZ393219:VIN393219 VRV393219:VSJ393219 WBR393219:WCF393219 WLN393219:WMB393219 WVJ393219:WVX393219 B458755:P458755 IX458755:JL458755 ST458755:TH458755 ACP458755:ADD458755 AML458755:AMZ458755 AWH458755:AWV458755 BGD458755:BGR458755 BPZ458755:BQN458755 BZV458755:CAJ458755 CJR458755:CKF458755 CTN458755:CUB458755 DDJ458755:DDX458755 DNF458755:DNT458755 DXB458755:DXP458755 EGX458755:EHL458755 EQT458755:ERH458755 FAP458755:FBD458755 FKL458755:FKZ458755 FUH458755:FUV458755 GED458755:GER458755 GNZ458755:GON458755 GXV458755:GYJ458755 HHR458755:HIF458755 HRN458755:HSB458755 IBJ458755:IBX458755 ILF458755:ILT458755 IVB458755:IVP458755 JEX458755:JFL458755 JOT458755:JPH458755 JYP458755:JZD458755 KIL458755:KIZ458755 KSH458755:KSV458755 LCD458755:LCR458755 LLZ458755:LMN458755 LVV458755:LWJ458755 MFR458755:MGF458755 MPN458755:MQB458755 MZJ458755:MZX458755 NJF458755:NJT458755 NTB458755:NTP458755 OCX458755:ODL458755 OMT458755:ONH458755 OWP458755:OXD458755 PGL458755:PGZ458755 PQH458755:PQV458755 QAD458755:QAR458755 QJZ458755:QKN458755 QTV458755:QUJ458755 RDR458755:REF458755 RNN458755:ROB458755 RXJ458755:RXX458755 SHF458755:SHT458755 SRB458755:SRP458755 TAX458755:TBL458755 TKT458755:TLH458755 TUP458755:TVD458755 UEL458755:UEZ458755 UOH458755:UOV458755 UYD458755:UYR458755 VHZ458755:VIN458755 VRV458755:VSJ458755 WBR458755:WCF458755 WLN458755:WMB458755 WVJ458755:WVX458755 B524291:P524291 IX524291:JL524291 ST524291:TH524291 ACP524291:ADD524291 AML524291:AMZ524291 AWH524291:AWV524291 BGD524291:BGR524291 BPZ524291:BQN524291 BZV524291:CAJ524291 CJR524291:CKF524291 CTN524291:CUB524291 DDJ524291:DDX524291 DNF524291:DNT524291 DXB524291:DXP524291 EGX524291:EHL524291 EQT524291:ERH524291 FAP524291:FBD524291 FKL524291:FKZ524291 FUH524291:FUV524291 GED524291:GER524291 GNZ524291:GON524291 GXV524291:GYJ524291 HHR524291:HIF524291 HRN524291:HSB524291 IBJ524291:IBX524291 ILF524291:ILT524291 IVB524291:IVP524291 JEX524291:JFL524291 JOT524291:JPH524291 JYP524291:JZD524291 KIL524291:KIZ524291 KSH524291:KSV524291 LCD524291:LCR524291 LLZ524291:LMN524291 LVV524291:LWJ524291 MFR524291:MGF524291 MPN524291:MQB524291 MZJ524291:MZX524291 NJF524291:NJT524291 NTB524291:NTP524291 OCX524291:ODL524291 OMT524291:ONH524291 OWP524291:OXD524291 PGL524291:PGZ524291 PQH524291:PQV524291 QAD524291:QAR524291 QJZ524291:QKN524291 QTV524291:QUJ524291 RDR524291:REF524291 RNN524291:ROB524291 RXJ524291:RXX524291 SHF524291:SHT524291 SRB524291:SRP524291 TAX524291:TBL524291 TKT524291:TLH524291 TUP524291:TVD524291 UEL524291:UEZ524291 UOH524291:UOV524291 UYD524291:UYR524291 VHZ524291:VIN524291 VRV524291:VSJ524291 WBR524291:WCF524291 WLN524291:WMB524291 WVJ524291:WVX524291 B589827:P589827 IX589827:JL589827 ST589827:TH589827 ACP589827:ADD589827 AML589827:AMZ589827 AWH589827:AWV589827 BGD589827:BGR589827 BPZ589827:BQN589827 BZV589827:CAJ589827 CJR589827:CKF589827 CTN589827:CUB589827 DDJ589827:DDX589827 DNF589827:DNT589827 DXB589827:DXP589827 EGX589827:EHL589827 EQT589827:ERH589827 FAP589827:FBD589827 FKL589827:FKZ589827 FUH589827:FUV589827 GED589827:GER589827 GNZ589827:GON589827 GXV589827:GYJ589827 HHR589827:HIF589827 HRN589827:HSB589827 IBJ589827:IBX589827 ILF589827:ILT589827 IVB589827:IVP589827 JEX589827:JFL589827 JOT589827:JPH589827 JYP589827:JZD589827 KIL589827:KIZ589827 KSH589827:KSV589827 LCD589827:LCR589827 LLZ589827:LMN589827 LVV589827:LWJ589827 MFR589827:MGF589827 MPN589827:MQB589827 MZJ589827:MZX589827 NJF589827:NJT589827 NTB589827:NTP589827 OCX589827:ODL589827 OMT589827:ONH589827 OWP589827:OXD589827 PGL589827:PGZ589827 PQH589827:PQV589827 QAD589827:QAR589827 QJZ589827:QKN589827 QTV589827:QUJ589827 RDR589827:REF589827 RNN589827:ROB589827 RXJ589827:RXX589827 SHF589827:SHT589827 SRB589827:SRP589827 TAX589827:TBL589827 TKT589827:TLH589827 TUP589827:TVD589827 UEL589827:UEZ589827 UOH589827:UOV589827 UYD589827:UYR589827 VHZ589827:VIN589827 VRV589827:VSJ589827 WBR589827:WCF589827 WLN589827:WMB589827 WVJ589827:WVX589827 B655363:P655363 IX655363:JL655363 ST655363:TH655363 ACP655363:ADD655363 AML655363:AMZ655363 AWH655363:AWV655363 BGD655363:BGR655363 BPZ655363:BQN655363 BZV655363:CAJ655363 CJR655363:CKF655363 CTN655363:CUB655363 DDJ655363:DDX655363 DNF655363:DNT655363 DXB655363:DXP655363 EGX655363:EHL655363 EQT655363:ERH655363 FAP655363:FBD655363 FKL655363:FKZ655363 FUH655363:FUV655363 GED655363:GER655363 GNZ655363:GON655363 GXV655363:GYJ655363 HHR655363:HIF655363 HRN655363:HSB655363 IBJ655363:IBX655363 ILF655363:ILT655363 IVB655363:IVP655363 JEX655363:JFL655363 JOT655363:JPH655363 JYP655363:JZD655363 KIL655363:KIZ655363 KSH655363:KSV655363 LCD655363:LCR655363 LLZ655363:LMN655363 LVV655363:LWJ655363 MFR655363:MGF655363 MPN655363:MQB655363 MZJ655363:MZX655363 NJF655363:NJT655363 NTB655363:NTP655363 OCX655363:ODL655363 OMT655363:ONH655363 OWP655363:OXD655363 PGL655363:PGZ655363 PQH655363:PQV655363 QAD655363:QAR655363 QJZ655363:QKN655363 QTV655363:QUJ655363 RDR655363:REF655363 RNN655363:ROB655363 RXJ655363:RXX655363 SHF655363:SHT655363 SRB655363:SRP655363 TAX655363:TBL655363 TKT655363:TLH655363 TUP655363:TVD655363 UEL655363:UEZ655363 UOH655363:UOV655363 UYD655363:UYR655363 VHZ655363:VIN655363 VRV655363:VSJ655363 WBR655363:WCF655363 WLN655363:WMB655363 WVJ655363:WVX655363 B720899:P720899 IX720899:JL720899 ST720899:TH720899 ACP720899:ADD720899 AML720899:AMZ720899 AWH720899:AWV720899 BGD720899:BGR720899 BPZ720899:BQN720899 BZV720899:CAJ720899 CJR720899:CKF720899 CTN720899:CUB720899 DDJ720899:DDX720899 DNF720899:DNT720899 DXB720899:DXP720899 EGX720899:EHL720899 EQT720899:ERH720899 FAP720899:FBD720899 FKL720899:FKZ720899 FUH720899:FUV720899 GED720899:GER720899 GNZ720899:GON720899 GXV720899:GYJ720899 HHR720899:HIF720899 HRN720899:HSB720899 IBJ720899:IBX720899 ILF720899:ILT720899 IVB720899:IVP720899 JEX720899:JFL720899 JOT720899:JPH720899 JYP720899:JZD720899 KIL720899:KIZ720899 KSH720899:KSV720899 LCD720899:LCR720899 LLZ720899:LMN720899 LVV720899:LWJ720899 MFR720899:MGF720899 MPN720899:MQB720899 MZJ720899:MZX720899 NJF720899:NJT720899 NTB720899:NTP720899 OCX720899:ODL720899 OMT720899:ONH720899 OWP720899:OXD720899 PGL720899:PGZ720899 PQH720899:PQV720899 QAD720899:QAR720899 QJZ720899:QKN720899 QTV720899:QUJ720899 RDR720899:REF720899 RNN720899:ROB720899 RXJ720899:RXX720899 SHF720899:SHT720899 SRB720899:SRP720899 TAX720899:TBL720899 TKT720899:TLH720899 TUP720899:TVD720899 UEL720899:UEZ720899 UOH720899:UOV720899 UYD720899:UYR720899 VHZ720899:VIN720899 VRV720899:VSJ720899 WBR720899:WCF720899 WLN720899:WMB720899 WVJ720899:WVX720899 B786435:P786435 IX786435:JL786435 ST786435:TH786435 ACP786435:ADD786435 AML786435:AMZ786435 AWH786435:AWV786435 BGD786435:BGR786435 BPZ786435:BQN786435 BZV786435:CAJ786435 CJR786435:CKF786435 CTN786435:CUB786435 DDJ786435:DDX786435 DNF786435:DNT786435 DXB786435:DXP786435 EGX786435:EHL786435 EQT786435:ERH786435 FAP786435:FBD786435 FKL786435:FKZ786435 FUH786435:FUV786435 GED786435:GER786435 GNZ786435:GON786435 GXV786435:GYJ786435 HHR786435:HIF786435 HRN786435:HSB786435 IBJ786435:IBX786435 ILF786435:ILT786435 IVB786435:IVP786435 JEX786435:JFL786435 JOT786435:JPH786435 JYP786435:JZD786435 KIL786435:KIZ786435 KSH786435:KSV786435 LCD786435:LCR786435 LLZ786435:LMN786435 LVV786435:LWJ786435 MFR786435:MGF786435 MPN786435:MQB786435 MZJ786435:MZX786435 NJF786435:NJT786435 NTB786435:NTP786435 OCX786435:ODL786435 OMT786435:ONH786435 OWP786435:OXD786435 PGL786435:PGZ786435 PQH786435:PQV786435 QAD786435:QAR786435 QJZ786435:QKN786435 QTV786435:QUJ786435 RDR786435:REF786435 RNN786435:ROB786435 RXJ786435:RXX786435 SHF786435:SHT786435 SRB786435:SRP786435 TAX786435:TBL786435 TKT786435:TLH786435 TUP786435:TVD786435 UEL786435:UEZ786435 UOH786435:UOV786435 UYD786435:UYR786435 VHZ786435:VIN786435 VRV786435:VSJ786435 WBR786435:WCF786435 WLN786435:WMB786435 WVJ786435:WVX786435 B851971:P851971 IX851971:JL851971 ST851971:TH851971 ACP851971:ADD851971 AML851971:AMZ851971 AWH851971:AWV851971 BGD851971:BGR851971 BPZ851971:BQN851971 BZV851971:CAJ851971 CJR851971:CKF851971 CTN851971:CUB851971 DDJ851971:DDX851971 DNF851971:DNT851971 DXB851971:DXP851971 EGX851971:EHL851971 EQT851971:ERH851971 FAP851971:FBD851971 FKL851971:FKZ851971 FUH851971:FUV851971 GED851971:GER851971 GNZ851971:GON851971 GXV851971:GYJ851971 HHR851971:HIF851971 HRN851971:HSB851971 IBJ851971:IBX851971 ILF851971:ILT851971 IVB851971:IVP851971 JEX851971:JFL851971 JOT851971:JPH851971 JYP851971:JZD851971 KIL851971:KIZ851971 KSH851971:KSV851971 LCD851971:LCR851971 LLZ851971:LMN851971 LVV851971:LWJ851971 MFR851971:MGF851971 MPN851971:MQB851971 MZJ851971:MZX851971 NJF851971:NJT851971 NTB851971:NTP851971 OCX851971:ODL851971 OMT851971:ONH851971 OWP851971:OXD851971 PGL851971:PGZ851971 PQH851971:PQV851971 QAD851971:QAR851971 QJZ851971:QKN851971 QTV851971:QUJ851971 RDR851971:REF851971 RNN851971:ROB851971 RXJ851971:RXX851971 SHF851971:SHT851971 SRB851971:SRP851971 TAX851971:TBL851971 TKT851971:TLH851971 TUP851971:TVD851971 UEL851971:UEZ851971 UOH851971:UOV851971 UYD851971:UYR851971 VHZ851971:VIN851971 VRV851971:VSJ851971 WBR851971:WCF851971 WLN851971:WMB851971 WVJ851971:WVX851971 B917507:P917507 IX917507:JL917507 ST917507:TH917507 ACP917507:ADD917507 AML917507:AMZ917507 AWH917507:AWV917507 BGD917507:BGR917507 BPZ917507:BQN917507 BZV917507:CAJ917507 CJR917507:CKF917507 CTN917507:CUB917507 DDJ917507:DDX917507 DNF917507:DNT917507 DXB917507:DXP917507 EGX917507:EHL917507 EQT917507:ERH917507 FAP917507:FBD917507 FKL917507:FKZ917507 FUH917507:FUV917507 GED917507:GER917507 GNZ917507:GON917507 GXV917507:GYJ917507 HHR917507:HIF917507 HRN917507:HSB917507 IBJ917507:IBX917507 ILF917507:ILT917507 IVB917507:IVP917507 JEX917507:JFL917507 JOT917507:JPH917507 JYP917507:JZD917507 KIL917507:KIZ917507 KSH917507:KSV917507 LCD917507:LCR917507 LLZ917507:LMN917507 LVV917507:LWJ917507 MFR917507:MGF917507 MPN917507:MQB917507 MZJ917507:MZX917507 NJF917507:NJT917507 NTB917507:NTP917507 OCX917507:ODL917507 OMT917507:ONH917507 OWP917507:OXD917507 PGL917507:PGZ917507 PQH917507:PQV917507 QAD917507:QAR917507 QJZ917507:QKN917507 QTV917507:QUJ917507 RDR917507:REF917507 RNN917507:ROB917507 RXJ917507:RXX917507 SHF917507:SHT917507 SRB917507:SRP917507 TAX917507:TBL917507 TKT917507:TLH917507 TUP917507:TVD917507 UEL917507:UEZ917507 UOH917507:UOV917507 UYD917507:UYR917507 VHZ917507:VIN917507 VRV917507:VSJ917507 WBR917507:WCF917507 WLN917507:WMB917507 WVJ917507:WVX917507 B983043:P983043 IX983043:JL983043 ST983043:TH983043 ACP983043:ADD983043 AML983043:AMZ983043 AWH983043:AWV983043 BGD983043:BGR983043 BPZ983043:BQN983043 BZV983043:CAJ983043 CJR983043:CKF983043 CTN983043:CUB983043 DDJ983043:DDX983043 DNF983043:DNT983043 DXB983043:DXP983043 EGX983043:EHL983043 EQT983043:ERH983043 FAP983043:FBD983043 FKL983043:FKZ983043 FUH983043:FUV983043 GED983043:GER983043 GNZ983043:GON983043 GXV983043:GYJ983043 HHR983043:HIF983043 HRN983043:HSB983043 IBJ983043:IBX983043 ILF983043:ILT983043 IVB983043:IVP983043 JEX983043:JFL983043 JOT983043:JPH983043 JYP983043:JZD983043 KIL983043:KIZ983043 KSH983043:KSV983043 LCD983043:LCR983043 LLZ983043:LMN983043 LVV983043:LWJ983043 MFR983043:MGF983043 MPN983043:MQB983043 MZJ983043:MZX983043 NJF983043:NJT983043 NTB983043:NTP983043 OCX983043:ODL983043 OMT983043:ONH983043 OWP983043:OXD983043 PGL983043:PGZ983043 PQH983043:PQV983043 QAD983043:QAR983043 QJZ983043:QKN983043 QTV983043:QUJ983043 RDR983043:REF983043 RNN983043:ROB983043 RXJ983043:RXX983043 SHF983043:SHT983043 SRB983043:SRP983043 TAX983043:TBL983043 TKT983043:TLH983043 TUP983043:TVD983043 UEL983043:UEZ983043 UOH983043:UOV983043 UYD983043:UYR983043 VHZ983043:VIN983043 VRV983043:VSJ983043 WBR983043:WCF983043 WLN983043:WMB983043 WVJ983043:WVX98304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79" orientation="portrait" r:id="rId1"/>
  <headerFooter differentOddEven="1" alignWithMargins="0"/>
  <drawing r:id="rId2"/>
  <legacyDrawing r:id="rId3"/>
</worksheet>
</file>

<file path=xl/worksheets/sheet54.xml><?xml version="1.0" encoding="utf-8"?>
<worksheet xmlns="http://schemas.openxmlformats.org/spreadsheetml/2006/main" xmlns:r="http://schemas.openxmlformats.org/officeDocument/2006/relationships">
  <dimension ref="A1:AA53"/>
  <sheetViews>
    <sheetView view="pageBreakPreview" zoomScale="75" zoomScaleNormal="100" zoomScaleSheetLayoutView="75" workbookViewId="0">
      <selection activeCell="B6" sqref="B6:P6"/>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27" ht="29.25" customHeight="1">
      <c r="A1" s="26" t="s">
        <v>103</v>
      </c>
      <c r="B1" s="26"/>
      <c r="C1" s="27"/>
      <c r="D1" s="27"/>
      <c r="E1" s="27"/>
      <c r="F1" s="27"/>
      <c r="G1" s="27"/>
      <c r="H1" s="27"/>
      <c r="I1" s="27"/>
      <c r="J1" s="27"/>
      <c r="K1" s="27"/>
      <c r="L1" s="27"/>
      <c r="M1" s="27"/>
      <c r="N1" s="27"/>
      <c r="O1" s="27"/>
      <c r="P1" s="28" t="s">
        <v>60</v>
      </c>
    </row>
    <row r="2" spans="1:27" ht="29.25" customHeight="1">
      <c r="A2" s="26"/>
      <c r="B2" s="26"/>
      <c r="N2" s="681" t="s">
        <v>707</v>
      </c>
      <c r="O2" s="681"/>
      <c r="P2" s="681"/>
    </row>
    <row r="3" spans="1:27" ht="29.25" customHeight="1">
      <c r="A3" s="236" t="s">
        <v>104</v>
      </c>
      <c r="B3" s="682" t="s">
        <v>395</v>
      </c>
      <c r="C3" s="682"/>
      <c r="D3" s="682"/>
      <c r="E3" s="682"/>
      <c r="F3" s="682"/>
      <c r="G3" s="682"/>
      <c r="H3" s="682"/>
      <c r="I3" s="682"/>
      <c r="J3" s="682"/>
      <c r="K3" s="682"/>
      <c r="L3" s="682"/>
      <c r="M3" s="682"/>
      <c r="N3" s="682"/>
      <c r="O3" s="682"/>
      <c r="P3" s="683"/>
    </row>
    <row r="4" spans="1:27" ht="29.25" customHeight="1">
      <c r="A4" s="237" t="s">
        <v>105</v>
      </c>
      <c r="B4" s="439" t="s">
        <v>396</v>
      </c>
      <c r="C4" s="439"/>
      <c r="D4" s="439"/>
      <c r="E4" s="439"/>
      <c r="F4" s="439"/>
      <c r="G4" s="439"/>
      <c r="H4" s="439"/>
      <c r="I4" s="439"/>
      <c r="J4" s="439"/>
      <c r="K4" s="439"/>
      <c r="L4" s="439"/>
      <c r="M4" s="439"/>
      <c r="N4" s="439"/>
      <c r="O4" s="439"/>
      <c r="P4" s="440"/>
    </row>
    <row r="5" spans="1:27" ht="166.5" customHeight="1">
      <c r="A5" s="236" t="s">
        <v>107</v>
      </c>
      <c r="B5" s="441" t="s">
        <v>734</v>
      </c>
      <c r="C5" s="441"/>
      <c r="D5" s="441"/>
      <c r="E5" s="441"/>
      <c r="F5" s="441"/>
      <c r="G5" s="441"/>
      <c r="H5" s="441"/>
      <c r="I5" s="441"/>
      <c r="J5" s="441"/>
      <c r="K5" s="441"/>
      <c r="L5" s="441"/>
      <c r="M5" s="441"/>
      <c r="N5" s="441"/>
      <c r="O5" s="441"/>
      <c r="P5" s="440"/>
    </row>
    <row r="6" spans="1:27" ht="40.5" customHeight="1">
      <c r="A6" s="236" t="s">
        <v>108</v>
      </c>
      <c r="B6" s="442" t="s">
        <v>733</v>
      </c>
      <c r="C6" s="443"/>
      <c r="D6" s="443"/>
      <c r="E6" s="443"/>
      <c r="F6" s="443"/>
      <c r="G6" s="443"/>
      <c r="H6" s="443"/>
      <c r="I6" s="443"/>
      <c r="J6" s="443"/>
      <c r="K6" s="443"/>
      <c r="L6" s="443"/>
      <c r="M6" s="443"/>
      <c r="N6" s="443"/>
      <c r="O6" s="443"/>
      <c r="P6" s="444"/>
    </row>
    <row r="7" spans="1:27" ht="25.5" customHeight="1">
      <c r="A7" s="445" t="s">
        <v>110</v>
      </c>
      <c r="B7" s="445"/>
      <c r="C7" s="445"/>
      <c r="D7" s="445"/>
      <c r="E7" s="445"/>
      <c r="F7" s="445"/>
      <c r="G7" s="445"/>
      <c r="H7" s="445"/>
      <c r="I7" s="445"/>
      <c r="J7" s="445"/>
      <c r="K7" s="445"/>
      <c r="L7" s="445"/>
      <c r="M7" s="445"/>
      <c r="N7" s="445"/>
      <c r="O7" s="445"/>
      <c r="P7" s="440"/>
    </row>
    <row r="8" spans="1:27" ht="25.5" customHeight="1">
      <c r="A8" s="446" t="s">
        <v>111</v>
      </c>
      <c r="B8" s="446"/>
      <c r="C8" s="446" t="s">
        <v>112</v>
      </c>
      <c r="D8" s="446"/>
      <c r="E8" s="446"/>
      <c r="F8" s="446"/>
      <c r="G8" s="446"/>
      <c r="H8" s="446"/>
      <c r="I8" s="446"/>
      <c r="J8" s="446"/>
      <c r="K8" s="446"/>
      <c r="L8" s="446"/>
      <c r="M8" s="446"/>
      <c r="N8" s="446"/>
      <c r="O8" s="446"/>
      <c r="P8" s="440"/>
    </row>
    <row r="9" spans="1:27" ht="17.25" customHeight="1">
      <c r="A9" s="449"/>
      <c r="B9" s="450"/>
      <c r="C9" s="142"/>
      <c r="D9" s="242"/>
      <c r="E9" s="135"/>
      <c r="F9" s="136"/>
      <c r="G9" s="135"/>
      <c r="H9" s="135"/>
      <c r="I9" s="135"/>
      <c r="J9" s="135"/>
      <c r="K9" s="136"/>
      <c r="L9" s="136"/>
      <c r="M9" s="135"/>
      <c r="N9" s="135"/>
      <c r="O9" s="135"/>
      <c r="P9" s="137"/>
      <c r="AA9" s="29" t="s">
        <v>397</v>
      </c>
    </row>
    <row r="10" spans="1:27" ht="17.25" customHeight="1">
      <c r="A10" s="447">
        <v>140000</v>
      </c>
      <c r="B10" s="448"/>
      <c r="C10" s="243"/>
      <c r="D10" s="244" t="s">
        <v>203</v>
      </c>
      <c r="P10" s="140"/>
    </row>
    <row r="11" spans="1:27" ht="17.25" customHeight="1">
      <c r="A11" s="447"/>
      <c r="B11" s="448"/>
      <c r="C11" s="243"/>
      <c r="D11" s="244" t="s">
        <v>398</v>
      </c>
      <c r="E11" s="138"/>
      <c r="F11" s="245"/>
      <c r="G11" s="245"/>
      <c r="H11" s="245"/>
      <c r="I11" s="245"/>
      <c r="J11" s="138"/>
      <c r="K11" s="245"/>
      <c r="O11" s="245"/>
      <c r="P11" s="140"/>
    </row>
    <row r="12" spans="1:27" ht="17.25" customHeight="1">
      <c r="A12" s="447"/>
      <c r="B12" s="448"/>
      <c r="C12" s="243"/>
      <c r="D12" s="244" t="s">
        <v>399</v>
      </c>
      <c r="E12" s="138"/>
      <c r="F12" s="245"/>
      <c r="G12" s="245"/>
      <c r="H12" s="245"/>
      <c r="I12" s="245"/>
      <c r="J12" s="138"/>
      <c r="K12" s="245"/>
      <c r="O12" s="245"/>
      <c r="P12" s="140"/>
    </row>
    <row r="13" spans="1:27" ht="17.25" customHeight="1">
      <c r="A13" s="447"/>
      <c r="B13" s="448"/>
      <c r="C13" s="243"/>
      <c r="D13" s="244"/>
      <c r="E13" s="146"/>
      <c r="P13" s="140"/>
    </row>
    <row r="14" spans="1:27" ht="17.25" customHeight="1">
      <c r="A14" s="447"/>
      <c r="B14" s="448"/>
      <c r="C14" s="243"/>
      <c r="D14" s="244"/>
      <c r="E14" s="138"/>
      <c r="F14" s="245"/>
      <c r="G14" s="245"/>
      <c r="H14" s="245"/>
      <c r="I14" s="245"/>
      <c r="J14" s="138"/>
      <c r="K14" s="245"/>
      <c r="O14" s="245"/>
      <c r="P14" s="140"/>
    </row>
    <row r="15" spans="1:27" ht="17.25" customHeight="1">
      <c r="A15" s="447"/>
      <c r="B15" s="448"/>
      <c r="C15" s="243"/>
      <c r="D15" s="244"/>
      <c r="O15" s="245"/>
      <c r="P15" s="140"/>
    </row>
    <row r="16" spans="1:27" ht="17.25" customHeight="1">
      <c r="A16" s="447"/>
      <c r="B16" s="448"/>
      <c r="C16" s="243"/>
      <c r="D16" s="244"/>
      <c r="E16" s="138"/>
      <c r="F16" s="245"/>
      <c r="G16" s="138"/>
      <c r="J16" s="141"/>
      <c r="K16" s="245"/>
      <c r="O16" s="245"/>
      <c r="P16" s="140"/>
    </row>
    <row r="17" spans="1:16" ht="17.25" customHeight="1">
      <c r="A17" s="447"/>
      <c r="B17" s="448"/>
      <c r="C17" s="243"/>
      <c r="D17" s="244"/>
      <c r="E17" s="138"/>
      <c r="F17" s="245"/>
      <c r="G17" s="138"/>
      <c r="H17" s="138"/>
      <c r="I17" s="138"/>
      <c r="J17" s="245"/>
      <c r="K17" s="245"/>
      <c r="L17" s="245"/>
      <c r="M17" s="138"/>
      <c r="N17" s="245"/>
      <c r="O17" s="245"/>
      <c r="P17" s="140"/>
    </row>
    <row r="18" spans="1:16" ht="17.25" customHeight="1">
      <c r="A18" s="447"/>
      <c r="B18" s="448"/>
      <c r="C18" s="243"/>
      <c r="D18" s="244"/>
      <c r="E18" s="138"/>
      <c r="F18" s="245"/>
      <c r="G18" s="138"/>
      <c r="H18" s="138"/>
      <c r="I18" s="138"/>
      <c r="J18" s="245"/>
      <c r="K18" s="245"/>
      <c r="L18" s="245"/>
      <c r="M18" s="138"/>
      <c r="N18" s="245"/>
      <c r="O18" s="245"/>
      <c r="P18" s="140"/>
    </row>
    <row r="19" spans="1:16" ht="17.25" customHeight="1">
      <c r="A19" s="447"/>
      <c r="B19" s="448"/>
      <c r="C19" s="243"/>
      <c r="D19" s="244"/>
      <c r="E19" s="138"/>
      <c r="F19" s="245"/>
      <c r="G19" s="138"/>
      <c r="H19" s="138"/>
      <c r="I19" s="138"/>
      <c r="J19" s="245"/>
      <c r="K19" s="245"/>
      <c r="L19" s="245"/>
      <c r="M19" s="138"/>
      <c r="N19" s="245"/>
      <c r="O19" s="245"/>
      <c r="P19" s="140"/>
    </row>
    <row r="20" spans="1:16" ht="17.25" customHeight="1">
      <c r="A20" s="447"/>
      <c r="B20" s="448"/>
      <c r="C20" s="243"/>
      <c r="D20" s="244"/>
      <c r="E20" s="138"/>
      <c r="F20" s="245"/>
      <c r="G20" s="138"/>
      <c r="H20" s="138"/>
      <c r="I20" s="138"/>
      <c r="J20" s="245"/>
      <c r="K20" s="245"/>
      <c r="L20" s="245"/>
      <c r="M20" s="138"/>
      <c r="N20" s="245"/>
      <c r="O20" s="245"/>
      <c r="P20" s="140"/>
    </row>
    <row r="21" spans="1:16" ht="17.25" customHeight="1">
      <c r="A21" s="447"/>
      <c r="B21" s="448"/>
      <c r="C21" s="243"/>
      <c r="D21" s="244"/>
      <c r="E21" s="138"/>
      <c r="F21" s="245"/>
      <c r="G21" s="138"/>
      <c r="H21" s="138"/>
      <c r="I21" s="138"/>
      <c r="J21" s="245"/>
      <c r="K21" s="245"/>
      <c r="L21" s="245"/>
      <c r="M21" s="138"/>
      <c r="N21" s="245"/>
      <c r="O21" s="245"/>
      <c r="P21" s="140"/>
    </row>
    <row r="22" spans="1:16" ht="17.25" customHeight="1">
      <c r="A22" s="447"/>
      <c r="B22" s="448"/>
      <c r="C22" s="243"/>
      <c r="D22" s="244"/>
      <c r="E22" s="138"/>
      <c r="F22" s="245"/>
      <c r="G22" s="138"/>
      <c r="H22" s="138"/>
      <c r="I22" s="138"/>
      <c r="J22" s="245"/>
      <c r="K22" s="245"/>
      <c r="L22" s="245"/>
      <c r="M22" s="138"/>
      <c r="N22" s="245"/>
      <c r="O22" s="245"/>
      <c r="P22" s="140"/>
    </row>
    <row r="23" spans="1:16" ht="17.25" customHeight="1">
      <c r="A23" s="447"/>
      <c r="B23" s="448"/>
      <c r="C23" s="243"/>
      <c r="D23" s="244"/>
      <c r="E23" s="138"/>
      <c r="F23" s="245"/>
      <c r="G23" s="138"/>
      <c r="H23" s="138"/>
      <c r="I23" s="138"/>
      <c r="J23" s="245"/>
      <c r="K23" s="245"/>
      <c r="L23" s="245"/>
      <c r="M23" s="138"/>
      <c r="N23" s="245"/>
      <c r="O23" s="245"/>
      <c r="P23" s="140"/>
    </row>
    <row r="24" spans="1:16" ht="17.25" customHeight="1">
      <c r="A24" s="447"/>
      <c r="B24" s="448"/>
      <c r="C24" s="243"/>
      <c r="D24" s="244"/>
      <c r="E24" s="138"/>
      <c r="F24" s="245"/>
      <c r="G24" s="138"/>
      <c r="H24" s="138"/>
      <c r="I24" s="138"/>
      <c r="J24" s="245"/>
      <c r="K24" s="245"/>
      <c r="L24" s="245"/>
      <c r="M24" s="138"/>
      <c r="N24" s="245"/>
      <c r="O24" s="245"/>
      <c r="P24" s="140"/>
    </row>
    <row r="25" spans="1:16" ht="17.25" customHeight="1">
      <c r="A25" s="447"/>
      <c r="B25" s="448"/>
      <c r="C25" s="243"/>
      <c r="D25" s="244"/>
      <c r="E25" s="138"/>
      <c r="F25" s="245"/>
      <c r="G25" s="138"/>
      <c r="H25" s="138"/>
      <c r="I25" s="138"/>
      <c r="J25" s="245"/>
      <c r="K25" s="245"/>
      <c r="L25" s="245"/>
      <c r="M25" s="138"/>
      <c r="N25" s="245"/>
      <c r="O25" s="245"/>
      <c r="P25" s="140"/>
    </row>
    <row r="26" spans="1:16" ht="17.25" customHeight="1">
      <c r="A26" s="447"/>
      <c r="B26" s="448"/>
      <c r="C26" s="243"/>
      <c r="D26" s="244"/>
      <c r="E26" s="138"/>
      <c r="F26" s="245"/>
      <c r="G26" s="138"/>
      <c r="H26" s="138"/>
      <c r="I26" s="138"/>
      <c r="J26" s="245"/>
      <c r="K26" s="245"/>
      <c r="L26" s="245"/>
      <c r="M26" s="138"/>
      <c r="N26" s="245"/>
      <c r="O26" s="245"/>
      <c r="P26" s="140"/>
    </row>
    <row r="27" spans="1:16" ht="17.25" customHeight="1">
      <c r="A27" s="447"/>
      <c r="B27" s="448"/>
      <c r="C27" s="243"/>
      <c r="D27" s="244"/>
      <c r="E27" s="138"/>
      <c r="F27" s="245"/>
      <c r="G27" s="138"/>
      <c r="H27" s="138"/>
      <c r="I27" s="138"/>
      <c r="J27" s="245"/>
      <c r="K27" s="245"/>
      <c r="L27" s="245"/>
      <c r="M27" s="138"/>
      <c r="N27" s="245"/>
      <c r="O27" s="245"/>
      <c r="P27" s="140"/>
    </row>
    <row r="28" spans="1:16" ht="17.25" customHeight="1">
      <c r="A28" s="447"/>
      <c r="B28" s="448"/>
      <c r="C28" s="243"/>
      <c r="D28" s="244"/>
      <c r="E28" s="138"/>
      <c r="F28" s="245"/>
      <c r="G28" s="138"/>
      <c r="H28" s="138"/>
      <c r="I28" s="138"/>
      <c r="J28" s="245"/>
      <c r="K28" s="245"/>
      <c r="L28" s="245"/>
      <c r="M28" s="138"/>
      <c r="N28" s="245"/>
      <c r="O28" s="245"/>
      <c r="P28" s="140"/>
    </row>
    <row r="29" spans="1:16" ht="17.25" customHeight="1">
      <c r="A29" s="447"/>
      <c r="B29" s="448"/>
      <c r="C29" s="243"/>
      <c r="D29" s="244"/>
      <c r="E29" s="138"/>
      <c r="F29" s="245"/>
      <c r="G29" s="138"/>
      <c r="H29" s="138"/>
      <c r="I29" s="138"/>
      <c r="J29" s="245"/>
      <c r="K29" s="245"/>
      <c r="L29" s="245"/>
      <c r="M29" s="138"/>
      <c r="N29" s="245"/>
      <c r="O29" s="245"/>
      <c r="P29" s="140"/>
    </row>
    <row r="30" spans="1:16" ht="17.25" customHeight="1">
      <c r="A30" s="447"/>
      <c r="B30" s="448"/>
      <c r="C30" s="243"/>
      <c r="D30" s="244"/>
      <c r="E30" s="138"/>
      <c r="F30" s="245"/>
      <c r="G30" s="138"/>
      <c r="H30" s="138"/>
      <c r="I30" s="138"/>
      <c r="J30" s="245"/>
      <c r="L30" s="245"/>
      <c r="M30" s="138"/>
      <c r="N30" s="245"/>
      <c r="O30" s="245"/>
      <c r="P30" s="148" t="s">
        <v>94</v>
      </c>
    </row>
    <row r="31" spans="1:16" ht="17.25" customHeight="1">
      <c r="A31" s="447"/>
      <c r="B31" s="448"/>
      <c r="C31" s="243"/>
      <c r="D31" s="244"/>
      <c r="E31" s="138"/>
      <c r="F31" s="245"/>
      <c r="G31" s="138"/>
      <c r="H31" s="138"/>
      <c r="I31" s="138"/>
      <c r="J31" s="245"/>
      <c r="K31" s="467" t="s">
        <v>91</v>
      </c>
      <c r="L31" s="468"/>
      <c r="M31" s="468"/>
      <c r="N31" s="469"/>
      <c r="O31" s="147">
        <v>5600</v>
      </c>
      <c r="P31" s="140"/>
    </row>
    <row r="32" spans="1:16" ht="17.25" customHeight="1">
      <c r="A32" s="447"/>
      <c r="B32" s="448"/>
      <c r="C32" s="243"/>
      <c r="D32" s="244"/>
      <c r="E32" s="138"/>
      <c r="F32" s="245"/>
      <c r="G32" s="138"/>
      <c r="H32" s="138"/>
      <c r="I32" s="138"/>
      <c r="J32" s="245"/>
      <c r="K32" s="467" t="s">
        <v>92</v>
      </c>
      <c r="L32" s="468"/>
      <c r="M32" s="468"/>
      <c r="N32" s="469"/>
      <c r="O32" s="147">
        <v>1</v>
      </c>
      <c r="P32" s="140"/>
    </row>
    <row r="33" spans="1:16" ht="17.25" customHeight="1" thickBot="1">
      <c r="A33" s="447"/>
      <c r="B33" s="448"/>
      <c r="C33" s="243"/>
      <c r="D33" s="244"/>
      <c r="E33" s="138"/>
      <c r="F33" s="245"/>
      <c r="G33" s="138"/>
      <c r="H33" s="138"/>
      <c r="I33" s="138"/>
      <c r="J33" s="245"/>
      <c r="K33" s="470" t="s">
        <v>93</v>
      </c>
      <c r="L33" s="471"/>
      <c r="M33" s="471"/>
      <c r="N33" s="472"/>
      <c r="O33" s="152">
        <v>5600</v>
      </c>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35"/>
      <c r="D40" s="235"/>
      <c r="E40" s="235"/>
      <c r="F40" s="235"/>
      <c r="G40" s="235"/>
      <c r="H40" s="235"/>
      <c r="I40" s="235"/>
      <c r="J40" s="235"/>
      <c r="K40" s="235"/>
      <c r="L40" s="235"/>
      <c r="M40" s="235"/>
      <c r="N40" s="235"/>
      <c r="O40" s="235"/>
    </row>
    <row r="41" spans="1:16">
      <c r="A41" s="32" t="s">
        <v>117</v>
      </c>
      <c r="B41" s="32"/>
    </row>
    <row r="42" spans="1:16">
      <c r="A42" s="32" t="s">
        <v>118</v>
      </c>
      <c r="B42" s="32"/>
      <c r="C42" s="235"/>
      <c r="D42" s="235"/>
      <c r="E42" s="235"/>
      <c r="F42" s="235"/>
      <c r="G42" s="235"/>
      <c r="H42" s="235"/>
      <c r="I42" s="235"/>
      <c r="J42" s="235"/>
      <c r="K42" s="235"/>
      <c r="L42" s="235"/>
      <c r="M42" s="235"/>
      <c r="N42" s="235"/>
      <c r="O42" s="235"/>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152</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8">
    <mergeCell ref="A7:P7"/>
    <mergeCell ref="N2:P2"/>
    <mergeCell ref="B3:P3"/>
    <mergeCell ref="B4:P4"/>
    <mergeCell ref="B5:P5"/>
    <mergeCell ref="B6:P6"/>
    <mergeCell ref="A18:B18"/>
    <mergeCell ref="A8:B8"/>
    <mergeCell ref="C8:P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1:B31"/>
    <mergeCell ref="K31:N31"/>
    <mergeCell ref="A32:B32"/>
    <mergeCell ref="K32:N32"/>
    <mergeCell ref="A33:B33"/>
    <mergeCell ref="K33:N33"/>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5.xml><?xml version="1.0" encoding="utf-8"?>
<worksheet xmlns="http://schemas.openxmlformats.org/spreadsheetml/2006/main" xmlns:r="http://schemas.openxmlformats.org/officeDocument/2006/relationships">
  <dimension ref="A1:P53"/>
  <sheetViews>
    <sheetView view="pageBreakPreview" zoomScale="75" zoomScaleNormal="100" zoomScaleSheetLayoutView="75" workbookViewId="0">
      <selection activeCell="B3" sqref="B3:P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709</v>
      </c>
    </row>
    <row r="3" spans="1:16" ht="29.25" customHeight="1">
      <c r="A3" s="343" t="s">
        <v>104</v>
      </c>
      <c r="B3" s="439" t="s">
        <v>74</v>
      </c>
      <c r="C3" s="439"/>
      <c r="D3" s="439"/>
      <c r="E3" s="439"/>
      <c r="F3" s="439"/>
      <c r="G3" s="439"/>
      <c r="H3" s="439"/>
      <c r="I3" s="439"/>
      <c r="J3" s="439"/>
      <c r="K3" s="439"/>
      <c r="L3" s="439"/>
      <c r="M3" s="439"/>
      <c r="N3" s="439"/>
      <c r="O3" s="439"/>
      <c r="P3" s="440"/>
    </row>
    <row r="4" spans="1:16" ht="29.25" customHeight="1">
      <c r="A4" s="344" t="s">
        <v>105</v>
      </c>
      <c r="B4" s="439" t="s">
        <v>584</v>
      </c>
      <c r="C4" s="439"/>
      <c r="D4" s="439"/>
      <c r="E4" s="439"/>
      <c r="F4" s="439"/>
      <c r="G4" s="439"/>
      <c r="H4" s="439"/>
      <c r="I4" s="439"/>
      <c r="J4" s="439"/>
      <c r="K4" s="439"/>
      <c r="L4" s="439"/>
      <c r="M4" s="439"/>
      <c r="N4" s="439"/>
      <c r="O4" s="439"/>
      <c r="P4" s="440"/>
    </row>
    <row r="5" spans="1:16" ht="166.5" customHeight="1">
      <c r="A5" s="343" t="s">
        <v>107</v>
      </c>
      <c r="B5" s="441" t="s">
        <v>823</v>
      </c>
      <c r="C5" s="441"/>
      <c r="D5" s="441"/>
      <c r="E5" s="441"/>
      <c r="F5" s="441"/>
      <c r="G5" s="441"/>
      <c r="H5" s="441"/>
      <c r="I5" s="441"/>
      <c r="J5" s="441"/>
      <c r="K5" s="441"/>
      <c r="L5" s="441"/>
      <c r="M5" s="441"/>
      <c r="N5" s="441"/>
      <c r="O5" s="441"/>
      <c r="P5" s="440"/>
    </row>
    <row r="6" spans="1:16" ht="40.5" customHeight="1">
      <c r="A6" s="343" t="s">
        <v>108</v>
      </c>
      <c r="B6" s="442" t="s">
        <v>740</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55"/>
      <c r="E9" s="296"/>
      <c r="F9" s="348"/>
      <c r="G9" s="296"/>
      <c r="H9" s="296"/>
      <c r="I9" s="296"/>
      <c r="J9" s="296"/>
      <c r="K9" s="348"/>
      <c r="L9" s="348"/>
      <c r="M9" s="296"/>
      <c r="N9" s="296"/>
      <c r="O9" s="296"/>
      <c r="P9" s="137"/>
    </row>
    <row r="10" spans="1:16" ht="17.25" customHeight="1">
      <c r="A10" s="447"/>
      <c r="B10" s="448"/>
      <c r="C10" s="356"/>
      <c r="D10" s="658" t="s">
        <v>585</v>
      </c>
      <c r="E10" s="658"/>
      <c r="F10" s="658"/>
      <c r="G10" s="658"/>
      <c r="H10" s="658"/>
      <c r="I10" s="658"/>
      <c r="J10" s="658"/>
      <c r="K10" s="658"/>
      <c r="L10" s="658"/>
      <c r="M10" s="658"/>
      <c r="P10" s="140"/>
    </row>
    <row r="11" spans="1:16" ht="17.25" customHeight="1">
      <c r="A11" s="447"/>
      <c r="B11" s="448"/>
      <c r="C11" s="356"/>
      <c r="D11" s="354"/>
      <c r="E11" s="350"/>
      <c r="F11" s="347"/>
      <c r="G11" s="347"/>
      <c r="H11" s="347"/>
      <c r="I11" s="347"/>
      <c r="J11" s="350"/>
      <c r="K11" s="347"/>
      <c r="O11" s="347"/>
      <c r="P11" s="140"/>
    </row>
    <row r="12" spans="1:16" ht="17.25" customHeight="1">
      <c r="A12" s="447"/>
      <c r="B12" s="448"/>
      <c r="C12" s="356"/>
      <c r="D12" s="354"/>
      <c r="E12" s="146">
        <v>6000</v>
      </c>
      <c r="F12" s="29" t="s">
        <v>181</v>
      </c>
      <c r="G12" s="29">
        <v>52</v>
      </c>
      <c r="H12" s="29" t="s">
        <v>205</v>
      </c>
      <c r="I12" s="685" t="s">
        <v>824</v>
      </c>
      <c r="J12" s="685"/>
      <c r="K12" s="685"/>
      <c r="L12" s="29" t="s">
        <v>273</v>
      </c>
      <c r="M12" s="250">
        <v>312000</v>
      </c>
      <c r="N12" s="29" t="s">
        <v>207</v>
      </c>
      <c r="O12" s="347"/>
      <c r="P12" s="140"/>
    </row>
    <row r="13" spans="1:16" ht="17.25" customHeight="1">
      <c r="A13" s="447"/>
      <c r="B13" s="448"/>
      <c r="C13" s="356"/>
      <c r="D13" s="354"/>
      <c r="E13" s="350"/>
      <c r="F13" s="684" t="s">
        <v>741</v>
      </c>
      <c r="G13" s="684"/>
      <c r="H13" s="684"/>
      <c r="I13" s="684"/>
      <c r="J13" s="341"/>
      <c r="K13" s="347"/>
      <c r="P13" s="140"/>
    </row>
    <row r="14" spans="1:16" ht="17.25" customHeight="1">
      <c r="A14" s="447"/>
      <c r="B14" s="448"/>
      <c r="C14" s="356"/>
      <c r="D14" s="354"/>
      <c r="E14" s="350"/>
      <c r="F14" s="347"/>
      <c r="G14" s="347"/>
      <c r="H14" s="347"/>
      <c r="I14" s="347"/>
      <c r="J14" s="286"/>
      <c r="K14" s="347"/>
      <c r="O14" s="347"/>
      <c r="P14" s="140"/>
    </row>
    <row r="15" spans="1:16" ht="17.25" customHeight="1">
      <c r="A15" s="447"/>
      <c r="B15" s="448"/>
      <c r="C15" s="356"/>
      <c r="D15" s="354"/>
      <c r="O15" s="347"/>
      <c r="P15" s="140"/>
    </row>
    <row r="16" spans="1:16" ht="17.25" customHeight="1">
      <c r="A16" s="447"/>
      <c r="B16" s="448"/>
      <c r="C16" s="356"/>
      <c r="D16" s="354"/>
      <c r="E16" s="350"/>
      <c r="F16" s="347"/>
      <c r="G16" s="350"/>
      <c r="J16" s="141"/>
      <c r="K16" s="347"/>
      <c r="M16" s="250"/>
      <c r="O16" s="347"/>
      <c r="P16" s="140"/>
    </row>
    <row r="17" spans="1:16" ht="17.25" customHeight="1">
      <c r="A17" s="447"/>
      <c r="B17" s="448"/>
      <c r="C17" s="356"/>
      <c r="D17" s="354"/>
      <c r="E17" s="350"/>
      <c r="F17" s="347"/>
      <c r="G17" s="350"/>
      <c r="H17" s="350"/>
      <c r="I17" s="350"/>
      <c r="J17" s="347"/>
      <c r="K17" s="347"/>
      <c r="L17" s="347"/>
      <c r="M17" s="350"/>
      <c r="N17" s="347"/>
      <c r="O17" s="347"/>
      <c r="P17" s="140"/>
    </row>
    <row r="18" spans="1:16" ht="17.25" customHeight="1">
      <c r="A18" s="447"/>
      <c r="B18" s="448"/>
      <c r="C18" s="356"/>
      <c r="D18" s="354"/>
      <c r="E18" s="350"/>
      <c r="F18" s="347"/>
      <c r="G18" s="350"/>
      <c r="H18" s="350"/>
      <c r="I18" s="350"/>
      <c r="J18" s="347"/>
      <c r="K18" s="347"/>
      <c r="L18" s="347"/>
      <c r="M18" s="350"/>
      <c r="N18" s="347"/>
      <c r="O18" s="347"/>
      <c r="P18" s="140"/>
    </row>
    <row r="19" spans="1:16" ht="17.25" customHeight="1">
      <c r="A19" s="447">
        <v>312000</v>
      </c>
      <c r="B19" s="448"/>
      <c r="C19" s="356"/>
      <c r="D19" s="354"/>
      <c r="E19" s="350"/>
      <c r="F19" s="347"/>
      <c r="G19" s="350"/>
      <c r="H19" s="350"/>
      <c r="I19" s="350"/>
      <c r="J19" s="347"/>
      <c r="K19" s="347"/>
      <c r="L19" s="347"/>
      <c r="M19" s="350"/>
      <c r="N19" s="347"/>
      <c r="O19" s="347"/>
      <c r="P19" s="140"/>
    </row>
    <row r="20" spans="1:16" ht="17.25" customHeight="1">
      <c r="A20" s="447"/>
      <c r="B20" s="448"/>
      <c r="C20" s="356"/>
      <c r="D20" s="354"/>
      <c r="E20" s="350"/>
      <c r="F20" s="347"/>
      <c r="G20" s="350"/>
      <c r="H20" s="350"/>
      <c r="I20" s="350"/>
      <c r="J20" s="347"/>
      <c r="K20" s="347"/>
      <c r="L20" s="347"/>
      <c r="M20" s="350"/>
      <c r="N20" s="347"/>
      <c r="O20" s="347"/>
      <c r="P20" s="140"/>
    </row>
    <row r="21" spans="1:16" ht="17.25" customHeight="1">
      <c r="A21" s="447"/>
      <c r="B21" s="448"/>
      <c r="C21" s="356"/>
      <c r="D21" s="354"/>
      <c r="E21" s="350"/>
      <c r="F21" s="347"/>
      <c r="G21" s="350"/>
      <c r="H21" s="350"/>
      <c r="I21" s="350"/>
      <c r="J21" s="347"/>
      <c r="K21" s="347"/>
      <c r="L21" s="347"/>
      <c r="M21" s="350"/>
      <c r="N21" s="347"/>
      <c r="O21" s="347"/>
      <c r="P21" s="140"/>
    </row>
    <row r="22" spans="1:16" ht="17.25" customHeight="1">
      <c r="A22" s="447"/>
      <c r="B22" s="448"/>
      <c r="C22" s="356"/>
      <c r="D22" s="354"/>
      <c r="E22" s="350"/>
      <c r="F22" s="347"/>
      <c r="G22" s="350"/>
      <c r="H22" s="350"/>
      <c r="I22" s="350"/>
      <c r="J22" s="347"/>
      <c r="K22" s="347"/>
      <c r="L22" s="347"/>
      <c r="M22" s="350"/>
      <c r="N22" s="347"/>
      <c r="O22" s="347"/>
      <c r="P22" s="140"/>
    </row>
    <row r="23" spans="1:16" ht="17.25" customHeight="1">
      <c r="A23" s="447"/>
      <c r="B23" s="448"/>
      <c r="C23" s="356"/>
      <c r="D23" s="354"/>
      <c r="E23" s="350"/>
      <c r="F23" s="347"/>
      <c r="G23" s="350"/>
      <c r="H23" s="350"/>
      <c r="I23" s="350"/>
      <c r="J23" s="347"/>
      <c r="K23" s="347"/>
      <c r="L23" s="347"/>
      <c r="M23" s="350"/>
      <c r="N23" s="347"/>
      <c r="O23" s="347"/>
      <c r="P23" s="140"/>
    </row>
    <row r="24" spans="1:16" ht="17.25" customHeight="1">
      <c r="A24" s="447"/>
      <c r="B24" s="448"/>
      <c r="C24" s="356"/>
      <c r="D24" s="354"/>
      <c r="E24" s="350"/>
      <c r="F24" s="347"/>
      <c r="G24" s="350"/>
      <c r="H24" s="350"/>
      <c r="I24" s="350"/>
      <c r="J24" s="347"/>
      <c r="K24" s="347"/>
      <c r="L24" s="347"/>
      <c r="M24" s="350"/>
      <c r="N24" s="347"/>
      <c r="O24" s="347"/>
      <c r="P24" s="140"/>
    </row>
    <row r="25" spans="1:16" ht="17.25" customHeight="1">
      <c r="A25" s="447"/>
      <c r="B25" s="448"/>
      <c r="C25" s="356"/>
      <c r="D25" s="354"/>
      <c r="E25" s="350"/>
      <c r="F25" s="347"/>
      <c r="G25" s="350"/>
      <c r="H25" s="350"/>
      <c r="I25" s="350"/>
      <c r="J25" s="347"/>
      <c r="K25" s="347"/>
      <c r="L25" s="347"/>
      <c r="M25" s="350"/>
      <c r="N25" s="347"/>
      <c r="O25" s="347"/>
      <c r="P25" s="140"/>
    </row>
    <row r="26" spans="1:16" ht="17.25" customHeight="1">
      <c r="A26" s="447"/>
      <c r="B26" s="448"/>
      <c r="C26" s="356"/>
      <c r="D26" s="354"/>
      <c r="E26" s="350"/>
      <c r="F26" s="347"/>
      <c r="G26" s="350"/>
      <c r="H26" s="350"/>
      <c r="I26" s="350"/>
      <c r="J26" s="347"/>
      <c r="K26" s="347"/>
      <c r="L26" s="347"/>
      <c r="M26" s="350"/>
      <c r="N26" s="347"/>
      <c r="O26" s="347"/>
      <c r="P26" s="140"/>
    </row>
    <row r="27" spans="1:16" ht="17.25" customHeight="1">
      <c r="A27" s="447"/>
      <c r="B27" s="448"/>
      <c r="C27" s="356"/>
      <c r="D27" s="354"/>
      <c r="E27" s="350"/>
      <c r="F27" s="347"/>
      <c r="G27" s="350"/>
      <c r="H27" s="350"/>
      <c r="I27" s="350"/>
      <c r="J27" s="347"/>
      <c r="K27" s="347"/>
      <c r="L27" s="347"/>
      <c r="M27" s="350"/>
      <c r="N27" s="347"/>
      <c r="O27" s="347"/>
      <c r="P27" s="140"/>
    </row>
    <row r="28" spans="1:16" ht="17.25" customHeight="1">
      <c r="A28" s="447"/>
      <c r="B28" s="448"/>
      <c r="C28" s="356"/>
      <c r="D28" s="354"/>
      <c r="E28" s="350"/>
      <c r="F28" s="347"/>
      <c r="G28" s="350"/>
      <c r="H28" s="350"/>
      <c r="I28" s="350"/>
      <c r="J28" s="347"/>
      <c r="K28" s="347"/>
      <c r="L28" s="347"/>
      <c r="M28" s="350"/>
      <c r="N28" s="347"/>
      <c r="O28" s="347"/>
      <c r="P28" s="140"/>
    </row>
    <row r="29" spans="1:16" ht="17.25" customHeight="1">
      <c r="A29" s="447"/>
      <c r="B29" s="448"/>
      <c r="C29" s="356"/>
      <c r="D29" s="354"/>
      <c r="E29" s="350"/>
      <c r="F29" s="347"/>
      <c r="G29" s="350"/>
      <c r="H29" s="350"/>
      <c r="I29" s="350"/>
      <c r="J29" s="347"/>
      <c r="K29" s="347"/>
      <c r="L29" s="347"/>
      <c r="M29" s="350"/>
      <c r="N29" s="347"/>
      <c r="O29" s="347"/>
      <c r="P29" s="140"/>
    </row>
    <row r="30" spans="1:16" ht="17.25" customHeight="1">
      <c r="A30" s="447"/>
      <c r="B30" s="448"/>
      <c r="C30" s="356"/>
      <c r="D30" s="354"/>
      <c r="E30" s="350"/>
      <c r="F30" s="347"/>
      <c r="G30" s="350"/>
      <c r="H30" s="350"/>
      <c r="I30" s="350"/>
      <c r="J30" s="347"/>
      <c r="L30" s="347"/>
      <c r="M30" s="350"/>
      <c r="N30" s="347"/>
      <c r="O30" s="347"/>
      <c r="P30" s="148" t="s">
        <v>94</v>
      </c>
    </row>
    <row r="31" spans="1:16" ht="17.25" customHeight="1">
      <c r="A31" s="447"/>
      <c r="B31" s="448"/>
      <c r="C31" s="356"/>
      <c r="D31" s="354"/>
      <c r="E31" s="350"/>
      <c r="F31" s="347"/>
      <c r="G31" s="350"/>
      <c r="H31" s="350"/>
      <c r="I31" s="350"/>
      <c r="J31" s="347"/>
      <c r="K31" s="467" t="s">
        <v>91</v>
      </c>
      <c r="L31" s="468"/>
      <c r="M31" s="468"/>
      <c r="N31" s="469"/>
      <c r="O31" s="349" t="s">
        <v>586</v>
      </c>
      <c r="P31" s="287"/>
    </row>
    <row r="32" spans="1:16" ht="17.25" customHeight="1">
      <c r="A32" s="447"/>
      <c r="B32" s="448"/>
      <c r="C32" s="356"/>
      <c r="D32" s="354"/>
      <c r="E32" s="350"/>
      <c r="F32" s="347"/>
      <c r="G32" s="350"/>
      <c r="H32" s="350"/>
      <c r="I32" s="350"/>
      <c r="J32" s="347"/>
      <c r="K32" s="467" t="s">
        <v>92</v>
      </c>
      <c r="L32" s="468"/>
      <c r="M32" s="468"/>
      <c r="N32" s="469"/>
      <c r="O32" s="349" t="s">
        <v>173</v>
      </c>
      <c r="P32" s="140"/>
    </row>
    <row r="33" spans="1:16" ht="17.25" customHeight="1" thickBot="1">
      <c r="A33" s="447"/>
      <c r="B33" s="448"/>
      <c r="C33" s="356"/>
      <c r="D33" s="354"/>
      <c r="E33" s="350"/>
      <c r="F33" s="347"/>
      <c r="G33" s="350"/>
      <c r="H33" s="350"/>
      <c r="I33" s="350"/>
      <c r="J33" s="347"/>
      <c r="K33" s="470" t="s">
        <v>93</v>
      </c>
      <c r="L33" s="471"/>
      <c r="M33" s="471"/>
      <c r="N33" s="472"/>
      <c r="O33" s="152" t="s">
        <v>586</v>
      </c>
      <c r="P33" s="287"/>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342"/>
      <c r="D40" s="342"/>
      <c r="E40" s="342"/>
      <c r="F40" s="342"/>
      <c r="G40" s="342"/>
      <c r="H40" s="342"/>
      <c r="I40" s="342"/>
      <c r="J40" s="342"/>
      <c r="K40" s="342"/>
      <c r="L40" s="342"/>
      <c r="M40" s="342"/>
      <c r="N40" s="342"/>
      <c r="O40" s="342"/>
    </row>
    <row r="41" spans="1:16">
      <c r="A41" s="32" t="s">
        <v>117</v>
      </c>
      <c r="B41" s="32"/>
    </row>
    <row r="42" spans="1:16">
      <c r="A42" s="32" t="s">
        <v>118</v>
      </c>
      <c r="B42" s="32"/>
      <c r="C42" s="342"/>
      <c r="D42" s="342"/>
      <c r="E42" s="342"/>
      <c r="F42" s="342"/>
      <c r="G42" s="342"/>
      <c r="H42" s="342"/>
      <c r="I42" s="342"/>
      <c r="J42" s="342"/>
      <c r="K42" s="342"/>
      <c r="L42" s="342"/>
      <c r="M42" s="342"/>
      <c r="N42" s="342"/>
      <c r="O42" s="342"/>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50">
    <mergeCell ref="A8:B8"/>
    <mergeCell ref="C8:P8"/>
    <mergeCell ref="B3:P3"/>
    <mergeCell ref="B4:P4"/>
    <mergeCell ref="B5:P5"/>
    <mergeCell ref="B6:P6"/>
    <mergeCell ref="A7:P7"/>
    <mergeCell ref="A9:B9"/>
    <mergeCell ref="A10:B10"/>
    <mergeCell ref="D10:M10"/>
    <mergeCell ref="A11:B11"/>
    <mergeCell ref="A12:B12"/>
    <mergeCell ref="I12:K12"/>
    <mergeCell ref="A23:B23"/>
    <mergeCell ref="A13:B13"/>
    <mergeCell ref="F13:I13"/>
    <mergeCell ref="A14:B14"/>
    <mergeCell ref="A15:B15"/>
    <mergeCell ref="A16:B16"/>
    <mergeCell ref="A17:B17"/>
    <mergeCell ref="A18:B18"/>
    <mergeCell ref="A19:B19"/>
    <mergeCell ref="A20:B20"/>
    <mergeCell ref="A21:B21"/>
    <mergeCell ref="A22:B22"/>
    <mergeCell ref="A33:B33"/>
    <mergeCell ref="K33:N33"/>
    <mergeCell ref="A24:B24"/>
    <mergeCell ref="A25:B25"/>
    <mergeCell ref="A26:B26"/>
    <mergeCell ref="A27:B27"/>
    <mergeCell ref="A28:B28"/>
    <mergeCell ref="A29:B29"/>
    <mergeCell ref="A30:B30"/>
    <mergeCell ref="A31:B31"/>
    <mergeCell ref="K31:N31"/>
    <mergeCell ref="A32:B32"/>
    <mergeCell ref="K32:N32"/>
    <mergeCell ref="D52:F52"/>
    <mergeCell ref="D53:F53"/>
    <mergeCell ref="A34:A39"/>
    <mergeCell ref="B34:P39"/>
    <mergeCell ref="A43:P43"/>
    <mergeCell ref="B46:C53"/>
    <mergeCell ref="D46:F46"/>
    <mergeCell ref="D47:F47"/>
    <mergeCell ref="D48:F48"/>
    <mergeCell ref="D49:F49"/>
    <mergeCell ref="D50:F50"/>
    <mergeCell ref="D51:F51"/>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56.xml><?xml version="1.0" encoding="utf-8"?>
<worksheet xmlns="http://schemas.openxmlformats.org/spreadsheetml/2006/main" xmlns:r="http://schemas.openxmlformats.org/officeDocument/2006/relationships">
  <dimension ref="A1"/>
  <sheetViews>
    <sheetView workbookViewId="0">
      <selection activeCell="B3" sqref="B3:P3"/>
    </sheetView>
  </sheetViews>
  <sheetFormatPr defaultRowHeight="13.5"/>
  <sheetData/>
  <phoneticPr fontId="2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P54"/>
  <sheetViews>
    <sheetView tabSelected="1" zoomScale="55" zoomScaleNormal="55" workbookViewId="0">
      <selection activeCell="B35" sqref="B35:P40"/>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57"/>
      <c r="D1" s="357"/>
      <c r="E1" s="357"/>
      <c r="F1" s="357"/>
      <c r="G1" s="357"/>
      <c r="H1" s="357"/>
      <c r="I1" s="357"/>
      <c r="J1" s="357"/>
      <c r="K1" s="357"/>
      <c r="L1" s="357"/>
      <c r="M1" s="357"/>
      <c r="N1" s="357"/>
      <c r="O1" s="357"/>
      <c r="P1" s="28" t="s">
        <v>60</v>
      </c>
    </row>
    <row r="2" spans="1:16" ht="29.25" customHeight="1">
      <c r="A2" s="26"/>
      <c r="B2" s="26"/>
      <c r="P2" s="352" t="s">
        <v>658</v>
      </c>
    </row>
    <row r="3" spans="1:16" ht="29.25" customHeight="1">
      <c r="A3" s="343" t="s">
        <v>104</v>
      </c>
      <c r="B3" s="439" t="s">
        <v>62</v>
      </c>
      <c r="C3" s="439"/>
      <c r="D3" s="439"/>
      <c r="E3" s="439"/>
      <c r="F3" s="439"/>
      <c r="G3" s="439"/>
      <c r="H3" s="439"/>
      <c r="I3" s="439"/>
      <c r="J3" s="439"/>
      <c r="K3" s="439"/>
      <c r="L3" s="439"/>
      <c r="M3" s="439"/>
      <c r="N3" s="439"/>
      <c r="O3" s="439"/>
      <c r="P3" s="479"/>
    </row>
    <row r="4" spans="1:16" ht="29.25" customHeight="1">
      <c r="A4" s="344" t="s">
        <v>105</v>
      </c>
      <c r="B4" s="439" t="s">
        <v>750</v>
      </c>
      <c r="C4" s="439"/>
      <c r="D4" s="439"/>
      <c r="E4" s="439"/>
      <c r="F4" s="439"/>
      <c r="G4" s="439"/>
      <c r="H4" s="439"/>
      <c r="I4" s="439"/>
      <c r="J4" s="439"/>
      <c r="K4" s="439"/>
      <c r="L4" s="439"/>
      <c r="M4" s="439"/>
      <c r="N4" s="439"/>
      <c r="O4" s="439"/>
      <c r="P4" s="479"/>
    </row>
    <row r="5" spans="1:16" ht="201.75" customHeight="1">
      <c r="A5" s="343" t="s">
        <v>107</v>
      </c>
      <c r="B5" s="441" t="s">
        <v>751</v>
      </c>
      <c r="C5" s="441"/>
      <c r="D5" s="441"/>
      <c r="E5" s="441"/>
      <c r="F5" s="441"/>
      <c r="G5" s="441"/>
      <c r="H5" s="441"/>
      <c r="I5" s="441"/>
      <c r="J5" s="441"/>
      <c r="K5" s="441"/>
      <c r="L5" s="441"/>
      <c r="M5" s="441"/>
      <c r="N5" s="441"/>
      <c r="O5" s="441"/>
      <c r="P5" s="479"/>
    </row>
    <row r="6" spans="1:16" ht="40.5" customHeight="1">
      <c r="A6" s="343" t="s">
        <v>108</v>
      </c>
      <c r="B6" s="442" t="s">
        <v>126</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79"/>
    </row>
    <row r="8" spans="1:16" ht="25.5" customHeight="1">
      <c r="A8" s="446" t="s">
        <v>111</v>
      </c>
      <c r="B8" s="446"/>
      <c r="C8" s="446" t="s">
        <v>112</v>
      </c>
      <c r="D8" s="446"/>
      <c r="E8" s="446"/>
      <c r="F8" s="446"/>
      <c r="G8" s="446"/>
      <c r="H8" s="446"/>
      <c r="I8" s="446"/>
      <c r="J8" s="446"/>
      <c r="K8" s="446"/>
      <c r="L8" s="446"/>
      <c r="M8" s="446"/>
      <c r="N8" s="446"/>
      <c r="O8" s="446"/>
      <c r="P8" s="479"/>
    </row>
    <row r="9" spans="1:16" ht="17.25" customHeight="1">
      <c r="A9" s="449"/>
      <c r="B9" s="450"/>
      <c r="C9" s="358">
        <v>1</v>
      </c>
      <c r="D9" s="359" t="s">
        <v>752</v>
      </c>
      <c r="E9" s="360"/>
      <c r="F9" s="361"/>
      <c r="G9" s="360"/>
      <c r="H9" s="504" t="s">
        <v>753</v>
      </c>
      <c r="I9" s="505"/>
      <c r="J9" s="505"/>
      <c r="K9" s="505"/>
      <c r="L9" s="505"/>
      <c r="M9" s="505"/>
      <c r="N9" s="505"/>
      <c r="O9" s="362"/>
      <c r="P9" s="363"/>
    </row>
    <row r="10" spans="1:16" ht="17.25" customHeight="1">
      <c r="A10" s="447">
        <v>877000</v>
      </c>
      <c r="B10" s="448"/>
      <c r="C10" s="364"/>
      <c r="D10" s="484" t="s">
        <v>754</v>
      </c>
      <c r="E10" s="502"/>
      <c r="F10" s="365"/>
      <c r="G10" s="365"/>
      <c r="H10" s="365"/>
      <c r="I10" s="365"/>
      <c r="J10" s="32"/>
      <c r="K10" s="32"/>
      <c r="L10" s="32"/>
      <c r="M10" s="32"/>
      <c r="N10" s="32"/>
      <c r="P10" s="366"/>
    </row>
    <row r="11" spans="1:16" ht="17.25" customHeight="1">
      <c r="A11" s="447"/>
      <c r="B11" s="448"/>
      <c r="C11" s="364"/>
      <c r="D11" s="365" t="s">
        <v>755</v>
      </c>
      <c r="E11" s="365"/>
      <c r="F11" s="365" t="s">
        <v>756</v>
      </c>
      <c r="G11" s="365"/>
      <c r="H11" s="365"/>
      <c r="I11" s="365"/>
      <c r="J11" s="367"/>
      <c r="K11" s="368"/>
      <c r="L11" s="32"/>
      <c r="M11" s="32"/>
      <c r="N11" s="32"/>
      <c r="O11" s="368"/>
      <c r="P11" s="366"/>
    </row>
    <row r="12" spans="1:16" ht="17.25" customHeight="1">
      <c r="A12" s="345"/>
      <c r="B12" s="346"/>
      <c r="C12" s="364"/>
      <c r="D12" s="365"/>
      <c r="E12" s="365"/>
      <c r="F12" s="365" t="s">
        <v>757</v>
      </c>
      <c r="G12" s="365"/>
      <c r="H12" s="365"/>
      <c r="I12" s="365"/>
      <c r="J12" s="367"/>
      <c r="K12" s="368"/>
      <c r="L12" s="32"/>
      <c r="M12" s="32"/>
      <c r="N12" s="32"/>
      <c r="O12" s="368"/>
      <c r="P12" s="366"/>
    </row>
    <row r="13" spans="1:16" ht="17.25" customHeight="1">
      <c r="A13" s="447"/>
      <c r="B13" s="448"/>
      <c r="C13" s="364"/>
      <c r="D13" s="365"/>
      <c r="E13" s="365"/>
      <c r="F13" s="365" t="s">
        <v>758</v>
      </c>
      <c r="G13" s="365"/>
      <c r="H13" s="365"/>
      <c r="I13" s="365"/>
      <c r="J13" s="367"/>
      <c r="K13" s="368"/>
      <c r="L13" s="32"/>
      <c r="M13" s="32"/>
      <c r="N13" s="32"/>
      <c r="O13" s="368"/>
      <c r="P13" s="366"/>
    </row>
    <row r="14" spans="1:16" ht="17.25" customHeight="1">
      <c r="A14" s="447"/>
      <c r="B14" s="448"/>
      <c r="C14" s="364"/>
      <c r="D14" s="484" t="s">
        <v>759</v>
      </c>
      <c r="E14" s="502"/>
      <c r="F14" s="365" t="s">
        <v>760</v>
      </c>
      <c r="G14" s="365"/>
      <c r="H14" s="365"/>
      <c r="I14" s="365"/>
      <c r="J14" s="32"/>
      <c r="K14" s="32"/>
      <c r="L14" s="32"/>
      <c r="M14" s="32"/>
      <c r="N14" s="32"/>
      <c r="P14" s="366"/>
    </row>
    <row r="15" spans="1:16" ht="17.25" customHeight="1">
      <c r="A15" s="447"/>
      <c r="B15" s="448"/>
      <c r="C15" s="364"/>
      <c r="D15" s="365"/>
      <c r="E15" s="365"/>
      <c r="F15" s="365" t="s">
        <v>761</v>
      </c>
      <c r="G15" s="365"/>
      <c r="H15" s="365"/>
      <c r="I15" s="365"/>
      <c r="J15" s="367"/>
      <c r="K15" s="368"/>
      <c r="L15" s="32"/>
      <c r="M15" s="32"/>
      <c r="N15" s="32"/>
      <c r="O15" s="368"/>
      <c r="P15" s="366"/>
    </row>
    <row r="16" spans="1:16" ht="17.25" customHeight="1">
      <c r="A16" s="345"/>
      <c r="B16" s="346"/>
      <c r="C16" s="364"/>
      <c r="D16" s="365" t="s">
        <v>762</v>
      </c>
      <c r="E16" s="365"/>
      <c r="F16" s="365"/>
      <c r="G16" s="365"/>
      <c r="H16" s="365"/>
      <c r="I16" s="365"/>
      <c r="J16" s="367"/>
      <c r="K16" s="368"/>
      <c r="L16" s="32"/>
      <c r="M16" s="32"/>
      <c r="N16" s="32"/>
      <c r="O16" s="368"/>
      <c r="P16" s="366"/>
    </row>
    <row r="17" spans="1:16" ht="17.25" customHeight="1">
      <c r="A17" s="447"/>
      <c r="B17" s="448"/>
      <c r="C17" s="364"/>
      <c r="D17" s="365" t="s">
        <v>763</v>
      </c>
      <c r="E17" s="365"/>
      <c r="F17" s="365" t="s">
        <v>764</v>
      </c>
      <c r="G17" s="365"/>
      <c r="H17" s="365"/>
      <c r="I17" s="365"/>
      <c r="J17" s="367"/>
      <c r="K17" s="368"/>
      <c r="L17" s="32"/>
      <c r="M17" s="32"/>
      <c r="N17" s="32"/>
      <c r="O17" s="368"/>
      <c r="P17" s="366"/>
    </row>
    <row r="18" spans="1:16" ht="17.25" customHeight="1">
      <c r="A18" s="447"/>
      <c r="B18" s="448"/>
      <c r="C18" s="364"/>
      <c r="D18" s="484"/>
      <c r="E18" s="502"/>
      <c r="F18" s="365" t="s">
        <v>765</v>
      </c>
      <c r="G18" s="365"/>
      <c r="H18" s="365"/>
      <c r="I18" s="365"/>
      <c r="J18" s="365"/>
      <c r="K18" s="365"/>
      <c r="L18" s="365"/>
      <c r="M18" s="365"/>
      <c r="N18" s="32"/>
      <c r="P18" s="366"/>
    </row>
    <row r="19" spans="1:16" ht="17.25" customHeight="1">
      <c r="A19" s="447"/>
      <c r="B19" s="448"/>
      <c r="C19" s="364"/>
      <c r="D19" s="365" t="s">
        <v>766</v>
      </c>
      <c r="E19" s="365"/>
      <c r="F19" s="365" t="s">
        <v>767</v>
      </c>
      <c r="G19" s="365"/>
      <c r="H19" s="365"/>
      <c r="I19" s="365"/>
      <c r="J19" s="365"/>
      <c r="K19" s="365"/>
      <c r="L19" s="365"/>
      <c r="M19" s="365"/>
      <c r="N19" s="32"/>
      <c r="O19" s="368"/>
      <c r="P19" s="366"/>
    </row>
    <row r="20" spans="1:16" ht="17.25" customHeight="1">
      <c r="A20" s="447"/>
      <c r="B20" s="448"/>
      <c r="C20" s="364"/>
      <c r="D20" s="365" t="s">
        <v>768</v>
      </c>
      <c r="E20" s="365"/>
      <c r="F20" s="365" t="s">
        <v>769</v>
      </c>
      <c r="G20" s="365"/>
      <c r="H20" s="365"/>
      <c r="I20" s="365"/>
      <c r="J20" s="365"/>
      <c r="K20" s="365"/>
      <c r="L20" s="365"/>
      <c r="M20" s="365"/>
      <c r="N20" s="32"/>
      <c r="O20" s="368"/>
      <c r="P20" s="366"/>
    </row>
    <row r="21" spans="1:16" ht="17.25" customHeight="1">
      <c r="A21" s="447"/>
      <c r="B21" s="448"/>
      <c r="C21" s="364"/>
      <c r="D21" s="369"/>
      <c r="E21" s="367"/>
      <c r="F21" s="484" t="s">
        <v>770</v>
      </c>
      <c r="G21" s="503"/>
      <c r="H21" s="503"/>
      <c r="I21" s="503"/>
      <c r="J21" s="503"/>
      <c r="K21" s="503"/>
      <c r="L21" s="503"/>
      <c r="M21" s="32"/>
      <c r="N21" s="32"/>
      <c r="O21" s="368"/>
      <c r="P21" s="366"/>
    </row>
    <row r="22" spans="1:16" ht="17.25" customHeight="1">
      <c r="A22" s="447"/>
      <c r="B22" s="448"/>
      <c r="C22" s="364"/>
      <c r="D22" s="369" t="s">
        <v>771</v>
      </c>
      <c r="E22" s="367"/>
      <c r="F22" s="368"/>
      <c r="G22" s="367"/>
      <c r="H22" s="367"/>
      <c r="I22" s="367"/>
      <c r="J22" s="368"/>
      <c r="K22" s="368"/>
      <c r="L22" s="368"/>
      <c r="M22" s="367"/>
      <c r="N22" s="368"/>
      <c r="O22" s="368"/>
      <c r="P22" s="366"/>
    </row>
    <row r="23" spans="1:16" ht="17.25" customHeight="1">
      <c r="A23" s="447"/>
      <c r="B23" s="448"/>
      <c r="C23" s="364"/>
      <c r="D23" s="369"/>
      <c r="E23" s="367"/>
      <c r="F23" s="368"/>
      <c r="G23" s="367"/>
      <c r="H23" s="367"/>
      <c r="I23" s="367"/>
      <c r="J23" s="368"/>
      <c r="K23" s="368"/>
      <c r="L23" s="368"/>
      <c r="M23" s="367"/>
      <c r="N23" s="368"/>
      <c r="O23" s="368"/>
      <c r="P23" s="366"/>
    </row>
    <row r="24" spans="1:16" ht="17.25" customHeight="1">
      <c r="A24" s="447"/>
      <c r="B24" s="448"/>
      <c r="C24" s="370">
        <v>2</v>
      </c>
      <c r="D24" s="371" t="s">
        <v>772</v>
      </c>
      <c r="E24" s="372"/>
      <c r="F24" s="373"/>
      <c r="G24" s="372"/>
      <c r="H24" s="372"/>
      <c r="I24" s="372"/>
      <c r="J24" s="500" t="s">
        <v>773</v>
      </c>
      <c r="K24" s="501"/>
      <c r="L24" s="501"/>
      <c r="M24" s="501"/>
      <c r="N24" s="368"/>
      <c r="O24" s="368"/>
      <c r="P24" s="366"/>
    </row>
    <row r="25" spans="1:16" ht="17.25" customHeight="1">
      <c r="A25" s="447"/>
      <c r="B25" s="448"/>
      <c r="C25" s="364"/>
      <c r="D25" s="484" t="s">
        <v>754</v>
      </c>
      <c r="E25" s="502"/>
      <c r="F25" s="368"/>
      <c r="G25" s="367"/>
      <c r="H25" s="367"/>
      <c r="I25" s="367"/>
      <c r="J25" s="368"/>
      <c r="K25" s="368"/>
      <c r="L25" s="368"/>
      <c r="M25" s="367"/>
      <c r="N25" s="368"/>
      <c r="O25" s="368"/>
      <c r="P25" s="366"/>
    </row>
    <row r="26" spans="1:16" ht="17.25" customHeight="1">
      <c r="A26" s="447"/>
      <c r="B26" s="448"/>
      <c r="C26" s="364"/>
      <c r="D26" s="369" t="s">
        <v>774</v>
      </c>
      <c r="E26" s="367"/>
      <c r="F26" s="484" t="s">
        <v>775</v>
      </c>
      <c r="G26" s="498"/>
      <c r="H26" s="498"/>
      <c r="I26" s="498"/>
      <c r="J26" s="498"/>
      <c r="K26" s="498"/>
      <c r="L26" s="498"/>
      <c r="M26" s="498"/>
      <c r="N26" s="368"/>
      <c r="O26" s="368"/>
      <c r="P26" s="366"/>
    </row>
    <row r="27" spans="1:16" ht="17.25" customHeight="1">
      <c r="A27" s="447"/>
      <c r="B27" s="448"/>
      <c r="C27" s="364"/>
      <c r="D27" s="369" t="s">
        <v>776</v>
      </c>
      <c r="E27" s="367"/>
      <c r="F27" s="484" t="s">
        <v>775</v>
      </c>
      <c r="G27" s="498"/>
      <c r="H27" s="498"/>
      <c r="I27" s="498"/>
      <c r="J27" s="498"/>
      <c r="K27" s="498"/>
      <c r="L27" s="498"/>
      <c r="M27" s="498"/>
      <c r="N27" s="368"/>
      <c r="O27" s="368"/>
      <c r="P27" s="366"/>
    </row>
    <row r="28" spans="1:16" ht="17.25" customHeight="1">
      <c r="A28" s="447"/>
      <c r="B28" s="448"/>
      <c r="C28" s="364"/>
      <c r="D28" s="369" t="s">
        <v>777</v>
      </c>
      <c r="E28" s="367"/>
      <c r="F28" s="484" t="s">
        <v>778</v>
      </c>
      <c r="G28" s="498"/>
      <c r="H28" s="498"/>
      <c r="I28" s="498"/>
      <c r="J28" s="498"/>
      <c r="K28" s="498"/>
      <c r="L28" s="498"/>
      <c r="M28" s="498"/>
      <c r="N28" s="374"/>
      <c r="O28" s="368"/>
      <c r="P28" s="375"/>
    </row>
    <row r="29" spans="1:16" ht="17.25" customHeight="1">
      <c r="A29" s="447"/>
      <c r="B29" s="448"/>
      <c r="C29" s="364"/>
      <c r="D29" s="369" t="s">
        <v>779</v>
      </c>
      <c r="E29" s="367"/>
      <c r="F29" s="484" t="s">
        <v>780</v>
      </c>
      <c r="G29" s="485"/>
      <c r="H29" s="485"/>
      <c r="I29" s="485"/>
      <c r="J29" s="486"/>
      <c r="K29" s="499"/>
      <c r="L29" s="499"/>
      <c r="M29" s="499"/>
      <c r="N29" s="499"/>
      <c r="O29" s="368"/>
      <c r="P29" s="376"/>
    </row>
    <row r="30" spans="1:16" ht="17.25" customHeight="1">
      <c r="A30" s="447"/>
      <c r="B30" s="448"/>
      <c r="C30" s="364"/>
      <c r="D30" s="369" t="s">
        <v>781</v>
      </c>
      <c r="E30" s="367"/>
      <c r="F30" s="484" t="s">
        <v>782</v>
      </c>
      <c r="G30" s="485"/>
      <c r="H30" s="485"/>
      <c r="I30" s="485"/>
      <c r="J30" s="486"/>
      <c r="K30" s="487"/>
      <c r="L30" s="487"/>
      <c r="M30" s="487"/>
      <c r="N30" s="487"/>
      <c r="O30" s="368"/>
      <c r="P30" s="376"/>
    </row>
    <row r="31" spans="1:16" ht="17.25" customHeight="1">
      <c r="A31" s="345"/>
      <c r="B31" s="346"/>
      <c r="C31" s="364"/>
      <c r="D31" s="369" t="s">
        <v>783</v>
      </c>
      <c r="E31" s="367"/>
      <c r="F31" s="484" t="s">
        <v>784</v>
      </c>
      <c r="G31" s="487"/>
      <c r="H31" s="487"/>
      <c r="I31" s="487"/>
      <c r="J31" s="487"/>
      <c r="K31" s="487"/>
      <c r="L31" s="487"/>
      <c r="M31" s="487"/>
      <c r="N31" s="487"/>
      <c r="O31" s="368"/>
      <c r="P31" s="376"/>
    </row>
    <row r="32" spans="1:16" ht="17.25" customHeight="1">
      <c r="A32" s="345"/>
      <c r="B32" s="346"/>
      <c r="C32" s="364"/>
      <c r="D32" s="369" t="s">
        <v>785</v>
      </c>
      <c r="E32" s="367"/>
      <c r="F32" s="374"/>
      <c r="G32" s="377"/>
      <c r="H32" s="377"/>
      <c r="I32" s="377"/>
      <c r="J32" s="377"/>
      <c r="K32" s="377"/>
      <c r="L32" s="377"/>
      <c r="M32" s="377"/>
      <c r="N32" s="377"/>
      <c r="O32" s="368"/>
      <c r="P32" s="376"/>
    </row>
    <row r="33" spans="1:16" ht="17.25" customHeight="1">
      <c r="A33" s="345"/>
      <c r="B33" s="346"/>
      <c r="C33" s="364"/>
      <c r="D33" s="378" t="s">
        <v>786</v>
      </c>
      <c r="E33" s="367"/>
      <c r="F33" s="374"/>
      <c r="G33" s="377"/>
      <c r="H33" s="377"/>
      <c r="I33" s="377"/>
      <c r="J33" s="377"/>
      <c r="K33" s="377"/>
      <c r="L33" s="377"/>
      <c r="M33" s="377"/>
      <c r="N33" s="377"/>
      <c r="O33" s="368"/>
      <c r="P33" s="376"/>
    </row>
    <row r="34" spans="1:16" ht="17.25" customHeight="1" thickBot="1">
      <c r="A34" s="345" t="s">
        <v>787</v>
      </c>
      <c r="B34" s="346"/>
      <c r="C34" s="364"/>
      <c r="D34" s="378" t="s">
        <v>788</v>
      </c>
      <c r="E34" s="367"/>
      <c r="F34" s="374"/>
      <c r="G34" s="377"/>
      <c r="H34" s="377"/>
      <c r="I34" s="377"/>
      <c r="J34" s="377"/>
      <c r="K34" s="377"/>
      <c r="L34" s="377"/>
      <c r="M34" s="377"/>
      <c r="N34" s="377"/>
      <c r="O34" s="368"/>
      <c r="P34" s="376"/>
    </row>
    <row r="35" spans="1:16" ht="17.25" customHeight="1" thickTop="1">
      <c r="A35" s="455" t="s">
        <v>101</v>
      </c>
      <c r="B35" s="458"/>
      <c r="C35" s="490"/>
      <c r="D35" s="490"/>
      <c r="E35" s="490"/>
      <c r="F35" s="490"/>
      <c r="G35" s="490"/>
      <c r="H35" s="490"/>
      <c r="I35" s="490"/>
      <c r="J35" s="490"/>
      <c r="K35" s="490"/>
      <c r="L35" s="490"/>
      <c r="M35" s="490"/>
      <c r="N35" s="490"/>
      <c r="O35" s="490"/>
      <c r="P35" s="491"/>
    </row>
    <row r="36" spans="1:16" ht="17.25" customHeight="1">
      <c r="A36" s="488"/>
      <c r="B36" s="492"/>
      <c r="C36" s="493"/>
      <c r="D36" s="493"/>
      <c r="E36" s="493"/>
      <c r="F36" s="493"/>
      <c r="G36" s="493"/>
      <c r="H36" s="493"/>
      <c r="I36" s="493"/>
      <c r="J36" s="493"/>
      <c r="K36" s="493"/>
      <c r="L36" s="493"/>
      <c r="M36" s="493"/>
      <c r="N36" s="493"/>
      <c r="O36" s="493"/>
      <c r="P36" s="494"/>
    </row>
    <row r="37" spans="1:16" ht="17.25" customHeight="1">
      <c r="A37" s="488"/>
      <c r="B37" s="492"/>
      <c r="C37" s="493"/>
      <c r="D37" s="493"/>
      <c r="E37" s="493"/>
      <c r="F37" s="493"/>
      <c r="G37" s="493"/>
      <c r="H37" s="493"/>
      <c r="I37" s="493"/>
      <c r="J37" s="493"/>
      <c r="K37" s="493"/>
      <c r="L37" s="493"/>
      <c r="M37" s="493"/>
      <c r="N37" s="493"/>
      <c r="O37" s="493"/>
      <c r="P37" s="494"/>
    </row>
    <row r="38" spans="1:16" ht="17.25" customHeight="1">
      <c r="A38" s="488"/>
      <c r="B38" s="492"/>
      <c r="C38" s="493"/>
      <c r="D38" s="493"/>
      <c r="E38" s="493"/>
      <c r="F38" s="493"/>
      <c r="G38" s="493"/>
      <c r="H38" s="493"/>
      <c r="I38" s="493"/>
      <c r="J38" s="493"/>
      <c r="K38" s="493"/>
      <c r="L38" s="493"/>
      <c r="M38" s="493"/>
      <c r="N38" s="493"/>
      <c r="O38" s="493"/>
      <c r="P38" s="494"/>
    </row>
    <row r="39" spans="1:16" ht="17.25" customHeight="1">
      <c r="A39" s="488"/>
      <c r="B39" s="492"/>
      <c r="C39" s="493"/>
      <c r="D39" s="493"/>
      <c r="E39" s="493"/>
      <c r="F39" s="493"/>
      <c r="G39" s="493"/>
      <c r="H39" s="493"/>
      <c r="I39" s="493"/>
      <c r="J39" s="493"/>
      <c r="K39" s="493"/>
      <c r="L39" s="493"/>
      <c r="M39" s="493"/>
      <c r="N39" s="493"/>
      <c r="O39" s="493"/>
      <c r="P39" s="494"/>
    </row>
    <row r="40" spans="1:16" ht="17.25" customHeight="1">
      <c r="A40" s="489"/>
      <c r="B40" s="495"/>
      <c r="C40" s="496"/>
      <c r="D40" s="496"/>
      <c r="E40" s="496"/>
      <c r="F40" s="496"/>
      <c r="G40" s="496"/>
      <c r="H40" s="496"/>
      <c r="I40" s="496"/>
      <c r="J40" s="496"/>
      <c r="K40" s="496"/>
      <c r="L40" s="496"/>
      <c r="M40" s="496"/>
      <c r="N40" s="496"/>
      <c r="O40" s="496"/>
      <c r="P40" s="497"/>
    </row>
    <row r="41" spans="1:16">
      <c r="A41" s="29" t="s">
        <v>116</v>
      </c>
      <c r="C41" s="342"/>
      <c r="D41" s="342"/>
      <c r="E41" s="342"/>
      <c r="F41" s="342"/>
      <c r="G41" s="342"/>
      <c r="H41" s="342"/>
      <c r="I41" s="342"/>
      <c r="J41" s="342"/>
      <c r="K41" s="342"/>
      <c r="L41" s="342"/>
      <c r="M41" s="342"/>
      <c r="N41" s="342"/>
      <c r="O41" s="342"/>
    </row>
    <row r="42" spans="1:16">
      <c r="A42" s="32" t="s">
        <v>117</v>
      </c>
      <c r="B42" s="32"/>
    </row>
    <row r="43" spans="1:16">
      <c r="A43" s="32" t="s">
        <v>118</v>
      </c>
      <c r="B43" s="32"/>
      <c r="C43" s="342"/>
      <c r="D43" s="342"/>
      <c r="E43" s="342"/>
      <c r="F43" s="342"/>
      <c r="G43" s="342"/>
      <c r="H43" s="342"/>
      <c r="I43" s="342"/>
      <c r="J43" s="342"/>
      <c r="K43" s="342"/>
      <c r="L43" s="342"/>
      <c r="M43" s="342"/>
      <c r="N43" s="342"/>
      <c r="O43" s="342"/>
    </row>
    <row r="44" spans="1:16">
      <c r="A44" s="438" t="s">
        <v>789</v>
      </c>
      <c r="B44" s="438"/>
      <c r="C44" s="438"/>
      <c r="D44" s="438"/>
      <c r="E44" s="438"/>
      <c r="F44" s="438"/>
      <c r="G44" s="438"/>
      <c r="H44" s="438"/>
      <c r="I44" s="438"/>
      <c r="J44" s="438"/>
      <c r="K44" s="438"/>
      <c r="L44" s="438"/>
      <c r="M44" s="438"/>
      <c r="N44" s="438"/>
      <c r="O44" s="438"/>
      <c r="P44" s="438"/>
    </row>
    <row r="45" spans="1:16">
      <c r="A45" s="32" t="s">
        <v>120</v>
      </c>
      <c r="B45" s="32" t="s">
        <v>120</v>
      </c>
    </row>
    <row r="47" spans="1:16">
      <c r="B47" s="478" t="s">
        <v>23</v>
      </c>
      <c r="C47" s="479"/>
      <c r="D47" s="480" t="s">
        <v>62</v>
      </c>
      <c r="E47" s="479"/>
      <c r="F47" s="479"/>
    </row>
    <row r="48" spans="1:16">
      <c r="B48" s="479"/>
      <c r="C48" s="479"/>
      <c r="D48" s="480" t="s">
        <v>65</v>
      </c>
      <c r="E48" s="479"/>
      <c r="F48" s="479"/>
    </row>
    <row r="49" spans="2:6">
      <c r="B49" s="479"/>
      <c r="C49" s="479"/>
      <c r="D49" s="481" t="s">
        <v>99</v>
      </c>
      <c r="E49" s="482"/>
      <c r="F49" s="483"/>
    </row>
    <row r="50" spans="2:6">
      <c r="B50" s="479"/>
      <c r="C50" s="479"/>
      <c r="D50" s="481" t="s">
        <v>100</v>
      </c>
      <c r="E50" s="482"/>
      <c r="F50" s="483"/>
    </row>
    <row r="51" spans="2:6">
      <c r="B51" s="479"/>
      <c r="C51" s="479"/>
      <c r="D51" s="481" t="s">
        <v>69</v>
      </c>
      <c r="E51" s="482"/>
      <c r="F51" s="483"/>
    </row>
    <row r="52" spans="2:6">
      <c r="B52" s="479"/>
      <c r="C52" s="479"/>
      <c r="D52" s="481" t="s">
        <v>71</v>
      </c>
      <c r="E52" s="482"/>
      <c r="F52" s="483"/>
    </row>
    <row r="53" spans="2:6">
      <c r="B53" s="479"/>
      <c r="C53" s="479"/>
      <c r="D53" s="481" t="s">
        <v>73</v>
      </c>
      <c r="E53" s="482"/>
      <c r="F53" s="483"/>
    </row>
    <row r="54" spans="2:6">
      <c r="B54" s="479"/>
      <c r="C54" s="479"/>
      <c r="D54" s="481" t="s">
        <v>74</v>
      </c>
      <c r="E54" s="482"/>
      <c r="F54" s="483"/>
    </row>
  </sheetData>
  <mergeCells count="52">
    <mergeCell ref="A13:B13"/>
    <mergeCell ref="B3:P3"/>
    <mergeCell ref="B4:P4"/>
    <mergeCell ref="B5:P5"/>
    <mergeCell ref="B6:P6"/>
    <mergeCell ref="A7:P7"/>
    <mergeCell ref="A8:B8"/>
    <mergeCell ref="C8:P8"/>
    <mergeCell ref="A9:B9"/>
    <mergeCell ref="H9:N9"/>
    <mergeCell ref="A10:B10"/>
    <mergeCell ref="D10:E10"/>
    <mergeCell ref="A11:B11"/>
    <mergeCell ref="A23:B23"/>
    <mergeCell ref="A14:B14"/>
    <mergeCell ref="D14:E14"/>
    <mergeCell ref="A15:B15"/>
    <mergeCell ref="A17:B17"/>
    <mergeCell ref="A18:B18"/>
    <mergeCell ref="D18:E18"/>
    <mergeCell ref="A19:B19"/>
    <mergeCell ref="A20:B20"/>
    <mergeCell ref="A21:B21"/>
    <mergeCell ref="F21:L21"/>
    <mergeCell ref="A22:B22"/>
    <mergeCell ref="A24:B24"/>
    <mergeCell ref="J24:M24"/>
    <mergeCell ref="A25:B25"/>
    <mergeCell ref="D25:E25"/>
    <mergeCell ref="A26:B26"/>
    <mergeCell ref="F26:M26"/>
    <mergeCell ref="A44:P44"/>
    <mergeCell ref="A27:B27"/>
    <mergeCell ref="F27:M27"/>
    <mergeCell ref="A28:B28"/>
    <mergeCell ref="F28:M28"/>
    <mergeCell ref="A29:B29"/>
    <mergeCell ref="F29:N29"/>
    <mergeCell ref="A30:B30"/>
    <mergeCell ref="F30:N30"/>
    <mergeCell ref="F31:N31"/>
    <mergeCell ref="A35:A40"/>
    <mergeCell ref="B35:P40"/>
    <mergeCell ref="B47:C54"/>
    <mergeCell ref="D47:F47"/>
    <mergeCell ref="D48:F48"/>
    <mergeCell ref="D49:F49"/>
    <mergeCell ref="D50:F50"/>
    <mergeCell ref="D51:F51"/>
    <mergeCell ref="D52:F52"/>
    <mergeCell ref="D53:F53"/>
    <mergeCell ref="D54:F54"/>
  </mergeCells>
  <phoneticPr fontId="23"/>
  <dataValidations count="1">
    <dataValidation type="list" allowBlank="1" showInputMessage="1" showErrorMessage="1" sqref="B3:P3">
      <formula1>$D$47:$D$54</formula1>
    </dataValidation>
  </dataValidations>
  <pageMargins left="0.70866141732283472" right="0.70866141732283472" top="0.74803149606299213" bottom="0.74803149606299213" header="0.31496062992125984" footer="0.31496062992125984"/>
  <pageSetup paperSize="9" scale="78"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dimension ref="A1:P53"/>
  <sheetViews>
    <sheetView view="pageBreakPreview" topLeftCell="A16"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27"/>
      <c r="D1" s="27"/>
      <c r="E1" s="27"/>
      <c r="F1" s="27"/>
      <c r="G1" s="27"/>
      <c r="H1" s="27"/>
      <c r="I1" s="27"/>
      <c r="J1" s="27"/>
      <c r="K1" s="27"/>
      <c r="L1" s="27"/>
      <c r="M1" s="27"/>
      <c r="N1" s="27"/>
      <c r="O1" s="27"/>
      <c r="P1" s="28" t="s">
        <v>60</v>
      </c>
    </row>
    <row r="2" spans="1:16" ht="29.25" customHeight="1">
      <c r="A2" s="26"/>
      <c r="B2" s="26"/>
      <c r="P2" s="318" t="s">
        <v>659</v>
      </c>
    </row>
    <row r="3" spans="1:16" ht="29.25" customHeight="1">
      <c r="A3" s="202" t="s">
        <v>104</v>
      </c>
      <c r="B3" s="439" t="s">
        <v>263</v>
      </c>
      <c r="C3" s="439"/>
      <c r="D3" s="439"/>
      <c r="E3" s="439"/>
      <c r="F3" s="439"/>
      <c r="G3" s="439"/>
      <c r="H3" s="439"/>
      <c r="I3" s="439"/>
      <c r="J3" s="439"/>
      <c r="K3" s="439"/>
      <c r="L3" s="439"/>
      <c r="M3" s="439"/>
      <c r="N3" s="439"/>
      <c r="O3" s="439"/>
      <c r="P3" s="440"/>
    </row>
    <row r="4" spans="1:16" ht="29.25" customHeight="1">
      <c r="A4" s="203" t="s">
        <v>105</v>
      </c>
      <c r="B4" s="439" t="s">
        <v>623</v>
      </c>
      <c r="C4" s="439"/>
      <c r="D4" s="439"/>
      <c r="E4" s="439"/>
      <c r="F4" s="439"/>
      <c r="G4" s="439"/>
      <c r="H4" s="439"/>
      <c r="I4" s="439"/>
      <c r="J4" s="439"/>
      <c r="K4" s="439"/>
      <c r="L4" s="439"/>
      <c r="M4" s="439"/>
      <c r="N4" s="439"/>
      <c r="O4" s="439"/>
      <c r="P4" s="440"/>
    </row>
    <row r="5" spans="1:16" ht="166.5" customHeight="1">
      <c r="A5" s="202" t="s">
        <v>107</v>
      </c>
      <c r="B5" s="441" t="s">
        <v>638</v>
      </c>
      <c r="C5" s="441"/>
      <c r="D5" s="441"/>
      <c r="E5" s="441"/>
      <c r="F5" s="441"/>
      <c r="G5" s="441"/>
      <c r="H5" s="441"/>
      <c r="I5" s="441"/>
      <c r="J5" s="441"/>
      <c r="K5" s="441"/>
      <c r="L5" s="441"/>
      <c r="M5" s="441"/>
      <c r="N5" s="441"/>
      <c r="O5" s="441"/>
      <c r="P5" s="440"/>
    </row>
    <row r="6" spans="1:16" ht="40.5" customHeight="1">
      <c r="A6" s="202" t="s">
        <v>108</v>
      </c>
      <c r="B6" s="442" t="s">
        <v>624</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208"/>
      <c r="E9" s="135"/>
      <c r="F9" s="136"/>
      <c r="G9" s="135"/>
      <c r="H9" s="135"/>
      <c r="I9" s="135"/>
      <c r="J9" s="135"/>
      <c r="K9" s="136"/>
      <c r="L9" s="136"/>
      <c r="M9" s="135"/>
      <c r="N9" s="135"/>
      <c r="O9" s="135"/>
      <c r="P9" s="137"/>
    </row>
    <row r="10" spans="1:16" ht="17.25" customHeight="1">
      <c r="A10" s="447">
        <v>504350</v>
      </c>
      <c r="B10" s="448"/>
      <c r="C10" s="29">
        <v>1</v>
      </c>
      <c r="D10" s="29" t="s">
        <v>628</v>
      </c>
      <c r="F10" s="315" t="s">
        <v>655</v>
      </c>
      <c r="G10" s="38"/>
      <c r="H10" s="38"/>
      <c r="I10" s="38"/>
      <c r="P10" s="140"/>
    </row>
    <row r="11" spans="1:16" ht="17.25" customHeight="1">
      <c r="A11" s="447"/>
      <c r="B11" s="448"/>
      <c r="C11" s="295"/>
      <c r="D11" s="506" t="s">
        <v>657</v>
      </c>
      <c r="E11" s="507"/>
      <c r="F11" s="508"/>
      <c r="G11" s="508"/>
      <c r="H11" s="508"/>
      <c r="I11" s="508"/>
      <c r="J11" s="138"/>
      <c r="K11" s="207"/>
      <c r="O11" s="207"/>
      <c r="P11" s="140"/>
    </row>
    <row r="12" spans="1:16" ht="17.25" customHeight="1">
      <c r="A12" s="204"/>
      <c r="B12" s="205"/>
      <c r="C12" s="295"/>
      <c r="D12" s="38" t="s">
        <v>626</v>
      </c>
      <c r="E12" s="315" t="s">
        <v>656</v>
      </c>
      <c r="F12" s="38"/>
      <c r="G12" s="38"/>
      <c r="H12" s="38"/>
      <c r="I12" s="38"/>
      <c r="J12" s="138"/>
      <c r="K12" s="207"/>
      <c r="O12" s="207"/>
      <c r="P12" s="140"/>
    </row>
    <row r="13" spans="1:16" ht="17.25" customHeight="1">
      <c r="A13" s="447"/>
      <c r="B13" s="448"/>
      <c r="C13" s="295"/>
      <c r="D13" s="38" t="s">
        <v>625</v>
      </c>
      <c r="E13" s="38" t="s">
        <v>629</v>
      </c>
      <c r="F13" s="38"/>
      <c r="G13" s="38"/>
      <c r="H13" s="38"/>
      <c r="I13" s="38"/>
      <c r="J13" s="138"/>
      <c r="K13" s="207"/>
      <c r="O13" s="207"/>
      <c r="P13" s="140"/>
    </row>
    <row r="14" spans="1:16" ht="17.25" customHeight="1">
      <c r="A14" s="447"/>
      <c r="B14" s="448"/>
      <c r="C14" s="295"/>
      <c r="D14" s="297" t="s">
        <v>631</v>
      </c>
      <c r="E14" s="38"/>
      <c r="F14" s="38"/>
      <c r="G14" s="38"/>
      <c r="H14" s="38"/>
      <c r="I14" s="38"/>
      <c r="P14" s="140"/>
    </row>
    <row r="15" spans="1:16" ht="17.25" customHeight="1">
      <c r="A15" s="447"/>
      <c r="B15" s="448"/>
      <c r="C15" s="295"/>
      <c r="D15" s="294" t="s">
        <v>632</v>
      </c>
      <c r="E15" s="38" t="s">
        <v>627</v>
      </c>
      <c r="F15" s="38"/>
      <c r="G15" s="38"/>
      <c r="H15" s="38"/>
      <c r="I15" s="38"/>
      <c r="J15" s="138"/>
      <c r="K15" s="207"/>
      <c r="O15" s="207"/>
      <c r="P15" s="140"/>
    </row>
    <row r="16" spans="1:16" ht="17.25" customHeight="1">
      <c r="A16" s="204"/>
      <c r="B16" s="205"/>
      <c r="C16" s="295"/>
      <c r="D16" s="38"/>
      <c r="E16" s="38"/>
      <c r="F16" s="38"/>
      <c r="G16" s="38"/>
      <c r="H16" s="38"/>
      <c r="I16" s="38"/>
      <c r="J16" s="138"/>
      <c r="K16" s="207"/>
      <c r="O16" s="207"/>
      <c r="P16" s="140"/>
    </row>
    <row r="17" spans="1:16" ht="17.25" customHeight="1">
      <c r="A17" s="447"/>
      <c r="B17" s="448"/>
      <c r="C17" s="295">
        <v>2</v>
      </c>
      <c r="D17" s="38" t="s">
        <v>630</v>
      </c>
      <c r="E17" s="38"/>
      <c r="F17" s="38"/>
      <c r="G17" s="38" t="s">
        <v>637</v>
      </c>
      <c r="H17" s="38"/>
      <c r="I17" s="38"/>
      <c r="J17" s="138"/>
      <c r="K17" s="207"/>
      <c r="O17" s="207"/>
      <c r="P17" s="140"/>
    </row>
    <row r="18" spans="1:16" ht="17.25" customHeight="1">
      <c r="A18" s="447"/>
      <c r="B18" s="448"/>
      <c r="C18" s="295"/>
      <c r="D18" s="291" t="s">
        <v>633</v>
      </c>
      <c r="E18" s="38" t="s">
        <v>636</v>
      </c>
      <c r="F18" s="38"/>
      <c r="G18" s="38"/>
      <c r="H18" s="38"/>
      <c r="I18" s="38"/>
      <c r="J18" s="206"/>
      <c r="K18" s="206"/>
      <c r="L18" s="206"/>
      <c r="M18" s="206"/>
      <c r="P18" s="140"/>
    </row>
    <row r="19" spans="1:16" ht="17.25" customHeight="1">
      <c r="A19" s="447"/>
      <c r="B19" s="448"/>
      <c r="C19" s="295"/>
      <c r="D19" s="297" t="s">
        <v>634</v>
      </c>
      <c r="E19" s="38" t="s">
        <v>635</v>
      </c>
      <c r="F19" s="38"/>
      <c r="G19" s="38"/>
      <c r="H19" s="38"/>
      <c r="I19" s="38"/>
      <c r="J19" s="206"/>
      <c r="K19" s="206"/>
      <c r="L19" s="206"/>
      <c r="M19" s="206"/>
      <c r="O19" s="207"/>
      <c r="P19" s="140"/>
    </row>
    <row r="20" spans="1:16" ht="17.25" customHeight="1">
      <c r="A20" s="447"/>
      <c r="B20" s="448"/>
      <c r="C20" s="295"/>
      <c r="D20" s="294"/>
      <c r="E20" s="38"/>
      <c r="F20" s="38"/>
      <c r="G20" s="38"/>
      <c r="H20" s="38"/>
      <c r="I20" s="38"/>
      <c r="J20" s="206"/>
      <c r="K20" s="206"/>
      <c r="L20" s="206"/>
      <c r="M20" s="206"/>
      <c r="O20" s="207"/>
      <c r="P20" s="140"/>
    </row>
    <row r="21" spans="1:16" ht="17.25" customHeight="1">
      <c r="A21" s="447"/>
      <c r="B21" s="448"/>
      <c r="C21" s="295"/>
      <c r="D21" s="294"/>
      <c r="E21" s="293"/>
      <c r="F21" s="292"/>
      <c r="G21" s="293"/>
      <c r="J21" s="141"/>
      <c r="K21" s="207"/>
      <c r="O21" s="207"/>
      <c r="P21" s="140"/>
    </row>
    <row r="22" spans="1:16" ht="17.25" customHeight="1">
      <c r="A22" s="447"/>
      <c r="B22" s="448"/>
      <c r="C22" s="295"/>
      <c r="D22" s="294"/>
      <c r="E22" s="293"/>
      <c r="F22" s="292"/>
      <c r="G22" s="293"/>
      <c r="H22" s="293"/>
      <c r="I22" s="293"/>
      <c r="J22" s="207"/>
      <c r="K22" s="207"/>
      <c r="L22" s="207"/>
      <c r="M22" s="138"/>
      <c r="N22" s="207"/>
      <c r="O22" s="207"/>
      <c r="P22" s="140"/>
    </row>
    <row r="23" spans="1:16" ht="17.25" customHeight="1">
      <c r="A23" s="447"/>
      <c r="B23" s="448"/>
      <c r="C23" s="295"/>
      <c r="D23" s="294"/>
      <c r="E23" s="293"/>
      <c r="F23" s="292"/>
      <c r="G23" s="293"/>
      <c r="H23" s="293"/>
      <c r="I23" s="293"/>
      <c r="J23" s="207"/>
      <c r="K23" s="207"/>
      <c r="L23" s="207"/>
      <c r="M23" s="138"/>
      <c r="N23" s="207"/>
      <c r="O23" s="207"/>
      <c r="P23" s="140"/>
    </row>
    <row r="24" spans="1:16" ht="17.25" customHeight="1">
      <c r="A24" s="447"/>
      <c r="B24" s="448"/>
      <c r="C24" s="209"/>
      <c r="D24" s="210"/>
      <c r="E24" s="138"/>
      <c r="F24" s="207"/>
      <c r="G24" s="138"/>
      <c r="H24" s="138"/>
      <c r="I24" s="138"/>
      <c r="J24" s="207"/>
      <c r="K24" s="207"/>
      <c r="L24" s="207"/>
      <c r="M24" s="138"/>
      <c r="N24" s="207"/>
      <c r="O24" s="207"/>
      <c r="P24" s="140"/>
    </row>
    <row r="25" spans="1:16" ht="17.25" customHeight="1">
      <c r="A25" s="447"/>
      <c r="B25" s="448"/>
      <c r="C25" s="209"/>
      <c r="D25" s="210"/>
      <c r="E25" s="138"/>
      <c r="F25" s="207"/>
      <c r="G25" s="138"/>
      <c r="H25" s="138"/>
      <c r="I25" s="138"/>
      <c r="J25" s="207"/>
      <c r="K25" s="207"/>
      <c r="L25" s="207"/>
      <c r="M25" s="138"/>
      <c r="N25" s="207"/>
      <c r="O25" s="207"/>
      <c r="P25" s="140"/>
    </row>
    <row r="26" spans="1:16" ht="17.25" customHeight="1">
      <c r="A26" s="447"/>
      <c r="B26" s="448"/>
      <c r="C26" s="209"/>
      <c r="D26" s="210"/>
      <c r="E26" s="138"/>
      <c r="F26" s="207"/>
      <c r="G26" s="138"/>
      <c r="H26" s="138"/>
      <c r="I26" s="138"/>
      <c r="J26" s="207"/>
      <c r="K26" s="207"/>
      <c r="L26" s="207"/>
      <c r="M26" s="138"/>
      <c r="N26" s="207"/>
      <c r="O26" s="207"/>
      <c r="P26" s="140"/>
    </row>
    <row r="27" spans="1:16" ht="17.25" customHeight="1">
      <c r="A27" s="447"/>
      <c r="B27" s="448"/>
      <c r="C27" s="209"/>
      <c r="D27" s="210"/>
      <c r="E27" s="138"/>
      <c r="F27" s="207"/>
      <c r="G27" s="138"/>
      <c r="H27" s="138"/>
      <c r="I27" s="138"/>
      <c r="J27" s="207"/>
      <c r="K27" s="207"/>
      <c r="L27" s="207"/>
      <c r="M27" s="138"/>
      <c r="N27" s="207"/>
      <c r="O27" s="207"/>
      <c r="P27" s="140"/>
    </row>
    <row r="28" spans="1:16" ht="17.25" customHeight="1">
      <c r="A28" s="447"/>
      <c r="B28" s="448"/>
      <c r="C28" s="209"/>
      <c r="D28" s="210"/>
      <c r="E28" s="138"/>
      <c r="F28" s="207"/>
      <c r="G28" s="138"/>
      <c r="H28" s="138"/>
      <c r="I28" s="138"/>
      <c r="J28" s="207"/>
      <c r="K28" s="207"/>
      <c r="L28" s="207"/>
      <c r="M28" s="138"/>
      <c r="N28" s="207"/>
      <c r="O28" s="207"/>
      <c r="P28" s="140"/>
    </row>
    <row r="29" spans="1:16" ht="17.25" customHeight="1">
      <c r="A29" s="447"/>
      <c r="B29" s="448"/>
      <c r="C29" s="209"/>
      <c r="D29" s="210"/>
      <c r="E29" s="138"/>
      <c r="F29" s="207"/>
      <c r="G29" s="138"/>
      <c r="H29" s="138"/>
      <c r="I29" s="138"/>
      <c r="J29" s="207"/>
      <c r="K29" s="207"/>
      <c r="L29" s="207"/>
      <c r="M29" s="138"/>
      <c r="N29" s="207"/>
      <c r="O29" s="207"/>
      <c r="P29" s="140"/>
    </row>
    <row r="30" spans="1:16" ht="17.25" customHeight="1">
      <c r="A30" s="447"/>
      <c r="B30" s="448"/>
      <c r="C30" s="209"/>
      <c r="D30" s="210"/>
      <c r="E30" s="138"/>
      <c r="F30" s="207"/>
      <c r="G30" s="138"/>
      <c r="H30" s="138"/>
      <c r="I30" s="138"/>
      <c r="J30" s="207"/>
      <c r="L30" s="207"/>
      <c r="M30" s="138"/>
      <c r="N30" s="207"/>
      <c r="O30" s="207"/>
      <c r="P30" s="148" t="s">
        <v>94</v>
      </c>
    </row>
    <row r="31" spans="1:16" ht="17.25" customHeight="1">
      <c r="A31" s="447"/>
      <c r="B31" s="448"/>
      <c r="C31" s="209"/>
      <c r="D31" s="210"/>
      <c r="E31" s="138"/>
      <c r="F31" s="207"/>
      <c r="G31" s="138"/>
      <c r="H31" s="138"/>
      <c r="I31" s="138"/>
      <c r="J31" s="207"/>
      <c r="K31" s="467" t="s">
        <v>91</v>
      </c>
      <c r="L31" s="468"/>
      <c r="M31" s="468"/>
      <c r="N31" s="469"/>
      <c r="O31" s="147"/>
      <c r="P31" s="140"/>
    </row>
    <row r="32" spans="1:16" ht="17.25" customHeight="1">
      <c r="A32" s="447"/>
      <c r="B32" s="448"/>
      <c r="C32" s="209"/>
      <c r="D32" s="210"/>
      <c r="E32" s="138"/>
      <c r="F32" s="207"/>
      <c r="G32" s="138"/>
      <c r="H32" s="138"/>
      <c r="I32" s="138"/>
      <c r="J32" s="207"/>
      <c r="K32" s="467" t="s">
        <v>92</v>
      </c>
      <c r="L32" s="468"/>
      <c r="M32" s="468"/>
      <c r="N32" s="469"/>
      <c r="O32" s="147"/>
      <c r="P32" s="140"/>
    </row>
    <row r="33" spans="1:16" ht="17.25" customHeight="1" thickBot="1">
      <c r="A33" s="447"/>
      <c r="B33" s="448"/>
      <c r="C33" s="209"/>
      <c r="D33" s="210"/>
      <c r="E33" s="138"/>
      <c r="F33" s="207"/>
      <c r="G33" s="138"/>
      <c r="H33" s="138"/>
      <c r="I33" s="138"/>
      <c r="J33" s="207"/>
      <c r="K33" s="470" t="s">
        <v>93</v>
      </c>
      <c r="L33" s="471"/>
      <c r="M33" s="471"/>
      <c r="N33" s="472"/>
      <c r="O33" s="152"/>
      <c r="P33" s="140"/>
    </row>
    <row r="34" spans="1:16" ht="17.25" customHeight="1" thickTop="1">
      <c r="A34" s="455" t="s">
        <v>101</v>
      </c>
      <c r="B34" s="458"/>
      <c r="C34" s="459"/>
      <c r="D34" s="459"/>
      <c r="E34" s="459"/>
      <c r="F34" s="459"/>
      <c r="G34" s="459"/>
      <c r="H34" s="459"/>
      <c r="I34" s="459"/>
      <c r="J34" s="459"/>
      <c r="K34" s="459"/>
      <c r="L34" s="459"/>
      <c r="M34" s="459"/>
      <c r="N34" s="459"/>
      <c r="O34" s="459"/>
      <c r="P34" s="460"/>
    </row>
    <row r="35" spans="1:16" ht="17.25" customHeight="1">
      <c r="A35" s="456"/>
      <c r="B35" s="461"/>
      <c r="C35" s="462"/>
      <c r="D35" s="462"/>
      <c r="E35" s="462"/>
      <c r="F35" s="462"/>
      <c r="G35" s="462"/>
      <c r="H35" s="462"/>
      <c r="I35" s="462"/>
      <c r="J35" s="462"/>
      <c r="K35" s="462"/>
      <c r="L35" s="462"/>
      <c r="M35" s="462"/>
      <c r="N35" s="462"/>
      <c r="O35" s="462"/>
      <c r="P35" s="463"/>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7"/>
      <c r="B39" s="464"/>
      <c r="C39" s="465"/>
      <c r="D39" s="465"/>
      <c r="E39" s="465"/>
      <c r="F39" s="465"/>
      <c r="G39" s="465"/>
      <c r="H39" s="465"/>
      <c r="I39" s="465"/>
      <c r="J39" s="465"/>
      <c r="K39" s="465"/>
      <c r="L39" s="465"/>
      <c r="M39" s="465"/>
      <c r="N39" s="465"/>
      <c r="O39" s="465"/>
      <c r="P39" s="466"/>
    </row>
    <row r="40" spans="1:16">
      <c r="A40" s="29" t="s">
        <v>116</v>
      </c>
      <c r="C40" s="201"/>
      <c r="D40" s="201"/>
      <c r="E40" s="201"/>
      <c r="F40" s="201"/>
      <c r="G40" s="201"/>
      <c r="H40" s="201"/>
      <c r="I40" s="201"/>
      <c r="J40" s="201"/>
      <c r="K40" s="201"/>
      <c r="L40" s="201"/>
      <c r="M40" s="201"/>
      <c r="N40" s="201"/>
      <c r="O40" s="201"/>
    </row>
    <row r="41" spans="1:16">
      <c r="A41" s="32" t="s">
        <v>117</v>
      </c>
      <c r="B41" s="32"/>
    </row>
    <row r="42" spans="1:16">
      <c r="A42" s="32" t="s">
        <v>118</v>
      </c>
      <c r="B42" s="32"/>
      <c r="C42" s="201"/>
      <c r="D42" s="201"/>
      <c r="E42" s="201"/>
      <c r="F42" s="201"/>
      <c r="G42" s="201"/>
      <c r="H42" s="201"/>
      <c r="I42" s="201"/>
      <c r="J42" s="201"/>
      <c r="K42" s="201"/>
      <c r="L42" s="201"/>
      <c r="M42" s="201"/>
      <c r="N42" s="201"/>
      <c r="O42" s="201"/>
    </row>
    <row r="43" spans="1:16">
      <c r="A43" s="438" t="s">
        <v>119</v>
      </c>
      <c r="B43" s="438"/>
      <c r="C43" s="438"/>
      <c r="D43" s="438"/>
      <c r="E43" s="438"/>
      <c r="F43" s="438"/>
      <c r="G43" s="438"/>
      <c r="H43" s="438"/>
      <c r="I43" s="438"/>
      <c r="J43" s="438"/>
      <c r="K43" s="438"/>
      <c r="L43" s="438"/>
      <c r="M43" s="438"/>
      <c r="N43" s="438"/>
      <c r="O43" s="438"/>
      <c r="P43" s="438"/>
    </row>
    <row r="44" spans="1:16">
      <c r="A44" s="32" t="s">
        <v>120</v>
      </c>
      <c r="B44" s="32" t="s">
        <v>120</v>
      </c>
    </row>
    <row r="46" spans="1:16">
      <c r="B46" s="423" t="s">
        <v>23</v>
      </c>
      <c r="C46" s="440"/>
      <c r="D46" s="451" t="s">
        <v>62</v>
      </c>
      <c r="E46" s="440"/>
      <c r="F46" s="440"/>
    </row>
    <row r="47" spans="1:16">
      <c r="B47" s="440"/>
      <c r="C47" s="440"/>
      <c r="D47" s="451" t="s">
        <v>65</v>
      </c>
      <c r="E47" s="440"/>
      <c r="F47" s="440"/>
    </row>
    <row r="48" spans="1:16">
      <c r="B48" s="440"/>
      <c r="C48" s="440"/>
      <c r="D48" s="452" t="s">
        <v>99</v>
      </c>
      <c r="E48" s="453"/>
      <c r="F48" s="454"/>
    </row>
    <row r="49" spans="2:6">
      <c r="B49" s="440"/>
      <c r="C49" s="440"/>
      <c r="D49" s="452" t="s">
        <v>100</v>
      </c>
      <c r="E49" s="453"/>
      <c r="F49" s="454"/>
    </row>
    <row r="50" spans="2:6">
      <c r="B50" s="440"/>
      <c r="C50" s="440"/>
      <c r="D50" s="452" t="s">
        <v>69</v>
      </c>
      <c r="E50" s="453"/>
      <c r="F50" s="454"/>
    </row>
    <row r="51" spans="2:6">
      <c r="B51" s="440"/>
      <c r="C51" s="440"/>
      <c r="D51" s="452" t="s">
        <v>71</v>
      </c>
      <c r="E51" s="453"/>
      <c r="F51" s="454"/>
    </row>
    <row r="52" spans="2:6">
      <c r="B52" s="440"/>
      <c r="C52" s="440"/>
      <c r="D52" s="452" t="s">
        <v>73</v>
      </c>
      <c r="E52" s="453"/>
      <c r="F52" s="454"/>
    </row>
    <row r="53" spans="2:6">
      <c r="B53" s="440"/>
      <c r="C53" s="440"/>
      <c r="D53" s="452" t="s">
        <v>74</v>
      </c>
      <c r="E53" s="453"/>
      <c r="F53" s="454"/>
    </row>
  </sheetData>
  <mergeCells count="46">
    <mergeCell ref="A14:B14"/>
    <mergeCell ref="B3:P3"/>
    <mergeCell ref="B4:P4"/>
    <mergeCell ref="B5:P5"/>
    <mergeCell ref="B6:P6"/>
    <mergeCell ref="A7:P7"/>
    <mergeCell ref="A8:B8"/>
    <mergeCell ref="C8:P8"/>
    <mergeCell ref="A9:B9"/>
    <mergeCell ref="A10:B10"/>
    <mergeCell ref="A11:B11"/>
    <mergeCell ref="A13:B13"/>
    <mergeCell ref="D11:I11"/>
    <mergeCell ref="A25:B25"/>
    <mergeCell ref="A15:B15"/>
    <mergeCell ref="A17:B17"/>
    <mergeCell ref="A18:B18"/>
    <mergeCell ref="A19:B19"/>
    <mergeCell ref="A20:B20"/>
    <mergeCell ref="A21:B21"/>
    <mergeCell ref="A22:B22"/>
    <mergeCell ref="A23:B23"/>
    <mergeCell ref="A24:B24"/>
    <mergeCell ref="A34:A39"/>
    <mergeCell ref="B34:P39"/>
    <mergeCell ref="A26:B26"/>
    <mergeCell ref="A27:B27"/>
    <mergeCell ref="A28:B28"/>
    <mergeCell ref="A29:B29"/>
    <mergeCell ref="A30:B30"/>
    <mergeCell ref="A31:B31"/>
    <mergeCell ref="K31:N31"/>
    <mergeCell ref="A32:B32"/>
    <mergeCell ref="K32:N32"/>
    <mergeCell ref="A33:B33"/>
    <mergeCell ref="K33:N33"/>
    <mergeCell ref="A43:P43"/>
    <mergeCell ref="B46:C53"/>
    <mergeCell ref="D46:F46"/>
    <mergeCell ref="D47:F47"/>
    <mergeCell ref="D48:F48"/>
    <mergeCell ref="D49:F49"/>
    <mergeCell ref="D50:F50"/>
    <mergeCell ref="D51:F51"/>
    <mergeCell ref="D52:F52"/>
    <mergeCell ref="D53:F53"/>
  </mergeCells>
  <phoneticPr fontId="23"/>
  <dataValidations count="1">
    <dataValidation type="list" allowBlank="1" showInputMessage="1" showErrorMessage="1" sqref="B3:P3">
      <formula1>$D$46:$D$53</formula1>
    </dataValidation>
  </dataValidations>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worksheet>
</file>

<file path=xl/worksheets/sheet8.xml><?xml version="1.0" encoding="utf-8"?>
<worksheet xmlns="http://schemas.openxmlformats.org/spreadsheetml/2006/main" xmlns:r="http://schemas.openxmlformats.org/officeDocument/2006/relationships">
  <dimension ref="A1:AA633"/>
  <sheetViews>
    <sheetView view="pageBreakPreview" topLeftCell="E19" zoomScaleNormal="100" zoomScaleSheetLayoutView="100" workbookViewId="0">
      <selection activeCell="P17" sqref="P17"/>
    </sheetView>
  </sheetViews>
  <sheetFormatPr defaultRowHeight="14.25"/>
  <cols>
    <col min="1" max="1" width="1.25" style="39" customWidth="1"/>
    <col min="2" max="2" width="19.75" style="39" customWidth="1"/>
    <col min="3" max="3" width="10.625" style="39" customWidth="1"/>
    <col min="4" max="4" width="8.625" style="39" customWidth="1"/>
    <col min="5" max="5" width="5.75" style="39" customWidth="1"/>
    <col min="6" max="6" width="11.5" style="39" customWidth="1"/>
    <col min="7" max="7" width="21.625" style="39" customWidth="1"/>
    <col min="8" max="8" width="10.25" style="39" customWidth="1"/>
    <col min="9" max="9" width="4.125" style="39" customWidth="1"/>
    <col min="10" max="10" width="9.25" style="39" customWidth="1"/>
    <col min="11" max="11" width="11.375" style="39" customWidth="1"/>
    <col min="12" max="12" width="22.25" style="39" customWidth="1"/>
    <col min="13" max="13" width="10.5" style="40" customWidth="1"/>
    <col min="14" max="15" width="3.125" style="39" customWidth="1"/>
    <col min="16" max="16" width="12.5" style="40" customWidth="1"/>
    <col min="17" max="17" width="2.875" style="39" customWidth="1"/>
    <col min="18" max="18" width="15" style="40" customWidth="1"/>
    <col min="19" max="19" width="17.375" style="39" customWidth="1"/>
    <col min="20" max="20" width="2" style="39" customWidth="1"/>
    <col min="21" max="21" width="10.625" style="39" customWidth="1"/>
    <col min="22" max="23" width="13.875" style="39" customWidth="1"/>
    <col min="24" max="24" width="14" style="39" customWidth="1"/>
    <col min="25" max="25" width="14.5" style="39" customWidth="1"/>
    <col min="26" max="26" width="12.25" style="39" customWidth="1"/>
    <col min="27" max="27" width="12.875" style="39" customWidth="1"/>
    <col min="28" max="28" width="9" style="39"/>
    <col min="29" max="29" width="10.625" style="39" customWidth="1"/>
    <col min="30" max="34" width="9" style="39"/>
    <col min="35" max="35" width="9.625" style="39" bestFit="1" customWidth="1"/>
    <col min="36" max="42" width="9" style="39"/>
    <col min="43" max="43" width="11.625" style="39" bestFit="1" customWidth="1"/>
    <col min="44" max="16384" width="9" style="39"/>
  </cols>
  <sheetData>
    <row r="1" spans="1:27" ht="23.25" customHeight="1">
      <c r="B1" s="125" t="s">
        <v>52</v>
      </c>
    </row>
    <row r="2" spans="1:27" ht="28.5" customHeight="1">
      <c r="A2" s="41"/>
      <c r="B2" s="509" t="s">
        <v>90</v>
      </c>
      <c r="C2" s="508"/>
      <c r="D2" s="508"/>
      <c r="E2" s="508"/>
      <c r="F2" s="508"/>
      <c r="G2" s="508"/>
      <c r="H2" s="508"/>
      <c r="I2" s="508"/>
      <c r="J2" s="508"/>
      <c r="K2" s="508"/>
      <c r="L2" s="508"/>
      <c r="M2" s="508"/>
      <c r="N2" s="508"/>
      <c r="O2" s="508"/>
      <c r="P2" s="508"/>
      <c r="Q2" s="508"/>
      <c r="R2" s="508"/>
      <c r="S2" s="508"/>
      <c r="T2" s="41"/>
    </row>
    <row r="3" spans="1:27" ht="21.75" customHeight="1" thickBot="1">
      <c r="A3" s="41"/>
      <c r="B3" s="131" t="s">
        <v>58</v>
      </c>
      <c r="C3" s="43"/>
      <c r="D3" s="41"/>
      <c r="E3" s="41"/>
      <c r="F3" s="41"/>
      <c r="G3" s="41"/>
      <c r="H3" s="41"/>
      <c r="I3" s="41"/>
      <c r="J3" s="41"/>
      <c r="K3" s="41"/>
      <c r="L3" s="41"/>
      <c r="M3" s="42"/>
      <c r="N3" s="41"/>
      <c r="O3" s="41"/>
      <c r="P3" s="42"/>
      <c r="Q3" s="41"/>
      <c r="R3" s="42"/>
      <c r="S3" s="42" t="s">
        <v>643</v>
      </c>
      <c r="T3" s="41"/>
    </row>
    <row r="4" spans="1:27" s="48" customFormat="1" ht="22.5" customHeight="1">
      <c r="A4" s="44"/>
      <c r="B4" s="45"/>
      <c r="C4" s="46"/>
      <c r="D4" s="47"/>
      <c r="E4" s="510" t="s">
        <v>31</v>
      </c>
      <c r="F4" s="511"/>
      <c r="G4" s="511"/>
      <c r="H4" s="511"/>
      <c r="I4" s="511"/>
      <c r="J4" s="511"/>
      <c r="K4" s="511"/>
      <c r="L4" s="511"/>
      <c r="M4" s="511"/>
      <c r="N4" s="511"/>
      <c r="O4" s="511"/>
      <c r="P4" s="511"/>
      <c r="Q4" s="511"/>
      <c r="R4" s="511"/>
      <c r="S4" s="512"/>
      <c r="T4" s="44"/>
    </row>
    <row r="5" spans="1:27" s="48" customFormat="1" ht="22.5" customHeight="1">
      <c r="A5" s="44"/>
      <c r="B5" s="513" t="s">
        <v>32</v>
      </c>
      <c r="C5" s="514"/>
      <c r="D5" s="515"/>
      <c r="E5" s="49"/>
      <c r="F5" s="49"/>
      <c r="G5" s="49"/>
      <c r="H5" s="49"/>
      <c r="I5" s="49"/>
      <c r="J5" s="49"/>
      <c r="K5" s="49"/>
      <c r="L5" s="49"/>
      <c r="M5" s="50"/>
      <c r="N5" s="49"/>
      <c r="O5" s="49"/>
      <c r="P5" s="50"/>
      <c r="Q5" s="49"/>
      <c r="R5" s="516"/>
      <c r="S5" s="517"/>
      <c r="T5" s="44"/>
    </row>
    <row r="6" spans="1:27" s="48" customFormat="1" ht="22.5" customHeight="1">
      <c r="A6" s="44"/>
      <c r="B6" s="51"/>
      <c r="C6" s="44"/>
      <c r="D6" s="52"/>
      <c r="E6" s="518" t="s">
        <v>33</v>
      </c>
      <c r="F6" s="518"/>
      <c r="G6" s="519"/>
      <c r="H6" s="519"/>
      <c r="I6" s="520"/>
      <c r="J6" s="518" t="s">
        <v>59</v>
      </c>
      <c r="K6" s="518"/>
      <c r="L6" s="518"/>
      <c r="M6" s="518"/>
      <c r="N6" s="518"/>
      <c r="O6" s="518"/>
      <c r="P6" s="518"/>
      <c r="Q6" s="518"/>
      <c r="R6" s="521"/>
      <c r="S6" s="53" t="s">
        <v>34</v>
      </c>
      <c r="T6" s="44"/>
    </row>
    <row r="7" spans="1:27" s="48" customFormat="1" ht="22.5" customHeight="1" thickBot="1">
      <c r="A7" s="44"/>
      <c r="B7" s="54"/>
      <c r="C7" s="55"/>
      <c r="D7" s="56"/>
      <c r="E7" s="57"/>
      <c r="F7" s="57"/>
      <c r="G7" s="524"/>
      <c r="H7" s="524"/>
      <c r="I7" s="306" t="s">
        <v>35</v>
      </c>
      <c r="J7" s="522"/>
      <c r="K7" s="522"/>
      <c r="L7" s="522"/>
      <c r="M7" s="522"/>
      <c r="N7" s="522"/>
      <c r="O7" s="522"/>
      <c r="P7" s="522"/>
      <c r="Q7" s="522"/>
      <c r="R7" s="523"/>
      <c r="S7" s="58" t="s">
        <v>36</v>
      </c>
      <c r="T7" s="44"/>
    </row>
    <row r="8" spans="1:27" s="48" customFormat="1" ht="22.5" customHeight="1">
      <c r="A8" s="44"/>
      <c r="B8" s="59" t="s">
        <v>76</v>
      </c>
      <c r="C8" s="44"/>
      <c r="D8" s="525" t="s">
        <v>53</v>
      </c>
      <c r="E8" s="46"/>
      <c r="F8" s="46"/>
      <c r="G8" s="46"/>
      <c r="H8" s="60">
        <f>SUM(H17:H18)</f>
        <v>225</v>
      </c>
      <c r="I8" s="61" t="s">
        <v>35</v>
      </c>
      <c r="J8" s="528" t="s">
        <v>37</v>
      </c>
      <c r="K8" s="529"/>
      <c r="L8" s="530"/>
      <c r="M8" s="62">
        <v>1</v>
      </c>
      <c r="N8" s="63" t="s">
        <v>38</v>
      </c>
      <c r="O8" s="63" t="s">
        <v>39</v>
      </c>
      <c r="P8" s="64"/>
      <c r="Q8" s="65" t="s">
        <v>40</v>
      </c>
      <c r="R8" s="66">
        <f>P8</f>
        <v>0</v>
      </c>
      <c r="S8" s="67"/>
      <c r="T8" s="44"/>
      <c r="U8" s="44"/>
      <c r="V8" s="44"/>
      <c r="W8" s="44"/>
      <c r="X8" s="44"/>
      <c r="Y8" s="44"/>
      <c r="Z8" s="44"/>
      <c r="AA8" s="44"/>
    </row>
    <row r="9" spans="1:27" s="48" customFormat="1" ht="22.5" customHeight="1">
      <c r="A9" s="44"/>
      <c r="B9" s="51"/>
      <c r="C9" s="44"/>
      <c r="D9" s="526"/>
      <c r="E9" s="44"/>
      <c r="F9" s="44"/>
      <c r="G9" s="68"/>
      <c r="H9" s="68"/>
      <c r="I9" s="126"/>
      <c r="J9" s="531" t="s">
        <v>41</v>
      </c>
      <c r="K9" s="531"/>
      <c r="L9" s="532"/>
      <c r="M9" s="71">
        <v>1</v>
      </c>
      <c r="N9" s="72" t="s">
        <v>38</v>
      </c>
      <c r="O9" s="72" t="s">
        <v>39</v>
      </c>
      <c r="P9" s="73"/>
      <c r="Q9" s="74" t="s">
        <v>40</v>
      </c>
      <c r="R9" s="75">
        <f>P9</f>
        <v>0</v>
      </c>
      <c r="S9" s="76"/>
      <c r="T9" s="44"/>
      <c r="U9" s="44"/>
      <c r="V9" s="44"/>
      <c r="W9" s="44"/>
      <c r="X9" s="44"/>
      <c r="Y9" s="44"/>
      <c r="Z9" s="44"/>
      <c r="AA9" s="44"/>
    </row>
    <row r="10" spans="1:27" s="48" customFormat="1" ht="22.5" customHeight="1">
      <c r="A10" s="44"/>
      <c r="B10" s="51"/>
      <c r="C10" s="44"/>
      <c r="D10" s="526"/>
      <c r="E10" s="44"/>
      <c r="F10" s="44"/>
      <c r="G10" s="68"/>
      <c r="H10" s="68"/>
      <c r="I10" s="126"/>
      <c r="J10" s="77" t="s">
        <v>42</v>
      </c>
      <c r="K10" s="533" t="s">
        <v>43</v>
      </c>
      <c r="L10" s="534"/>
      <c r="M10" s="78">
        <v>1</v>
      </c>
      <c r="N10" s="79" t="s">
        <v>38</v>
      </c>
      <c r="O10" s="79" t="s">
        <v>39</v>
      </c>
      <c r="P10" s="80"/>
      <c r="Q10" s="81" t="s">
        <v>40</v>
      </c>
      <c r="R10" s="82">
        <f>P10</f>
        <v>0</v>
      </c>
      <c r="S10" s="76"/>
      <c r="T10" s="44"/>
      <c r="U10" s="44"/>
      <c r="V10" s="44"/>
      <c r="W10" s="44"/>
      <c r="X10" s="44"/>
      <c r="Y10" s="44"/>
      <c r="Z10" s="44"/>
      <c r="AA10" s="44"/>
    </row>
    <row r="11" spans="1:27" s="48" customFormat="1" ht="22.5" customHeight="1">
      <c r="A11" s="44"/>
      <c r="B11" s="51"/>
      <c r="C11" s="44"/>
      <c r="D11" s="526"/>
      <c r="E11" s="44"/>
      <c r="F11" s="44"/>
      <c r="G11" s="68"/>
      <c r="H11" s="68"/>
      <c r="I11" s="126"/>
      <c r="J11" s="44"/>
      <c r="K11" s="535"/>
      <c r="L11" s="535"/>
      <c r="M11" s="83"/>
      <c r="N11" s="84"/>
      <c r="O11" s="84"/>
      <c r="P11" s="85"/>
      <c r="Q11" s="86"/>
      <c r="R11" s="87"/>
      <c r="S11" s="70"/>
      <c r="T11" s="44"/>
      <c r="U11" s="44"/>
      <c r="V11" s="44"/>
      <c r="W11" s="44"/>
      <c r="X11" s="44"/>
      <c r="Y11" s="44"/>
      <c r="Z11" s="44"/>
      <c r="AA11" s="44"/>
    </row>
    <row r="12" spans="1:27" s="48" customFormat="1" ht="22.5" customHeight="1">
      <c r="A12" s="44"/>
      <c r="B12" s="88"/>
      <c r="C12" s="130"/>
      <c r="D12" s="526"/>
      <c r="E12" s="44"/>
      <c r="F12" s="44"/>
      <c r="G12" s="68"/>
      <c r="H12" s="68"/>
      <c r="I12" s="126"/>
      <c r="J12" s="92" t="s">
        <v>44</v>
      </c>
      <c r="K12" s="533" t="s">
        <v>45</v>
      </c>
      <c r="L12" s="534"/>
      <c r="M12" s="78">
        <v>1</v>
      </c>
      <c r="N12" s="79" t="s">
        <v>38</v>
      </c>
      <c r="O12" s="79" t="s">
        <v>39</v>
      </c>
      <c r="P12" s="80"/>
      <c r="Q12" s="81" t="s">
        <v>40</v>
      </c>
      <c r="R12" s="82">
        <f>P12</f>
        <v>0</v>
      </c>
      <c r="S12" s="70"/>
      <c r="T12" s="44"/>
      <c r="U12" s="44"/>
      <c r="V12" s="44"/>
      <c r="W12" s="44"/>
      <c r="X12" s="44"/>
      <c r="Y12" s="44"/>
      <c r="Z12" s="44"/>
      <c r="AA12" s="44"/>
    </row>
    <row r="13" spans="1:27" s="48" customFormat="1" ht="22.5" customHeight="1">
      <c r="A13" s="44"/>
      <c r="B13" s="88"/>
      <c r="C13" s="130"/>
      <c r="D13" s="526"/>
      <c r="E13" s="44"/>
      <c r="F13" s="44"/>
      <c r="G13" s="68"/>
      <c r="H13" s="68"/>
      <c r="I13" s="126"/>
      <c r="J13" s="44"/>
      <c r="K13" s="535"/>
      <c r="L13" s="535"/>
      <c r="M13" s="83"/>
      <c r="N13" s="84"/>
      <c r="O13" s="84"/>
      <c r="P13" s="85"/>
      <c r="Q13" s="86"/>
      <c r="R13" s="87"/>
      <c r="S13" s="70"/>
      <c r="T13" s="44"/>
      <c r="U13" s="44"/>
      <c r="V13" s="44"/>
      <c r="W13" s="44"/>
      <c r="X13" s="44"/>
      <c r="Y13" s="44"/>
      <c r="Z13" s="44"/>
      <c r="AA13" s="44"/>
    </row>
    <row r="14" spans="1:27" s="48" customFormat="1" ht="22.5" customHeight="1">
      <c r="A14" s="44"/>
      <c r="B14" s="88"/>
      <c r="C14" s="130"/>
      <c r="D14" s="526"/>
      <c r="E14" s="44"/>
      <c r="F14" s="44"/>
      <c r="G14" s="68"/>
      <c r="H14" s="68"/>
      <c r="I14" s="126"/>
      <c r="J14" s="89" t="s">
        <v>46</v>
      </c>
      <c r="K14" s="89"/>
      <c r="L14" s="90"/>
      <c r="M14" s="71">
        <v>1</v>
      </c>
      <c r="N14" s="72" t="s">
        <v>38</v>
      </c>
      <c r="O14" s="72" t="s">
        <v>39</v>
      </c>
      <c r="P14" s="73"/>
      <c r="Q14" s="74" t="s">
        <v>40</v>
      </c>
      <c r="R14" s="75">
        <f>P14</f>
        <v>0</v>
      </c>
      <c r="S14" s="70"/>
      <c r="T14" s="44"/>
      <c r="U14" s="44"/>
      <c r="V14" s="44"/>
      <c r="W14" s="44"/>
      <c r="X14" s="44"/>
      <c r="Y14" s="44"/>
      <c r="Z14" s="44"/>
      <c r="AA14" s="44"/>
    </row>
    <row r="15" spans="1:27" s="48" customFormat="1" ht="22.5" customHeight="1">
      <c r="A15" s="44"/>
      <c r="B15" s="51"/>
      <c r="C15" s="44"/>
      <c r="D15" s="526"/>
      <c r="E15" s="44"/>
      <c r="F15" s="44"/>
      <c r="G15" s="68"/>
      <c r="H15" s="68"/>
      <c r="I15" s="126"/>
      <c r="J15" s="91" t="s">
        <v>47</v>
      </c>
      <c r="K15" s="77"/>
      <c r="L15" s="77"/>
      <c r="M15" s="78">
        <v>1</v>
      </c>
      <c r="N15" s="79" t="s">
        <v>38</v>
      </c>
      <c r="O15" s="79" t="s">
        <v>39</v>
      </c>
      <c r="P15" s="80"/>
      <c r="Q15" s="81" t="s">
        <v>40</v>
      </c>
      <c r="R15" s="82">
        <f>P15</f>
        <v>0</v>
      </c>
      <c r="S15" s="70"/>
      <c r="T15" s="44"/>
      <c r="U15" s="44"/>
      <c r="V15" s="44"/>
      <c r="W15" s="44"/>
      <c r="X15" s="44"/>
      <c r="Y15" s="44"/>
      <c r="Z15" s="44"/>
      <c r="AA15" s="44"/>
    </row>
    <row r="16" spans="1:27" s="48" customFormat="1" ht="22.5" customHeight="1">
      <c r="A16" s="44"/>
      <c r="B16" s="51"/>
      <c r="C16" s="44"/>
      <c r="D16" s="526"/>
      <c r="E16" s="44"/>
      <c r="F16" s="44"/>
      <c r="G16" s="68"/>
      <c r="H16" s="68"/>
      <c r="I16" s="69"/>
      <c r="J16" s="92" t="s">
        <v>48</v>
      </c>
      <c r="K16" s="77"/>
      <c r="L16" s="77"/>
      <c r="M16" s="78">
        <v>1</v>
      </c>
      <c r="N16" s="79" t="s">
        <v>38</v>
      </c>
      <c r="O16" s="79" t="s">
        <v>39</v>
      </c>
      <c r="P16" s="80">
        <v>326397</v>
      </c>
      <c r="Q16" s="81" t="s">
        <v>40</v>
      </c>
      <c r="R16" s="82">
        <f>P16</f>
        <v>326397</v>
      </c>
      <c r="S16" s="70"/>
      <c r="T16" s="44"/>
      <c r="U16" s="44"/>
      <c r="V16" s="44"/>
      <c r="W16" s="44"/>
      <c r="X16" s="44"/>
      <c r="Y16" s="44"/>
      <c r="Z16" s="44"/>
      <c r="AA16" s="44"/>
    </row>
    <row r="17" spans="1:27" s="48" customFormat="1" ht="22.5" customHeight="1">
      <c r="A17" s="44"/>
      <c r="B17" s="51"/>
      <c r="C17" s="44"/>
      <c r="D17" s="526"/>
      <c r="E17" s="536" t="s">
        <v>49</v>
      </c>
      <c r="F17" s="537"/>
      <c r="G17" s="537"/>
      <c r="H17" s="538">
        <f>M17</f>
        <v>225</v>
      </c>
      <c r="I17" s="540" t="s">
        <v>35</v>
      </c>
      <c r="J17" s="536" t="s">
        <v>49</v>
      </c>
      <c r="K17" s="537"/>
      <c r="L17" s="537"/>
      <c r="M17" s="550">
        <v>225</v>
      </c>
      <c r="N17" s="551" t="s">
        <v>35</v>
      </c>
      <c r="O17" s="304"/>
      <c r="P17" s="93"/>
      <c r="Q17" s="94"/>
      <c r="R17" s="95"/>
      <c r="S17" s="70"/>
      <c r="T17" s="44"/>
      <c r="U17" s="44"/>
      <c r="V17" s="44"/>
      <c r="W17" s="44"/>
      <c r="X17" s="44"/>
      <c r="Y17" s="44"/>
      <c r="Z17" s="44"/>
      <c r="AA17" s="44"/>
    </row>
    <row r="18" spans="1:27" s="48" customFormat="1" ht="22.5" customHeight="1">
      <c r="A18" s="44"/>
      <c r="B18" s="96"/>
      <c r="C18" s="97"/>
      <c r="D18" s="527"/>
      <c r="E18" s="552" t="s">
        <v>50</v>
      </c>
      <c r="F18" s="553"/>
      <c r="G18" s="553"/>
      <c r="H18" s="539"/>
      <c r="I18" s="541"/>
      <c r="J18" s="552" t="s">
        <v>50</v>
      </c>
      <c r="K18" s="553"/>
      <c r="L18" s="553"/>
      <c r="M18" s="539"/>
      <c r="N18" s="476"/>
      <c r="O18" s="98"/>
      <c r="P18" s="99"/>
      <c r="Q18" s="100"/>
      <c r="R18" s="101"/>
      <c r="S18" s="102">
        <f>SUM(R8:R16)</f>
        <v>326397</v>
      </c>
      <c r="T18" s="103"/>
      <c r="U18" s="44"/>
      <c r="V18" s="44"/>
      <c r="W18" s="44"/>
      <c r="X18" s="44"/>
      <c r="Y18" s="44"/>
      <c r="Z18" s="44"/>
      <c r="AA18" s="44"/>
    </row>
    <row r="19" spans="1:27" s="48" customFormat="1" ht="22.5" customHeight="1">
      <c r="A19" s="44"/>
      <c r="B19" s="51"/>
      <c r="C19" s="44"/>
      <c r="D19" s="542" t="s">
        <v>51</v>
      </c>
      <c r="E19" s="44"/>
      <c r="F19" s="44"/>
      <c r="G19" s="44"/>
      <c r="H19" s="104">
        <f>SUM(H28:H29)</f>
        <v>0</v>
      </c>
      <c r="I19" s="105" t="s">
        <v>35</v>
      </c>
      <c r="J19" s="544" t="s">
        <v>37</v>
      </c>
      <c r="K19" s="545"/>
      <c r="L19" s="546"/>
      <c r="M19" s="83">
        <v>1</v>
      </c>
      <c r="N19" s="84" t="s">
        <v>38</v>
      </c>
      <c r="O19" s="84" t="s">
        <v>39</v>
      </c>
      <c r="P19" s="107"/>
      <c r="Q19" s="86" t="s">
        <v>40</v>
      </c>
      <c r="R19" s="87">
        <f>P19</f>
        <v>0</v>
      </c>
      <c r="S19" s="108"/>
      <c r="T19" s="44"/>
    </row>
    <row r="20" spans="1:27" s="48" customFormat="1" ht="22.5" customHeight="1">
      <c r="A20" s="44"/>
      <c r="B20" s="51"/>
      <c r="C20" s="44"/>
      <c r="D20" s="526"/>
      <c r="E20" s="44"/>
      <c r="F20" s="44"/>
      <c r="G20" s="68"/>
      <c r="H20" s="68"/>
      <c r="I20" s="69"/>
      <c r="J20" s="547" t="s">
        <v>41</v>
      </c>
      <c r="K20" s="531"/>
      <c r="L20" s="532"/>
      <c r="M20" s="71">
        <v>1</v>
      </c>
      <c r="N20" s="72" t="s">
        <v>38</v>
      </c>
      <c r="O20" s="72" t="s">
        <v>39</v>
      </c>
      <c r="P20" s="73"/>
      <c r="Q20" s="74" t="s">
        <v>40</v>
      </c>
      <c r="R20" s="75">
        <f>P20</f>
        <v>0</v>
      </c>
      <c r="S20" s="108"/>
      <c r="T20" s="44"/>
      <c r="V20" s="44"/>
      <c r="W20" s="44"/>
      <c r="X20" s="44"/>
      <c r="Y20" s="44"/>
    </row>
    <row r="21" spans="1:27" s="48" customFormat="1" ht="22.5" customHeight="1">
      <c r="A21" s="44"/>
      <c r="B21" s="51"/>
      <c r="C21" s="44"/>
      <c r="D21" s="526"/>
      <c r="E21" s="44"/>
      <c r="F21" s="44"/>
      <c r="G21" s="68"/>
      <c r="H21" s="68"/>
      <c r="I21" s="126"/>
      <c r="J21" s="77" t="s">
        <v>42</v>
      </c>
      <c r="K21" s="533" t="s">
        <v>43</v>
      </c>
      <c r="L21" s="534"/>
      <c r="M21" s="78">
        <v>1</v>
      </c>
      <c r="N21" s="79" t="s">
        <v>38</v>
      </c>
      <c r="O21" s="79" t="s">
        <v>39</v>
      </c>
      <c r="P21" s="80"/>
      <c r="Q21" s="81" t="s">
        <v>40</v>
      </c>
      <c r="R21" s="82">
        <f>P21</f>
        <v>0</v>
      </c>
      <c r="S21" s="108"/>
      <c r="T21" s="44"/>
      <c r="U21" s="44"/>
    </row>
    <row r="22" spans="1:27" s="48" customFormat="1" ht="22.5" customHeight="1">
      <c r="A22" s="44"/>
      <c r="B22" s="51"/>
      <c r="C22" s="44"/>
      <c r="D22" s="526"/>
      <c r="E22" s="44"/>
      <c r="F22" s="44"/>
      <c r="G22" s="68"/>
      <c r="H22" s="68"/>
      <c r="I22" s="126"/>
      <c r="J22" s="44"/>
      <c r="K22" s="535"/>
      <c r="L22" s="535"/>
      <c r="M22" s="83"/>
      <c r="N22" s="84"/>
      <c r="O22" s="84"/>
      <c r="P22" s="85"/>
      <c r="Q22" s="86"/>
      <c r="R22" s="87"/>
      <c r="S22" s="106"/>
      <c r="T22" s="44"/>
      <c r="U22" s="44"/>
    </row>
    <row r="23" spans="1:27" s="48" customFormat="1" ht="22.5" customHeight="1">
      <c r="A23" s="44"/>
      <c r="B23" s="51"/>
      <c r="C23" s="44"/>
      <c r="D23" s="526"/>
      <c r="E23" s="44"/>
      <c r="F23" s="44"/>
      <c r="G23" s="68"/>
      <c r="H23" s="68"/>
      <c r="I23" s="126"/>
      <c r="J23" s="77" t="s">
        <v>44</v>
      </c>
      <c r="K23" s="533" t="s">
        <v>45</v>
      </c>
      <c r="L23" s="534"/>
      <c r="M23" s="78">
        <v>1</v>
      </c>
      <c r="N23" s="79" t="s">
        <v>38</v>
      </c>
      <c r="O23" s="79" t="s">
        <v>39</v>
      </c>
      <c r="P23" s="80"/>
      <c r="Q23" s="81" t="s">
        <v>40</v>
      </c>
      <c r="R23" s="82">
        <f>P23</f>
        <v>0</v>
      </c>
      <c r="S23" s="106"/>
      <c r="T23" s="44"/>
      <c r="V23" s="44"/>
      <c r="W23" s="44"/>
      <c r="X23" s="44"/>
      <c r="Y23" s="44"/>
    </row>
    <row r="24" spans="1:27" s="48" customFormat="1" ht="22.5" customHeight="1">
      <c r="A24" s="44"/>
      <c r="B24" s="51"/>
      <c r="C24" s="44"/>
      <c r="D24" s="526"/>
      <c r="E24" s="44"/>
      <c r="F24" s="44"/>
      <c r="G24" s="68"/>
      <c r="H24" s="68"/>
      <c r="I24" s="126"/>
      <c r="J24" s="44"/>
      <c r="K24" s="535"/>
      <c r="L24" s="535"/>
      <c r="M24" s="83"/>
      <c r="N24" s="84"/>
      <c r="O24" s="84"/>
      <c r="P24" s="85"/>
      <c r="Q24" s="86"/>
      <c r="R24" s="87"/>
      <c r="S24" s="106"/>
      <c r="T24" s="44"/>
      <c r="V24" s="44"/>
      <c r="W24" s="44"/>
      <c r="X24" s="44"/>
      <c r="Y24" s="44"/>
    </row>
    <row r="25" spans="1:27" s="48" customFormat="1" ht="22.5" customHeight="1">
      <c r="A25" s="44"/>
      <c r="B25" s="51"/>
      <c r="C25" s="44"/>
      <c r="D25" s="526"/>
      <c r="E25" s="44"/>
      <c r="F25" s="44"/>
      <c r="G25" s="68"/>
      <c r="H25" s="68"/>
      <c r="I25" s="126"/>
      <c r="J25" s="89" t="s">
        <v>46</v>
      </c>
      <c r="K25" s="89"/>
      <c r="L25" s="90"/>
      <c r="M25" s="71">
        <v>1</v>
      </c>
      <c r="N25" s="72" t="s">
        <v>38</v>
      </c>
      <c r="O25" s="72" t="s">
        <v>39</v>
      </c>
      <c r="P25" s="73"/>
      <c r="Q25" s="74" t="s">
        <v>40</v>
      </c>
      <c r="R25" s="75">
        <f>P25</f>
        <v>0</v>
      </c>
      <c r="S25" s="106"/>
      <c r="T25" s="44"/>
      <c r="V25" s="44"/>
      <c r="W25" s="44"/>
      <c r="X25" s="44"/>
      <c r="Y25" s="44"/>
    </row>
    <row r="26" spans="1:27" s="48" customFormat="1" ht="22.5" customHeight="1">
      <c r="A26" s="44"/>
      <c r="B26" s="51"/>
      <c r="C26" s="44"/>
      <c r="D26" s="526"/>
      <c r="E26" s="44"/>
      <c r="F26" s="44"/>
      <c r="G26" s="68"/>
      <c r="H26" s="68"/>
      <c r="I26" s="126"/>
      <c r="J26" s="77" t="s">
        <v>47</v>
      </c>
      <c r="K26" s="77"/>
      <c r="L26" s="77"/>
      <c r="M26" s="78">
        <v>1</v>
      </c>
      <c r="N26" s="79" t="s">
        <v>38</v>
      </c>
      <c r="O26" s="79" t="s">
        <v>39</v>
      </c>
      <c r="P26" s="80"/>
      <c r="Q26" s="81" t="s">
        <v>40</v>
      </c>
      <c r="R26" s="82">
        <f>P26</f>
        <v>0</v>
      </c>
      <c r="S26" s="106"/>
      <c r="T26" s="44"/>
      <c r="V26" s="44"/>
      <c r="W26" s="44"/>
    </row>
    <row r="27" spans="1:27" s="48" customFormat="1" ht="22.5" customHeight="1">
      <c r="A27" s="44"/>
      <c r="B27" s="51"/>
      <c r="C27" s="44"/>
      <c r="D27" s="526"/>
      <c r="E27" s="44"/>
      <c r="F27" s="44"/>
      <c r="G27" s="68"/>
      <c r="H27" s="68"/>
      <c r="I27" s="69"/>
      <c r="J27" s="92" t="s">
        <v>48</v>
      </c>
      <c r="K27" s="77"/>
      <c r="L27" s="77"/>
      <c r="M27" s="78">
        <v>1</v>
      </c>
      <c r="N27" s="79" t="s">
        <v>38</v>
      </c>
      <c r="O27" s="79" t="s">
        <v>39</v>
      </c>
      <c r="P27" s="80"/>
      <c r="Q27" s="81" t="s">
        <v>40</v>
      </c>
      <c r="R27" s="82">
        <f>P27</f>
        <v>0</v>
      </c>
      <c r="S27" s="108"/>
      <c r="T27" s="44"/>
    </row>
    <row r="28" spans="1:27" s="48" customFormat="1" ht="22.5" customHeight="1">
      <c r="A28" s="44"/>
      <c r="B28" s="51"/>
      <c r="C28" s="44"/>
      <c r="D28" s="526"/>
      <c r="E28" s="536" t="s">
        <v>49</v>
      </c>
      <c r="F28" s="537"/>
      <c r="G28" s="537"/>
      <c r="H28" s="538">
        <f>M28</f>
        <v>0</v>
      </c>
      <c r="I28" s="540" t="s">
        <v>35</v>
      </c>
      <c r="J28" s="536" t="s">
        <v>49</v>
      </c>
      <c r="K28" s="537"/>
      <c r="L28" s="537"/>
      <c r="M28" s="550"/>
      <c r="N28" s="551" t="s">
        <v>35</v>
      </c>
      <c r="O28" s="304"/>
      <c r="P28" s="109"/>
      <c r="Q28" s="94"/>
      <c r="R28" s="110"/>
      <c r="S28" s="106"/>
      <c r="T28" s="44"/>
    </row>
    <row r="29" spans="1:27" s="48" customFormat="1" ht="22.5" customHeight="1" thickBot="1">
      <c r="A29" s="44"/>
      <c r="B29" s="51"/>
      <c r="C29" s="44"/>
      <c r="D29" s="543"/>
      <c r="E29" s="548" t="s">
        <v>50</v>
      </c>
      <c r="F29" s="549"/>
      <c r="G29" s="549"/>
      <c r="H29" s="557"/>
      <c r="I29" s="558"/>
      <c r="J29" s="548" t="s">
        <v>50</v>
      </c>
      <c r="K29" s="549"/>
      <c r="L29" s="549"/>
      <c r="M29" s="557"/>
      <c r="N29" s="559"/>
      <c r="O29" s="111"/>
      <c r="P29" s="112"/>
      <c r="Q29" s="113"/>
      <c r="R29" s="114"/>
      <c r="S29" s="115">
        <f>SUM(R19:R27)</f>
        <v>0</v>
      </c>
      <c r="T29" s="44"/>
    </row>
    <row r="30" spans="1:27" s="48" customFormat="1" ht="22.5" customHeight="1" thickTop="1" thickBot="1">
      <c r="A30" s="44"/>
      <c r="B30" s="54"/>
      <c r="C30" s="56"/>
      <c r="D30" s="127" t="s">
        <v>56</v>
      </c>
      <c r="E30" s="116"/>
      <c r="F30" s="116"/>
      <c r="G30" s="117"/>
      <c r="H30" s="118">
        <f>SUM(H17,H28)</f>
        <v>225</v>
      </c>
      <c r="I30" s="119" t="s">
        <v>35</v>
      </c>
      <c r="J30" s="116"/>
      <c r="K30" s="116"/>
      <c r="L30" s="116"/>
      <c r="M30" s="118"/>
      <c r="N30" s="121"/>
      <c r="O30" s="121"/>
      <c r="P30" s="117"/>
      <c r="Q30" s="122"/>
      <c r="R30" s="123"/>
      <c r="S30" s="120">
        <f>SUM(S18,S29)</f>
        <v>326397</v>
      </c>
      <c r="T30" s="44"/>
    </row>
    <row r="31" spans="1:27" ht="21" customHeight="1" thickBot="1">
      <c r="A31" s="41"/>
      <c r="B31" s="124" t="s">
        <v>55</v>
      </c>
      <c r="C31" s="44"/>
      <c r="D31" s="41"/>
      <c r="E31" s="41"/>
      <c r="F31" s="41"/>
      <c r="G31" s="41"/>
      <c r="H31" s="41"/>
      <c r="I31" s="41"/>
      <c r="J31" s="41"/>
      <c r="K31" s="41"/>
      <c r="L31" s="41"/>
      <c r="M31" s="42"/>
      <c r="N31" s="41"/>
      <c r="O31" s="128"/>
      <c r="P31" s="554" t="s">
        <v>57</v>
      </c>
      <c r="Q31" s="555"/>
      <c r="R31" s="556"/>
      <c r="S31" s="129">
        <f>ROUNDDOWN(S30*1/3,0)</f>
        <v>108799</v>
      </c>
      <c r="T31" s="41"/>
    </row>
    <row r="32" spans="1:27" ht="21" customHeight="1" thickTop="1">
      <c r="A32" s="41"/>
      <c r="B32" s="124" t="s">
        <v>54</v>
      </c>
      <c r="C32" s="44"/>
      <c r="D32" s="41"/>
      <c r="E32" s="41"/>
      <c r="F32" s="41"/>
      <c r="G32" s="41"/>
      <c r="H32" s="41"/>
      <c r="I32" s="41"/>
      <c r="J32" s="41"/>
      <c r="K32" s="41"/>
      <c r="L32" s="41"/>
      <c r="M32" s="42"/>
      <c r="N32" s="41"/>
      <c r="O32" s="41"/>
      <c r="P32" s="42"/>
      <c r="Q32" s="41"/>
      <c r="R32" s="42"/>
      <c r="S32" s="41"/>
      <c r="T32" s="41"/>
    </row>
    <row r="33" spans="20:20">
      <c r="T33" s="41"/>
    </row>
    <row r="34" spans="20:20">
      <c r="T34" s="41"/>
    </row>
    <row r="35" spans="20:20">
      <c r="T35" s="41"/>
    </row>
    <row r="36" spans="20:20">
      <c r="T36" s="41"/>
    </row>
    <row r="37" spans="20:20">
      <c r="T37" s="41"/>
    </row>
    <row r="38" spans="20:20">
      <c r="T38" s="41"/>
    </row>
    <row r="39" spans="20:20">
      <c r="T39" s="41"/>
    </row>
    <row r="40" spans="20:20">
      <c r="T40" s="41"/>
    </row>
    <row r="41" spans="20:20">
      <c r="T41" s="41"/>
    </row>
    <row r="42" spans="20:20">
      <c r="T42" s="41"/>
    </row>
    <row r="43" spans="20:20">
      <c r="T43" s="41"/>
    </row>
    <row r="44" spans="20:20">
      <c r="T44" s="41"/>
    </row>
    <row r="45" spans="20:20">
      <c r="T45" s="41"/>
    </row>
    <row r="46" spans="20:20">
      <c r="T46" s="41"/>
    </row>
    <row r="47" spans="20:20">
      <c r="T47" s="41"/>
    </row>
    <row r="48" spans="20:20">
      <c r="T48" s="41"/>
    </row>
    <row r="49" spans="20:20">
      <c r="T49" s="41"/>
    </row>
    <row r="50" spans="20:20">
      <c r="T50" s="41"/>
    </row>
    <row r="51" spans="20:20">
      <c r="T51" s="41"/>
    </row>
    <row r="52" spans="20:20">
      <c r="T52" s="41"/>
    </row>
    <row r="53" spans="20:20">
      <c r="T53" s="41"/>
    </row>
    <row r="54" spans="20:20">
      <c r="T54" s="41"/>
    </row>
    <row r="55" spans="20:20">
      <c r="T55" s="41"/>
    </row>
    <row r="56" spans="20:20">
      <c r="T56" s="41"/>
    </row>
    <row r="57" spans="20:20">
      <c r="T57" s="41"/>
    </row>
    <row r="58" spans="20:20">
      <c r="T58" s="41"/>
    </row>
    <row r="59" spans="20:20">
      <c r="T59" s="41"/>
    </row>
    <row r="60" spans="20:20">
      <c r="T60" s="41"/>
    </row>
    <row r="61" spans="20:20">
      <c r="T61" s="41"/>
    </row>
    <row r="62" spans="20:20">
      <c r="T62" s="41"/>
    </row>
    <row r="63" spans="20:20">
      <c r="T63" s="41"/>
    </row>
    <row r="64" spans="20:20">
      <c r="T64" s="41"/>
    </row>
    <row r="65" spans="20:20">
      <c r="T65" s="41"/>
    </row>
    <row r="66" spans="20:20">
      <c r="T66" s="41"/>
    </row>
    <row r="67" spans="20:20">
      <c r="T67" s="41"/>
    </row>
    <row r="68" spans="20:20">
      <c r="T68" s="41"/>
    </row>
    <row r="69" spans="20:20">
      <c r="T69" s="41"/>
    </row>
    <row r="70" spans="20:20">
      <c r="T70" s="41"/>
    </row>
    <row r="71" spans="20:20">
      <c r="T71" s="41"/>
    </row>
    <row r="72" spans="20:20">
      <c r="T72" s="41"/>
    </row>
    <row r="73" spans="20:20">
      <c r="T73" s="41"/>
    </row>
    <row r="74" spans="20:20">
      <c r="T74" s="41"/>
    </row>
    <row r="75" spans="20:20">
      <c r="T75" s="41"/>
    </row>
    <row r="76" spans="20:20">
      <c r="T76" s="41"/>
    </row>
    <row r="77" spans="20:20">
      <c r="T77" s="41"/>
    </row>
    <row r="78" spans="20:20">
      <c r="T78" s="41"/>
    </row>
    <row r="79" spans="20:20">
      <c r="T79" s="41"/>
    </row>
    <row r="80" spans="20:20">
      <c r="T80" s="41"/>
    </row>
    <row r="81" spans="20:20">
      <c r="T81" s="41"/>
    </row>
    <row r="82" spans="20:20">
      <c r="T82" s="41"/>
    </row>
    <row r="83" spans="20:20">
      <c r="T83" s="41"/>
    </row>
    <row r="84" spans="20:20">
      <c r="T84" s="41"/>
    </row>
    <row r="85" spans="20:20">
      <c r="T85" s="41"/>
    </row>
    <row r="86" spans="20:20">
      <c r="T86" s="41"/>
    </row>
    <row r="87" spans="20:20">
      <c r="T87" s="41"/>
    </row>
    <row r="88" spans="20:20">
      <c r="T88" s="41"/>
    </row>
    <row r="89" spans="20:20">
      <c r="T89" s="41"/>
    </row>
    <row r="90" spans="20:20">
      <c r="T90" s="41"/>
    </row>
    <row r="91" spans="20:20">
      <c r="T91" s="41"/>
    </row>
    <row r="92" spans="20:20">
      <c r="T92" s="41"/>
    </row>
    <row r="93" spans="20:20">
      <c r="T93" s="41"/>
    </row>
    <row r="94" spans="20:20">
      <c r="T94" s="41"/>
    </row>
    <row r="95" spans="20:20">
      <c r="T95" s="41"/>
    </row>
    <row r="96" spans="20:20">
      <c r="T96" s="41"/>
    </row>
    <row r="97" spans="20:20">
      <c r="T97" s="41"/>
    </row>
    <row r="98" spans="20:20">
      <c r="T98" s="41"/>
    </row>
    <row r="99" spans="20:20">
      <c r="T99" s="41"/>
    </row>
    <row r="100" spans="20:20">
      <c r="T100" s="41"/>
    </row>
    <row r="101" spans="20:20">
      <c r="T101" s="41"/>
    </row>
    <row r="102" spans="20:20">
      <c r="T102" s="41"/>
    </row>
    <row r="103" spans="20:20">
      <c r="T103" s="41"/>
    </row>
    <row r="104" spans="20:20">
      <c r="T104" s="41"/>
    </row>
    <row r="105" spans="20:20">
      <c r="T105" s="41"/>
    </row>
    <row r="106" spans="20:20">
      <c r="T106" s="41"/>
    </row>
    <row r="107" spans="20:20">
      <c r="T107" s="41"/>
    </row>
    <row r="108" spans="20:20">
      <c r="T108" s="41"/>
    </row>
    <row r="109" spans="20:20">
      <c r="T109" s="41"/>
    </row>
    <row r="110" spans="20:20">
      <c r="T110" s="41"/>
    </row>
    <row r="111" spans="20:20">
      <c r="T111" s="41"/>
    </row>
    <row r="112" spans="20:20">
      <c r="T112" s="41"/>
    </row>
    <row r="113" spans="20:20">
      <c r="T113" s="41"/>
    </row>
    <row r="114" spans="20:20">
      <c r="T114" s="41"/>
    </row>
    <row r="115" spans="20:20">
      <c r="T115" s="41"/>
    </row>
    <row r="116" spans="20:20">
      <c r="T116" s="41"/>
    </row>
    <row r="117" spans="20:20">
      <c r="T117" s="41"/>
    </row>
    <row r="118" spans="20:20">
      <c r="T118" s="41"/>
    </row>
    <row r="119" spans="20:20">
      <c r="T119" s="41"/>
    </row>
    <row r="120" spans="20:20">
      <c r="T120" s="41"/>
    </row>
    <row r="121" spans="20:20">
      <c r="T121" s="41"/>
    </row>
    <row r="122" spans="20:20">
      <c r="T122" s="41"/>
    </row>
    <row r="123" spans="20:20">
      <c r="T123" s="41"/>
    </row>
    <row r="124" spans="20:20">
      <c r="T124" s="41"/>
    </row>
    <row r="125" spans="20:20">
      <c r="T125" s="41"/>
    </row>
    <row r="126" spans="20:20">
      <c r="T126" s="41"/>
    </row>
    <row r="127" spans="20:20">
      <c r="T127" s="41"/>
    </row>
    <row r="128" spans="20:20">
      <c r="T128" s="41"/>
    </row>
    <row r="129" spans="20:20">
      <c r="T129" s="41"/>
    </row>
    <row r="130" spans="20:20">
      <c r="T130" s="41"/>
    </row>
    <row r="131" spans="20:20">
      <c r="T131" s="41"/>
    </row>
    <row r="132" spans="20:20">
      <c r="T132" s="41"/>
    </row>
    <row r="133" spans="20:20">
      <c r="T133" s="41"/>
    </row>
    <row r="134" spans="20:20">
      <c r="T134" s="41"/>
    </row>
    <row r="135" spans="20:20">
      <c r="T135" s="41"/>
    </row>
    <row r="136" spans="20:20">
      <c r="T136" s="41"/>
    </row>
    <row r="137" spans="20:20">
      <c r="T137" s="41"/>
    </row>
    <row r="138" spans="20:20">
      <c r="T138" s="41"/>
    </row>
    <row r="139" spans="20:20">
      <c r="T139" s="41"/>
    </row>
    <row r="140" spans="20:20">
      <c r="T140" s="41"/>
    </row>
    <row r="141" spans="20:20">
      <c r="T141" s="41"/>
    </row>
    <row r="142" spans="20:20">
      <c r="T142" s="41"/>
    </row>
    <row r="143" spans="20:20">
      <c r="T143" s="41"/>
    </row>
    <row r="144" spans="20:20">
      <c r="T144" s="41"/>
    </row>
    <row r="145" spans="20:20">
      <c r="T145" s="41"/>
    </row>
    <row r="146" spans="20:20">
      <c r="T146" s="41"/>
    </row>
    <row r="147" spans="20:20">
      <c r="T147" s="41"/>
    </row>
    <row r="148" spans="20:20">
      <c r="T148" s="41"/>
    </row>
    <row r="149" spans="20:20">
      <c r="T149" s="41"/>
    </row>
    <row r="150" spans="20:20">
      <c r="T150" s="41"/>
    </row>
    <row r="151" spans="20:20">
      <c r="T151" s="41"/>
    </row>
    <row r="152" spans="20:20">
      <c r="T152" s="41"/>
    </row>
    <row r="153" spans="20:20">
      <c r="T153" s="41"/>
    </row>
    <row r="154" spans="20:20">
      <c r="T154" s="41"/>
    </row>
    <row r="155" spans="20:20">
      <c r="T155" s="41"/>
    </row>
    <row r="156" spans="20:20">
      <c r="T156" s="41"/>
    </row>
    <row r="157" spans="20:20">
      <c r="T157" s="41"/>
    </row>
    <row r="158" spans="20:20">
      <c r="T158" s="41"/>
    </row>
    <row r="159" spans="20:20">
      <c r="T159" s="41"/>
    </row>
    <row r="160" spans="20:20">
      <c r="T160" s="41"/>
    </row>
    <row r="161" spans="20:20">
      <c r="T161" s="41"/>
    </row>
    <row r="162" spans="20:20">
      <c r="T162" s="41"/>
    </row>
    <row r="163" spans="20:20">
      <c r="T163" s="41"/>
    </row>
    <row r="164" spans="20:20">
      <c r="T164" s="41"/>
    </row>
    <row r="165" spans="20:20">
      <c r="T165" s="41"/>
    </row>
    <row r="166" spans="20:20">
      <c r="T166" s="41"/>
    </row>
    <row r="167" spans="20:20">
      <c r="T167" s="41"/>
    </row>
    <row r="168" spans="20:20">
      <c r="T168" s="41"/>
    </row>
    <row r="169" spans="20:20">
      <c r="T169" s="41"/>
    </row>
    <row r="170" spans="20:20">
      <c r="T170" s="41"/>
    </row>
    <row r="171" spans="20:20">
      <c r="T171" s="41"/>
    </row>
    <row r="172" spans="20:20">
      <c r="T172" s="41"/>
    </row>
    <row r="173" spans="20:20">
      <c r="T173" s="41"/>
    </row>
    <row r="174" spans="20:20">
      <c r="T174" s="41"/>
    </row>
    <row r="175" spans="20:20">
      <c r="T175" s="41"/>
    </row>
    <row r="176" spans="20:20">
      <c r="T176" s="41"/>
    </row>
    <row r="177" spans="20:20">
      <c r="T177" s="41"/>
    </row>
    <row r="178" spans="20:20">
      <c r="T178" s="41"/>
    </row>
    <row r="179" spans="20:20">
      <c r="T179" s="41"/>
    </row>
    <row r="180" spans="20:20">
      <c r="T180" s="41"/>
    </row>
    <row r="181" spans="20:20">
      <c r="T181" s="41"/>
    </row>
    <row r="182" spans="20:20">
      <c r="T182" s="41"/>
    </row>
    <row r="183" spans="20:20">
      <c r="T183" s="41"/>
    </row>
    <row r="184" spans="20:20">
      <c r="T184" s="41"/>
    </row>
    <row r="185" spans="20:20">
      <c r="T185" s="41"/>
    </row>
    <row r="186" spans="20:20">
      <c r="T186" s="41"/>
    </row>
    <row r="187" spans="20:20">
      <c r="T187" s="41"/>
    </row>
    <row r="188" spans="20:20">
      <c r="T188" s="41"/>
    </row>
    <row r="189" spans="20:20">
      <c r="T189" s="41"/>
    </row>
    <row r="190" spans="20:20">
      <c r="T190" s="41"/>
    </row>
    <row r="191" spans="20:20">
      <c r="T191" s="41"/>
    </row>
    <row r="192" spans="20:20">
      <c r="T192" s="41"/>
    </row>
    <row r="193" spans="20:20">
      <c r="T193" s="41"/>
    </row>
    <row r="194" spans="20:20">
      <c r="T194" s="41"/>
    </row>
    <row r="195" spans="20:20">
      <c r="T195" s="41"/>
    </row>
    <row r="196" spans="20:20">
      <c r="T196" s="41"/>
    </row>
    <row r="197" spans="20:20">
      <c r="T197" s="41"/>
    </row>
    <row r="198" spans="20:20">
      <c r="T198" s="41"/>
    </row>
    <row r="199" spans="20:20">
      <c r="T199" s="41"/>
    </row>
    <row r="200" spans="20:20">
      <c r="T200" s="41"/>
    </row>
    <row r="201" spans="20:20">
      <c r="T201" s="41"/>
    </row>
    <row r="202" spans="20:20">
      <c r="T202" s="41"/>
    </row>
    <row r="203" spans="20:20">
      <c r="T203" s="41"/>
    </row>
    <row r="204" spans="20:20">
      <c r="T204" s="41"/>
    </row>
    <row r="205" spans="20:20">
      <c r="T205" s="41"/>
    </row>
    <row r="206" spans="20:20">
      <c r="T206" s="41"/>
    </row>
    <row r="207" spans="20:20">
      <c r="T207" s="41"/>
    </row>
    <row r="208" spans="20:20">
      <c r="T208" s="41"/>
    </row>
    <row r="209" spans="20:20">
      <c r="T209" s="41"/>
    </row>
    <row r="210" spans="20:20">
      <c r="T210" s="41"/>
    </row>
    <row r="211" spans="20:20">
      <c r="T211" s="41"/>
    </row>
    <row r="212" spans="20:20">
      <c r="T212" s="41"/>
    </row>
    <row r="213" spans="20:20">
      <c r="T213" s="41"/>
    </row>
    <row r="214" spans="20:20">
      <c r="T214" s="41"/>
    </row>
    <row r="215" spans="20:20">
      <c r="T215" s="41"/>
    </row>
    <row r="216" spans="20:20">
      <c r="T216" s="41"/>
    </row>
    <row r="217" spans="20:20">
      <c r="T217" s="41"/>
    </row>
    <row r="218" spans="20:20">
      <c r="T218" s="41"/>
    </row>
    <row r="219" spans="20:20">
      <c r="T219" s="41"/>
    </row>
    <row r="220" spans="20:20">
      <c r="T220" s="41"/>
    </row>
    <row r="221" spans="20:20">
      <c r="T221" s="41"/>
    </row>
    <row r="222" spans="20:20">
      <c r="T222" s="41"/>
    </row>
    <row r="223" spans="20:20">
      <c r="T223" s="41"/>
    </row>
    <row r="224" spans="20:20">
      <c r="T224" s="41"/>
    </row>
    <row r="225" spans="20:20">
      <c r="T225" s="41"/>
    </row>
    <row r="226" spans="20:20">
      <c r="T226" s="41"/>
    </row>
    <row r="227" spans="20:20">
      <c r="T227" s="41"/>
    </row>
    <row r="228" spans="20:20">
      <c r="T228" s="41"/>
    </row>
    <row r="229" spans="20:20">
      <c r="T229" s="41"/>
    </row>
    <row r="230" spans="20:20">
      <c r="T230" s="41"/>
    </row>
    <row r="231" spans="20:20">
      <c r="T231" s="41"/>
    </row>
    <row r="232" spans="20:20">
      <c r="T232" s="41"/>
    </row>
    <row r="233" spans="20:20">
      <c r="T233" s="41"/>
    </row>
    <row r="234" spans="20:20">
      <c r="T234" s="41"/>
    </row>
    <row r="235" spans="20:20">
      <c r="T235" s="41"/>
    </row>
    <row r="236" spans="20:20">
      <c r="T236" s="41"/>
    </row>
    <row r="237" spans="20:20">
      <c r="T237" s="41"/>
    </row>
    <row r="238" spans="20:20">
      <c r="T238" s="41"/>
    </row>
    <row r="239" spans="20:20">
      <c r="T239" s="41"/>
    </row>
    <row r="240" spans="20:20">
      <c r="T240" s="41"/>
    </row>
    <row r="241" spans="20:20">
      <c r="T241" s="41"/>
    </row>
    <row r="242" spans="20:20">
      <c r="T242" s="41"/>
    </row>
    <row r="243" spans="20:20">
      <c r="T243" s="41"/>
    </row>
    <row r="244" spans="20:20">
      <c r="T244" s="41"/>
    </row>
    <row r="245" spans="20:20">
      <c r="T245" s="41"/>
    </row>
    <row r="246" spans="20:20">
      <c r="T246" s="41"/>
    </row>
    <row r="247" spans="20:20">
      <c r="T247" s="41"/>
    </row>
    <row r="248" spans="20:20">
      <c r="T248" s="41"/>
    </row>
    <row r="249" spans="20:20">
      <c r="T249" s="41"/>
    </row>
    <row r="250" spans="20:20">
      <c r="T250" s="41"/>
    </row>
    <row r="251" spans="20:20">
      <c r="T251" s="41"/>
    </row>
    <row r="252" spans="20:20">
      <c r="T252" s="41"/>
    </row>
    <row r="253" spans="20:20">
      <c r="T253" s="41"/>
    </row>
    <row r="254" spans="20:20">
      <c r="T254" s="41"/>
    </row>
    <row r="255" spans="20:20">
      <c r="T255" s="41"/>
    </row>
    <row r="256" spans="20:20">
      <c r="T256" s="41"/>
    </row>
    <row r="257" spans="20:20">
      <c r="T257" s="41"/>
    </row>
    <row r="258" spans="20:20">
      <c r="T258" s="41"/>
    </row>
    <row r="259" spans="20:20">
      <c r="T259" s="41"/>
    </row>
    <row r="260" spans="20:20">
      <c r="T260" s="41"/>
    </row>
    <row r="261" spans="20:20">
      <c r="T261" s="41"/>
    </row>
    <row r="262" spans="20:20">
      <c r="T262" s="41"/>
    </row>
    <row r="263" spans="20:20">
      <c r="T263" s="41"/>
    </row>
    <row r="264" spans="20:20">
      <c r="T264" s="41"/>
    </row>
    <row r="265" spans="20:20">
      <c r="T265" s="41"/>
    </row>
    <row r="266" spans="20:20">
      <c r="T266" s="41"/>
    </row>
    <row r="267" spans="20:20">
      <c r="T267" s="41"/>
    </row>
    <row r="268" spans="20:20">
      <c r="T268" s="41"/>
    </row>
    <row r="269" spans="20:20">
      <c r="T269" s="41"/>
    </row>
    <row r="270" spans="20:20">
      <c r="T270" s="41"/>
    </row>
    <row r="271" spans="20:20">
      <c r="T271" s="41"/>
    </row>
    <row r="272" spans="20:20">
      <c r="T272" s="41"/>
    </row>
    <row r="273" spans="20:20">
      <c r="T273" s="41"/>
    </row>
    <row r="274" spans="20:20">
      <c r="T274" s="41"/>
    </row>
    <row r="275" spans="20:20">
      <c r="T275" s="41"/>
    </row>
    <row r="276" spans="20:20">
      <c r="T276" s="41"/>
    </row>
    <row r="277" spans="20:20">
      <c r="T277" s="41"/>
    </row>
    <row r="278" spans="20:20">
      <c r="T278" s="41"/>
    </row>
    <row r="279" spans="20:20">
      <c r="T279" s="41"/>
    </row>
    <row r="280" spans="20:20">
      <c r="T280" s="41"/>
    </row>
    <row r="281" spans="20:20">
      <c r="T281" s="41"/>
    </row>
    <row r="282" spans="20:20">
      <c r="T282" s="41"/>
    </row>
    <row r="283" spans="20:20">
      <c r="T283" s="41"/>
    </row>
    <row r="284" spans="20:20">
      <c r="T284" s="41"/>
    </row>
    <row r="285" spans="20:20">
      <c r="T285" s="41"/>
    </row>
    <row r="286" spans="20:20">
      <c r="T286" s="41"/>
    </row>
    <row r="287" spans="20:20">
      <c r="T287" s="41"/>
    </row>
    <row r="288" spans="20:20">
      <c r="T288" s="41"/>
    </row>
    <row r="289" spans="20:20">
      <c r="T289" s="41"/>
    </row>
    <row r="290" spans="20:20">
      <c r="T290" s="41"/>
    </row>
    <row r="291" spans="20:20">
      <c r="T291" s="41"/>
    </row>
    <row r="292" spans="20:20">
      <c r="T292" s="41"/>
    </row>
    <row r="293" spans="20:20">
      <c r="T293" s="41"/>
    </row>
    <row r="294" spans="20:20">
      <c r="T294" s="41"/>
    </row>
    <row r="295" spans="20:20">
      <c r="T295" s="41"/>
    </row>
    <row r="296" spans="20:20">
      <c r="T296" s="41"/>
    </row>
    <row r="297" spans="20:20">
      <c r="T297" s="41"/>
    </row>
    <row r="298" spans="20:20">
      <c r="T298" s="41"/>
    </row>
    <row r="299" spans="20:20">
      <c r="T299" s="41"/>
    </row>
    <row r="300" spans="20:20">
      <c r="T300" s="41"/>
    </row>
    <row r="301" spans="20:20">
      <c r="T301" s="41"/>
    </row>
    <row r="302" spans="20:20">
      <c r="T302" s="41"/>
    </row>
    <row r="303" spans="20:20">
      <c r="T303" s="41"/>
    </row>
    <row r="304" spans="20:20">
      <c r="T304" s="41"/>
    </row>
    <row r="305" spans="20:20">
      <c r="T305" s="41"/>
    </row>
    <row r="306" spans="20:20">
      <c r="T306" s="41"/>
    </row>
    <row r="307" spans="20:20">
      <c r="T307" s="41"/>
    </row>
    <row r="308" spans="20:20">
      <c r="T308" s="41"/>
    </row>
    <row r="309" spans="20:20">
      <c r="T309" s="41"/>
    </row>
    <row r="310" spans="20:20">
      <c r="T310" s="41"/>
    </row>
    <row r="311" spans="20:20">
      <c r="T311" s="41"/>
    </row>
    <row r="312" spans="20:20">
      <c r="T312" s="41"/>
    </row>
    <row r="313" spans="20:20">
      <c r="T313" s="41"/>
    </row>
    <row r="314" spans="20:20">
      <c r="T314" s="41"/>
    </row>
    <row r="315" spans="20:20">
      <c r="T315" s="41"/>
    </row>
    <row r="316" spans="20:20">
      <c r="T316" s="41"/>
    </row>
    <row r="317" spans="20:20">
      <c r="T317" s="41"/>
    </row>
    <row r="318" spans="20:20">
      <c r="T318" s="41"/>
    </row>
    <row r="319" spans="20:20">
      <c r="T319" s="41"/>
    </row>
    <row r="320" spans="20:20">
      <c r="T320" s="41"/>
    </row>
    <row r="321" spans="20:20">
      <c r="T321" s="41"/>
    </row>
    <row r="322" spans="20:20">
      <c r="T322" s="41"/>
    </row>
    <row r="323" spans="20:20">
      <c r="T323" s="41"/>
    </row>
    <row r="324" spans="20:20">
      <c r="T324" s="41"/>
    </row>
    <row r="325" spans="20:20">
      <c r="T325" s="41"/>
    </row>
    <row r="326" spans="20:20">
      <c r="T326" s="41"/>
    </row>
    <row r="327" spans="20:20">
      <c r="T327" s="41"/>
    </row>
    <row r="328" spans="20:20">
      <c r="T328" s="41"/>
    </row>
    <row r="329" spans="20:20">
      <c r="T329" s="41"/>
    </row>
    <row r="330" spans="20:20">
      <c r="T330" s="41"/>
    </row>
    <row r="331" spans="20:20">
      <c r="T331" s="41"/>
    </row>
    <row r="332" spans="20:20">
      <c r="T332" s="41"/>
    </row>
    <row r="333" spans="20:20">
      <c r="T333" s="41"/>
    </row>
    <row r="334" spans="20:20">
      <c r="T334" s="41"/>
    </row>
    <row r="335" spans="20:20">
      <c r="T335" s="41"/>
    </row>
    <row r="336" spans="20:20">
      <c r="T336" s="41"/>
    </row>
    <row r="337" spans="20:20">
      <c r="T337" s="41"/>
    </row>
    <row r="338" spans="20:20">
      <c r="T338" s="41"/>
    </row>
    <row r="339" spans="20:20">
      <c r="T339" s="41"/>
    </row>
    <row r="340" spans="20:20">
      <c r="T340" s="41"/>
    </row>
    <row r="341" spans="20:20">
      <c r="T341" s="41"/>
    </row>
    <row r="342" spans="20:20">
      <c r="T342" s="41"/>
    </row>
    <row r="343" spans="20:20">
      <c r="T343" s="41"/>
    </row>
    <row r="344" spans="20:20">
      <c r="T344" s="41"/>
    </row>
    <row r="345" spans="20:20">
      <c r="T345" s="41"/>
    </row>
    <row r="346" spans="20:20">
      <c r="T346" s="41"/>
    </row>
    <row r="347" spans="20:20">
      <c r="T347" s="41"/>
    </row>
    <row r="348" spans="20:20">
      <c r="T348" s="41"/>
    </row>
    <row r="349" spans="20:20">
      <c r="T349" s="41"/>
    </row>
    <row r="350" spans="20:20">
      <c r="T350" s="41"/>
    </row>
    <row r="351" spans="20:20">
      <c r="T351" s="41"/>
    </row>
    <row r="352" spans="20:20">
      <c r="T352" s="41"/>
    </row>
    <row r="353" spans="20:20">
      <c r="T353" s="41"/>
    </row>
    <row r="354" spans="20:20">
      <c r="T354" s="41"/>
    </row>
    <row r="355" spans="20:20">
      <c r="T355" s="41"/>
    </row>
    <row r="356" spans="20:20">
      <c r="T356" s="41"/>
    </row>
    <row r="357" spans="20:20">
      <c r="T357" s="41"/>
    </row>
    <row r="358" spans="20:20">
      <c r="T358" s="41"/>
    </row>
    <row r="359" spans="20:20">
      <c r="T359" s="41"/>
    </row>
    <row r="360" spans="20:20">
      <c r="T360" s="41"/>
    </row>
    <row r="361" spans="20:20">
      <c r="T361" s="41"/>
    </row>
    <row r="362" spans="20:20">
      <c r="T362" s="41"/>
    </row>
    <row r="363" spans="20:20">
      <c r="T363" s="41"/>
    </row>
    <row r="364" spans="20:20">
      <c r="T364" s="41"/>
    </row>
    <row r="365" spans="20:20">
      <c r="T365" s="41"/>
    </row>
    <row r="366" spans="20:20">
      <c r="T366" s="41"/>
    </row>
    <row r="367" spans="20:20">
      <c r="T367" s="41"/>
    </row>
    <row r="368" spans="20:20">
      <c r="T368" s="41"/>
    </row>
    <row r="369" spans="20:20">
      <c r="T369" s="41"/>
    </row>
    <row r="370" spans="20:20">
      <c r="T370" s="41"/>
    </row>
    <row r="371" spans="20:20">
      <c r="T371" s="41"/>
    </row>
    <row r="372" spans="20:20">
      <c r="T372" s="41"/>
    </row>
    <row r="373" spans="20:20">
      <c r="T373" s="41"/>
    </row>
    <row r="374" spans="20:20">
      <c r="T374" s="41"/>
    </row>
    <row r="375" spans="20:20">
      <c r="T375" s="41"/>
    </row>
    <row r="376" spans="20:20">
      <c r="T376" s="41"/>
    </row>
    <row r="377" spans="20:20">
      <c r="T377" s="41"/>
    </row>
    <row r="378" spans="20:20">
      <c r="T378" s="41"/>
    </row>
    <row r="379" spans="20:20">
      <c r="T379" s="41"/>
    </row>
    <row r="380" spans="20:20">
      <c r="T380" s="41"/>
    </row>
    <row r="381" spans="20:20">
      <c r="T381" s="41"/>
    </row>
    <row r="382" spans="20:20">
      <c r="T382" s="41"/>
    </row>
    <row r="383" spans="20:20">
      <c r="T383" s="41"/>
    </row>
    <row r="384" spans="20:20">
      <c r="T384" s="41"/>
    </row>
    <row r="385" spans="20:20">
      <c r="T385" s="41"/>
    </row>
    <row r="386" spans="20:20">
      <c r="T386" s="41"/>
    </row>
    <row r="387" spans="20:20">
      <c r="T387" s="41"/>
    </row>
    <row r="388" spans="20:20">
      <c r="T388" s="41"/>
    </row>
    <row r="389" spans="20:20">
      <c r="T389" s="41"/>
    </row>
    <row r="390" spans="20:20">
      <c r="T390" s="41"/>
    </row>
    <row r="391" spans="20:20">
      <c r="T391" s="41"/>
    </row>
    <row r="392" spans="20:20">
      <c r="T392" s="41"/>
    </row>
    <row r="393" spans="20:20">
      <c r="T393" s="41"/>
    </row>
    <row r="394" spans="20:20">
      <c r="T394" s="41"/>
    </row>
    <row r="395" spans="20:20">
      <c r="T395" s="41"/>
    </row>
    <row r="396" spans="20:20">
      <c r="T396" s="41"/>
    </row>
    <row r="397" spans="20:20">
      <c r="T397" s="41"/>
    </row>
    <row r="398" spans="20:20">
      <c r="T398" s="41"/>
    </row>
    <row r="399" spans="20:20">
      <c r="T399" s="41"/>
    </row>
    <row r="400" spans="20:20">
      <c r="T400" s="41"/>
    </row>
    <row r="401" spans="20:20">
      <c r="T401" s="41"/>
    </row>
    <row r="402" spans="20:20">
      <c r="T402" s="41"/>
    </row>
    <row r="403" spans="20:20">
      <c r="T403" s="41"/>
    </row>
    <row r="404" spans="20:20">
      <c r="T404" s="41"/>
    </row>
    <row r="405" spans="20:20">
      <c r="T405" s="41"/>
    </row>
    <row r="406" spans="20:20">
      <c r="T406" s="41"/>
    </row>
    <row r="407" spans="20:20">
      <c r="T407" s="41"/>
    </row>
    <row r="408" spans="20:20">
      <c r="T408" s="41"/>
    </row>
    <row r="409" spans="20:20">
      <c r="T409" s="41"/>
    </row>
    <row r="410" spans="20:20">
      <c r="T410" s="41"/>
    </row>
    <row r="411" spans="20:20">
      <c r="T411" s="41"/>
    </row>
    <row r="412" spans="20:20">
      <c r="T412" s="41"/>
    </row>
    <row r="413" spans="20:20">
      <c r="T413" s="41"/>
    </row>
    <row r="414" spans="20:20">
      <c r="T414" s="41"/>
    </row>
    <row r="415" spans="20:20">
      <c r="T415" s="41"/>
    </row>
    <row r="416" spans="20:20">
      <c r="T416" s="41"/>
    </row>
    <row r="417" spans="20:20">
      <c r="T417" s="41"/>
    </row>
    <row r="418" spans="20:20">
      <c r="T418" s="41"/>
    </row>
    <row r="419" spans="20:20">
      <c r="T419" s="41"/>
    </row>
    <row r="420" spans="20:20">
      <c r="T420" s="41"/>
    </row>
    <row r="421" spans="20:20">
      <c r="T421" s="41"/>
    </row>
    <row r="422" spans="20:20">
      <c r="T422" s="41"/>
    </row>
    <row r="423" spans="20:20">
      <c r="T423" s="41"/>
    </row>
    <row r="424" spans="20:20">
      <c r="T424" s="41"/>
    </row>
    <row r="425" spans="20:20">
      <c r="T425" s="41"/>
    </row>
    <row r="426" spans="20:20">
      <c r="T426" s="41"/>
    </row>
    <row r="427" spans="20:20">
      <c r="T427" s="41"/>
    </row>
    <row r="428" spans="20:20">
      <c r="T428" s="41"/>
    </row>
    <row r="429" spans="20:20">
      <c r="T429" s="41"/>
    </row>
    <row r="430" spans="20:20">
      <c r="T430" s="41"/>
    </row>
    <row r="431" spans="20:20">
      <c r="T431" s="41"/>
    </row>
    <row r="432" spans="20:20">
      <c r="T432" s="41"/>
    </row>
    <row r="433" spans="20:20">
      <c r="T433" s="41"/>
    </row>
    <row r="434" spans="20:20">
      <c r="T434" s="41"/>
    </row>
    <row r="435" spans="20:20">
      <c r="T435" s="41"/>
    </row>
    <row r="436" spans="20:20">
      <c r="T436" s="41"/>
    </row>
    <row r="437" spans="20:20">
      <c r="T437" s="41"/>
    </row>
    <row r="438" spans="20:20">
      <c r="T438" s="41"/>
    </row>
    <row r="439" spans="20:20">
      <c r="T439" s="41"/>
    </row>
    <row r="440" spans="20:20">
      <c r="T440" s="41"/>
    </row>
    <row r="441" spans="20:20">
      <c r="T441" s="41"/>
    </row>
    <row r="442" spans="20:20">
      <c r="T442" s="41"/>
    </row>
    <row r="443" spans="20:20">
      <c r="T443" s="41"/>
    </row>
    <row r="444" spans="20:20">
      <c r="T444" s="41"/>
    </row>
    <row r="445" spans="20:20">
      <c r="T445" s="41"/>
    </row>
    <row r="446" spans="20:20">
      <c r="T446" s="41"/>
    </row>
    <row r="447" spans="20:20">
      <c r="T447" s="41"/>
    </row>
    <row r="448" spans="20:20">
      <c r="T448" s="41"/>
    </row>
    <row r="449" spans="20:20">
      <c r="T449" s="41"/>
    </row>
    <row r="450" spans="20:20">
      <c r="T450" s="41"/>
    </row>
    <row r="451" spans="20:20">
      <c r="T451" s="41"/>
    </row>
    <row r="452" spans="20:20">
      <c r="T452" s="41"/>
    </row>
    <row r="453" spans="20:20">
      <c r="T453" s="41"/>
    </row>
    <row r="454" spans="20:20">
      <c r="T454" s="41"/>
    </row>
    <row r="455" spans="20:20">
      <c r="T455" s="41"/>
    </row>
    <row r="456" spans="20:20">
      <c r="T456" s="41"/>
    </row>
    <row r="457" spans="20:20">
      <c r="T457" s="41"/>
    </row>
    <row r="458" spans="20:20">
      <c r="T458" s="41"/>
    </row>
    <row r="459" spans="20:20">
      <c r="T459" s="41"/>
    </row>
    <row r="460" spans="20:20">
      <c r="T460" s="41"/>
    </row>
    <row r="461" spans="20:20">
      <c r="T461" s="41"/>
    </row>
    <row r="462" spans="20:20">
      <c r="T462" s="41"/>
    </row>
    <row r="463" spans="20:20">
      <c r="T463" s="41"/>
    </row>
    <row r="464" spans="20:20">
      <c r="T464" s="41"/>
    </row>
    <row r="465" spans="20:20">
      <c r="T465" s="41"/>
    </row>
    <row r="466" spans="20:20">
      <c r="T466" s="41"/>
    </row>
    <row r="467" spans="20:20">
      <c r="T467" s="41"/>
    </row>
    <row r="468" spans="20:20">
      <c r="T468" s="41"/>
    </row>
    <row r="469" spans="20:20">
      <c r="T469" s="41"/>
    </row>
    <row r="470" spans="20:20">
      <c r="T470" s="41"/>
    </row>
    <row r="471" spans="20:20">
      <c r="T471" s="41"/>
    </row>
    <row r="472" spans="20:20">
      <c r="T472" s="41"/>
    </row>
    <row r="473" spans="20:20">
      <c r="T473" s="41"/>
    </row>
    <row r="474" spans="20:20">
      <c r="T474" s="41"/>
    </row>
    <row r="475" spans="20:20">
      <c r="T475" s="41"/>
    </row>
    <row r="476" spans="20:20">
      <c r="T476" s="41"/>
    </row>
    <row r="477" spans="20:20">
      <c r="T477" s="41"/>
    </row>
    <row r="478" spans="20:20">
      <c r="T478" s="41"/>
    </row>
    <row r="479" spans="20:20">
      <c r="T479" s="41"/>
    </row>
    <row r="480" spans="20:20">
      <c r="T480" s="41"/>
    </row>
    <row r="481" spans="20:20">
      <c r="T481" s="41"/>
    </row>
    <row r="482" spans="20:20">
      <c r="T482" s="41"/>
    </row>
    <row r="483" spans="20:20">
      <c r="T483" s="41"/>
    </row>
    <row r="484" spans="20:20">
      <c r="T484" s="41"/>
    </row>
    <row r="485" spans="20:20">
      <c r="T485" s="41"/>
    </row>
    <row r="486" spans="20:20">
      <c r="T486" s="41"/>
    </row>
    <row r="487" spans="20:20">
      <c r="T487" s="41"/>
    </row>
    <row r="488" spans="20:20">
      <c r="T488" s="41"/>
    </row>
    <row r="489" spans="20:20">
      <c r="T489" s="41"/>
    </row>
    <row r="490" spans="20:20">
      <c r="T490" s="41"/>
    </row>
    <row r="491" spans="20:20">
      <c r="T491" s="41"/>
    </row>
    <row r="492" spans="20:20">
      <c r="T492" s="41"/>
    </row>
    <row r="493" spans="20:20">
      <c r="T493" s="41"/>
    </row>
    <row r="494" spans="20:20">
      <c r="T494" s="41"/>
    </row>
    <row r="495" spans="20:20">
      <c r="T495" s="41"/>
    </row>
    <row r="496" spans="20:20">
      <c r="T496" s="41"/>
    </row>
    <row r="497" spans="20:20">
      <c r="T497" s="41"/>
    </row>
    <row r="498" spans="20:20">
      <c r="T498" s="41"/>
    </row>
    <row r="499" spans="20:20">
      <c r="T499" s="41"/>
    </row>
    <row r="500" spans="20:20">
      <c r="T500" s="41"/>
    </row>
    <row r="501" spans="20:20">
      <c r="T501" s="41"/>
    </row>
    <row r="502" spans="20:20">
      <c r="T502" s="41"/>
    </row>
    <row r="503" spans="20:20">
      <c r="T503" s="41"/>
    </row>
    <row r="504" spans="20:20">
      <c r="T504" s="41"/>
    </row>
    <row r="505" spans="20:20">
      <c r="T505" s="41"/>
    </row>
    <row r="506" spans="20:20">
      <c r="T506" s="41"/>
    </row>
    <row r="507" spans="20:20">
      <c r="T507" s="41"/>
    </row>
    <row r="508" spans="20:20">
      <c r="T508" s="41"/>
    </row>
    <row r="509" spans="20:20">
      <c r="T509" s="41"/>
    </row>
    <row r="510" spans="20:20">
      <c r="T510" s="41"/>
    </row>
    <row r="511" spans="20:20">
      <c r="T511" s="41"/>
    </row>
    <row r="512" spans="20:20">
      <c r="T512" s="41"/>
    </row>
    <row r="513" spans="20:20">
      <c r="T513" s="41"/>
    </row>
    <row r="514" spans="20:20">
      <c r="T514" s="41"/>
    </row>
    <row r="515" spans="20:20">
      <c r="T515" s="41"/>
    </row>
    <row r="516" spans="20:20">
      <c r="T516" s="41"/>
    </row>
    <row r="517" spans="20:20">
      <c r="T517" s="41"/>
    </row>
    <row r="518" spans="20:20">
      <c r="T518" s="41"/>
    </row>
    <row r="519" spans="20:20">
      <c r="T519" s="41"/>
    </row>
    <row r="520" spans="20:20">
      <c r="T520" s="41"/>
    </row>
    <row r="521" spans="20:20">
      <c r="T521" s="41"/>
    </row>
    <row r="522" spans="20:20">
      <c r="T522" s="41"/>
    </row>
    <row r="523" spans="20:20">
      <c r="T523" s="41"/>
    </row>
    <row r="524" spans="20:20">
      <c r="T524" s="41"/>
    </row>
    <row r="525" spans="20:20">
      <c r="T525" s="41"/>
    </row>
    <row r="526" spans="20:20">
      <c r="T526" s="41"/>
    </row>
    <row r="527" spans="20:20">
      <c r="T527" s="41"/>
    </row>
    <row r="528" spans="20:20">
      <c r="T528" s="41"/>
    </row>
    <row r="529" spans="20:20">
      <c r="T529" s="41"/>
    </row>
    <row r="530" spans="20:20">
      <c r="T530" s="41"/>
    </row>
    <row r="531" spans="20:20">
      <c r="T531" s="41"/>
    </row>
    <row r="532" spans="20:20">
      <c r="T532" s="41"/>
    </row>
    <row r="533" spans="20:20">
      <c r="T533" s="41"/>
    </row>
    <row r="534" spans="20:20">
      <c r="T534" s="41"/>
    </row>
    <row r="535" spans="20:20">
      <c r="T535" s="41"/>
    </row>
    <row r="536" spans="20:20">
      <c r="T536" s="41"/>
    </row>
    <row r="537" spans="20:20">
      <c r="T537" s="41"/>
    </row>
    <row r="538" spans="20:20">
      <c r="T538" s="41"/>
    </row>
    <row r="539" spans="20:20">
      <c r="T539" s="41"/>
    </row>
    <row r="540" spans="20:20">
      <c r="T540" s="41"/>
    </row>
    <row r="541" spans="20:20">
      <c r="T541" s="41"/>
    </row>
    <row r="542" spans="20:20">
      <c r="T542" s="41"/>
    </row>
    <row r="543" spans="20:20">
      <c r="T543" s="41"/>
    </row>
    <row r="544" spans="20:20">
      <c r="T544" s="41"/>
    </row>
    <row r="545" spans="20:20">
      <c r="T545" s="41"/>
    </row>
    <row r="546" spans="20:20">
      <c r="T546" s="41"/>
    </row>
    <row r="547" spans="20:20">
      <c r="T547" s="41"/>
    </row>
    <row r="548" spans="20:20">
      <c r="T548" s="41"/>
    </row>
    <row r="549" spans="20:20">
      <c r="T549" s="41"/>
    </row>
    <row r="550" spans="20:20">
      <c r="T550" s="41"/>
    </row>
    <row r="551" spans="20:20">
      <c r="T551" s="41"/>
    </row>
    <row r="552" spans="20:20">
      <c r="T552" s="41"/>
    </row>
    <row r="553" spans="20:20">
      <c r="T553" s="41"/>
    </row>
    <row r="554" spans="20:20">
      <c r="T554" s="41"/>
    </row>
    <row r="555" spans="20:20">
      <c r="T555" s="41"/>
    </row>
    <row r="556" spans="20:20">
      <c r="T556" s="41"/>
    </row>
    <row r="557" spans="20:20">
      <c r="T557" s="41"/>
    </row>
    <row r="558" spans="20:20">
      <c r="T558" s="41"/>
    </row>
    <row r="559" spans="20:20">
      <c r="T559" s="41"/>
    </row>
    <row r="560" spans="20:20">
      <c r="T560" s="41"/>
    </row>
    <row r="561" spans="20:20">
      <c r="T561" s="41"/>
    </row>
    <row r="562" spans="20:20">
      <c r="T562" s="41"/>
    </row>
    <row r="563" spans="20:20">
      <c r="T563" s="41"/>
    </row>
    <row r="564" spans="20:20">
      <c r="T564" s="41"/>
    </row>
    <row r="565" spans="20:20">
      <c r="T565" s="41"/>
    </row>
    <row r="566" spans="20:20">
      <c r="T566" s="41"/>
    </row>
    <row r="567" spans="20:20">
      <c r="T567" s="41"/>
    </row>
    <row r="568" spans="20:20">
      <c r="T568" s="41"/>
    </row>
    <row r="569" spans="20:20">
      <c r="T569" s="41"/>
    </row>
    <row r="570" spans="20:20">
      <c r="T570" s="41"/>
    </row>
    <row r="571" spans="20:20">
      <c r="T571" s="41"/>
    </row>
    <row r="572" spans="20:20">
      <c r="T572" s="41"/>
    </row>
    <row r="573" spans="20:20">
      <c r="T573" s="41"/>
    </row>
    <row r="574" spans="20:20">
      <c r="T574" s="41"/>
    </row>
    <row r="575" spans="20:20">
      <c r="T575" s="41"/>
    </row>
    <row r="576" spans="20:20">
      <c r="T576" s="41"/>
    </row>
    <row r="577" spans="20:20">
      <c r="T577" s="41"/>
    </row>
    <row r="578" spans="20:20">
      <c r="T578" s="41"/>
    </row>
    <row r="579" spans="20:20">
      <c r="T579" s="41"/>
    </row>
    <row r="580" spans="20:20">
      <c r="T580" s="41"/>
    </row>
    <row r="581" spans="20:20">
      <c r="T581" s="41"/>
    </row>
    <row r="582" spans="20:20">
      <c r="T582" s="41"/>
    </row>
    <row r="583" spans="20:20">
      <c r="T583" s="41"/>
    </row>
    <row r="584" spans="20:20">
      <c r="T584" s="41"/>
    </row>
    <row r="585" spans="20:20">
      <c r="T585" s="41"/>
    </row>
    <row r="586" spans="20:20">
      <c r="T586" s="41"/>
    </row>
    <row r="587" spans="20:20">
      <c r="T587" s="41"/>
    </row>
    <row r="588" spans="20:20">
      <c r="T588" s="41"/>
    </row>
    <row r="589" spans="20:20">
      <c r="T589" s="41"/>
    </row>
    <row r="590" spans="20:20">
      <c r="T590" s="41"/>
    </row>
    <row r="591" spans="20:20">
      <c r="T591" s="41"/>
    </row>
    <row r="592" spans="20:20">
      <c r="T592" s="41"/>
    </row>
    <row r="593" spans="20:20">
      <c r="T593" s="41"/>
    </row>
    <row r="594" spans="20:20">
      <c r="T594" s="41"/>
    </row>
    <row r="595" spans="20:20">
      <c r="T595" s="41"/>
    </row>
    <row r="596" spans="20:20">
      <c r="T596" s="41"/>
    </row>
    <row r="597" spans="20:20">
      <c r="T597" s="41"/>
    </row>
    <row r="598" spans="20:20">
      <c r="T598" s="41"/>
    </row>
    <row r="599" spans="20:20">
      <c r="T599" s="41"/>
    </row>
    <row r="600" spans="20:20">
      <c r="T600" s="41"/>
    </row>
    <row r="601" spans="20:20">
      <c r="T601" s="41"/>
    </row>
    <row r="602" spans="20:20">
      <c r="T602" s="41"/>
    </row>
    <row r="603" spans="20:20">
      <c r="T603" s="41"/>
    </row>
    <row r="604" spans="20:20">
      <c r="T604" s="41"/>
    </row>
    <row r="605" spans="20:20">
      <c r="T605" s="41"/>
    </row>
    <row r="606" spans="20:20">
      <c r="T606" s="41"/>
    </row>
    <row r="607" spans="20:20">
      <c r="T607" s="41"/>
    </row>
    <row r="608" spans="20:20">
      <c r="T608" s="41"/>
    </row>
    <row r="609" spans="20:20">
      <c r="T609" s="41"/>
    </row>
    <row r="610" spans="20:20">
      <c r="T610" s="41"/>
    </row>
    <row r="611" spans="20:20">
      <c r="T611" s="41"/>
    </row>
    <row r="612" spans="20:20">
      <c r="T612" s="41"/>
    </row>
    <row r="613" spans="20:20">
      <c r="T613" s="41"/>
    </row>
    <row r="614" spans="20:20">
      <c r="T614" s="41"/>
    </row>
    <row r="615" spans="20:20">
      <c r="T615" s="41"/>
    </row>
    <row r="616" spans="20:20">
      <c r="T616" s="41"/>
    </row>
    <row r="617" spans="20:20">
      <c r="T617" s="41"/>
    </row>
    <row r="618" spans="20:20">
      <c r="T618" s="41"/>
    </row>
    <row r="619" spans="20:20">
      <c r="T619" s="41"/>
    </row>
    <row r="620" spans="20:20">
      <c r="T620" s="41"/>
    </row>
    <row r="621" spans="20:20">
      <c r="T621" s="41"/>
    </row>
    <row r="622" spans="20:20">
      <c r="T622" s="41"/>
    </row>
    <row r="623" spans="20:20">
      <c r="T623" s="41"/>
    </row>
    <row r="624" spans="20:20">
      <c r="T624" s="41"/>
    </row>
    <row r="625" spans="20:20">
      <c r="T625" s="41"/>
    </row>
    <row r="626" spans="20:20">
      <c r="T626" s="41"/>
    </row>
    <row r="627" spans="20:20">
      <c r="T627" s="41"/>
    </row>
    <row r="628" spans="20:20">
      <c r="T628" s="41"/>
    </row>
    <row r="629" spans="20:20">
      <c r="T629" s="41"/>
    </row>
    <row r="630" spans="20:20">
      <c r="T630" s="41"/>
    </row>
    <row r="631" spans="20:20">
      <c r="T631" s="41"/>
    </row>
    <row r="632" spans="20:20">
      <c r="T632" s="41"/>
    </row>
    <row r="633" spans="20:20">
      <c r="T633" s="41"/>
    </row>
  </sheetData>
  <mergeCells count="34">
    <mergeCell ref="M17:M18"/>
    <mergeCell ref="N17:N18"/>
    <mergeCell ref="E18:G18"/>
    <mergeCell ref="J18:L18"/>
    <mergeCell ref="P31:R31"/>
    <mergeCell ref="H28:H29"/>
    <mergeCell ref="I28:I29"/>
    <mergeCell ref="J28:L28"/>
    <mergeCell ref="M28:M29"/>
    <mergeCell ref="N28:N29"/>
    <mergeCell ref="D19:D29"/>
    <mergeCell ref="J19:L19"/>
    <mergeCell ref="J20:L20"/>
    <mergeCell ref="K21:L22"/>
    <mergeCell ref="K23:L24"/>
    <mergeCell ref="E28:G28"/>
    <mergeCell ref="E29:G29"/>
    <mergeCell ref="J29:L29"/>
    <mergeCell ref="D8:D18"/>
    <mergeCell ref="J8:L8"/>
    <mergeCell ref="J9:L9"/>
    <mergeCell ref="K10:L11"/>
    <mergeCell ref="K12:L13"/>
    <mergeCell ref="E17:G17"/>
    <mergeCell ref="H17:H18"/>
    <mergeCell ref="I17:I18"/>
    <mergeCell ref="J17:L17"/>
    <mergeCell ref="B2:S2"/>
    <mergeCell ref="E4:S4"/>
    <mergeCell ref="B5:D5"/>
    <mergeCell ref="R5:S5"/>
    <mergeCell ref="E6:I6"/>
    <mergeCell ref="J6:R7"/>
    <mergeCell ref="G7:H7"/>
  </mergeCells>
  <phoneticPr fontId="23"/>
  <pageMargins left="0.7" right="0.7" top="0.75" bottom="0.75" header="0.3" footer="0.3"/>
  <pageSetup paperSize="9" scale="65" orientation="landscape" r:id="rId1"/>
  <colBreaks count="1" manualBreakCount="1">
    <brk id="20" max="1048575" man="1"/>
  </colBreaks>
  <drawing r:id="rId2"/>
</worksheet>
</file>

<file path=xl/worksheets/sheet9.xml><?xml version="1.0" encoding="utf-8"?>
<worksheet xmlns="http://schemas.openxmlformats.org/spreadsheetml/2006/main" xmlns:r="http://schemas.openxmlformats.org/officeDocument/2006/relationships">
  <dimension ref="A1:P54"/>
  <sheetViews>
    <sheetView view="pageBreakPreview" zoomScale="75" zoomScaleNormal="100" zoomScaleSheetLayoutView="75" workbookViewId="0">
      <selection activeCell="A3" sqref="A3"/>
    </sheetView>
  </sheetViews>
  <sheetFormatPr defaultRowHeight="13.5"/>
  <cols>
    <col min="1" max="1" width="5.625" style="29" customWidth="1"/>
    <col min="2" max="2" width="6.625" style="29" customWidth="1"/>
    <col min="3" max="3" width="2.125" style="29" customWidth="1"/>
    <col min="4" max="4" width="17.625" style="29" customWidth="1"/>
    <col min="5" max="5" width="11.125" style="29" customWidth="1"/>
    <col min="6" max="6" width="2.75" style="29" customWidth="1"/>
    <col min="7" max="7" width="6.625" style="29" bestFit="1" customWidth="1"/>
    <col min="8" max="9" width="3" style="29" customWidth="1"/>
    <col min="10" max="10" width="11.125" style="29" customWidth="1"/>
    <col min="11" max="12" width="2.75" style="29" customWidth="1"/>
    <col min="13" max="13" width="12.875" style="29" bestFit="1" customWidth="1"/>
    <col min="14" max="14" width="2.875" style="29" customWidth="1"/>
    <col min="15" max="16" width="11.5" style="29" customWidth="1"/>
    <col min="17" max="16384" width="9" style="29"/>
  </cols>
  <sheetData>
    <row r="1" spans="1:16" ht="29.25" customHeight="1">
      <c r="A1" s="26" t="s">
        <v>103</v>
      </c>
      <c r="B1" s="26"/>
      <c r="C1" s="314"/>
      <c r="D1" s="314"/>
      <c r="E1" s="314"/>
      <c r="F1" s="314"/>
      <c r="G1" s="314"/>
      <c r="H1" s="314"/>
      <c r="I1" s="314"/>
      <c r="J1" s="314"/>
      <c r="K1" s="314"/>
      <c r="L1" s="314"/>
      <c r="M1" s="314"/>
      <c r="N1" s="314"/>
      <c r="O1" s="314"/>
      <c r="P1" s="28" t="s">
        <v>60</v>
      </c>
    </row>
    <row r="2" spans="1:16" ht="29.25" customHeight="1">
      <c r="A2" s="26"/>
      <c r="B2" s="26"/>
      <c r="P2" s="318" t="s">
        <v>660</v>
      </c>
    </row>
    <row r="3" spans="1:16" ht="29.25" customHeight="1">
      <c r="A3" s="302" t="s">
        <v>104</v>
      </c>
      <c r="B3" s="439" t="s">
        <v>329</v>
      </c>
      <c r="C3" s="439"/>
      <c r="D3" s="439"/>
      <c r="E3" s="439"/>
      <c r="F3" s="439"/>
      <c r="G3" s="439"/>
      <c r="H3" s="439"/>
      <c r="I3" s="439"/>
      <c r="J3" s="439"/>
      <c r="K3" s="439"/>
      <c r="L3" s="439"/>
      <c r="M3" s="439"/>
      <c r="N3" s="439"/>
      <c r="O3" s="439"/>
      <c r="P3" s="440"/>
    </row>
    <row r="4" spans="1:16" ht="29.25" customHeight="1">
      <c r="A4" s="303" t="s">
        <v>105</v>
      </c>
      <c r="B4" s="439" t="s">
        <v>509</v>
      </c>
      <c r="C4" s="439"/>
      <c r="D4" s="439"/>
      <c r="E4" s="439"/>
      <c r="F4" s="439"/>
      <c r="G4" s="439"/>
      <c r="H4" s="439"/>
      <c r="I4" s="439"/>
      <c r="J4" s="439"/>
      <c r="K4" s="439"/>
      <c r="L4" s="439"/>
      <c r="M4" s="439"/>
      <c r="N4" s="439"/>
      <c r="O4" s="439"/>
      <c r="P4" s="440"/>
    </row>
    <row r="5" spans="1:16" ht="166.5" customHeight="1">
      <c r="A5" s="302" t="s">
        <v>107</v>
      </c>
      <c r="B5" s="560" t="s">
        <v>644</v>
      </c>
      <c r="C5" s="561"/>
      <c r="D5" s="561"/>
      <c r="E5" s="561"/>
      <c r="F5" s="561"/>
      <c r="G5" s="561"/>
      <c r="H5" s="561"/>
      <c r="I5" s="561"/>
      <c r="J5" s="561"/>
      <c r="K5" s="561"/>
      <c r="L5" s="561"/>
      <c r="M5" s="561"/>
      <c r="N5" s="561"/>
      <c r="O5" s="561"/>
      <c r="P5" s="562"/>
    </row>
    <row r="6" spans="1:16" ht="40.5" customHeight="1">
      <c r="A6" s="302" t="s">
        <v>108</v>
      </c>
      <c r="B6" s="442" t="s">
        <v>645</v>
      </c>
      <c r="C6" s="443"/>
      <c r="D6" s="443"/>
      <c r="E6" s="443"/>
      <c r="F6" s="443"/>
      <c r="G6" s="443"/>
      <c r="H6" s="443"/>
      <c r="I6" s="443"/>
      <c r="J6" s="443"/>
      <c r="K6" s="443"/>
      <c r="L6" s="443"/>
      <c r="M6" s="443"/>
      <c r="N6" s="443"/>
      <c r="O6" s="443"/>
      <c r="P6" s="444"/>
    </row>
    <row r="7" spans="1:16" ht="25.5" customHeight="1">
      <c r="A7" s="445" t="s">
        <v>110</v>
      </c>
      <c r="B7" s="445"/>
      <c r="C7" s="445"/>
      <c r="D7" s="445"/>
      <c r="E7" s="445"/>
      <c r="F7" s="445"/>
      <c r="G7" s="445"/>
      <c r="H7" s="445"/>
      <c r="I7" s="445"/>
      <c r="J7" s="445"/>
      <c r="K7" s="445"/>
      <c r="L7" s="445"/>
      <c r="M7" s="445"/>
      <c r="N7" s="445"/>
      <c r="O7" s="445"/>
      <c r="P7" s="440"/>
    </row>
    <row r="8" spans="1:16" ht="25.5" customHeight="1">
      <c r="A8" s="446" t="s">
        <v>111</v>
      </c>
      <c r="B8" s="446"/>
      <c r="C8" s="446" t="s">
        <v>112</v>
      </c>
      <c r="D8" s="446"/>
      <c r="E8" s="446"/>
      <c r="F8" s="446"/>
      <c r="G8" s="446"/>
      <c r="H8" s="446"/>
      <c r="I8" s="446"/>
      <c r="J8" s="446"/>
      <c r="K8" s="446"/>
      <c r="L8" s="446"/>
      <c r="M8" s="446"/>
      <c r="N8" s="446"/>
      <c r="O8" s="446"/>
      <c r="P8" s="440"/>
    </row>
    <row r="9" spans="1:16" ht="17.25" customHeight="1">
      <c r="A9" s="449"/>
      <c r="B9" s="450"/>
      <c r="C9" s="142"/>
      <c r="D9" s="312"/>
      <c r="E9" s="296"/>
      <c r="F9" s="307"/>
      <c r="G9" s="296"/>
      <c r="H9" s="296"/>
      <c r="I9" s="296"/>
      <c r="J9" s="296"/>
      <c r="K9" s="307"/>
      <c r="L9" s="307"/>
      <c r="M9" s="296"/>
      <c r="N9" s="296"/>
      <c r="O9" s="296"/>
      <c r="P9" s="137"/>
    </row>
    <row r="10" spans="1:16" ht="17.25" customHeight="1">
      <c r="A10" s="447">
        <v>326397</v>
      </c>
      <c r="B10" s="448"/>
      <c r="C10" s="313"/>
      <c r="D10" s="506"/>
      <c r="E10" s="563"/>
      <c r="F10" s="305"/>
      <c r="G10" s="305"/>
      <c r="H10" s="305"/>
      <c r="I10" s="305"/>
      <c r="P10" s="140"/>
    </row>
    <row r="11" spans="1:16" ht="17.25" customHeight="1">
      <c r="A11" s="447"/>
      <c r="B11" s="448"/>
      <c r="C11" s="313"/>
      <c r="D11" s="319" t="s">
        <v>662</v>
      </c>
      <c r="E11" s="305"/>
      <c r="F11" s="305"/>
      <c r="G11" s="305"/>
      <c r="H11" s="305"/>
      <c r="I11" s="305"/>
      <c r="J11" s="309"/>
      <c r="K11" s="308"/>
      <c r="O11" s="308"/>
      <c r="P11" s="140"/>
    </row>
    <row r="12" spans="1:16" ht="17.25" customHeight="1">
      <c r="A12" s="299"/>
      <c r="B12" s="300"/>
      <c r="C12" s="313"/>
      <c r="D12" s="319" t="s">
        <v>661</v>
      </c>
      <c r="E12" s="305"/>
      <c r="F12" s="305"/>
      <c r="G12" s="305"/>
      <c r="H12" s="305"/>
      <c r="I12" s="305"/>
      <c r="J12" s="309"/>
      <c r="K12" s="308"/>
      <c r="O12" s="308"/>
      <c r="P12" s="140"/>
    </row>
    <row r="13" spans="1:16" ht="17.25" customHeight="1">
      <c r="A13" s="447"/>
      <c r="B13" s="448"/>
      <c r="C13" s="313"/>
      <c r="D13" s="319" t="s">
        <v>663</v>
      </c>
      <c r="E13" s="305"/>
      <c r="F13" s="305"/>
      <c r="G13" s="305"/>
      <c r="H13" s="305"/>
      <c r="I13" s="305"/>
      <c r="J13" s="309"/>
      <c r="K13" s="308"/>
      <c r="O13" s="308"/>
      <c r="P13" s="140"/>
    </row>
    <row r="14" spans="1:16" ht="17.25" customHeight="1">
      <c r="A14" s="447"/>
      <c r="B14" s="448"/>
      <c r="C14" s="313"/>
      <c r="D14" s="316" t="s">
        <v>664</v>
      </c>
      <c r="E14" s="321">
        <v>246400</v>
      </c>
      <c r="F14" s="305"/>
      <c r="G14" s="305"/>
      <c r="H14" s="305"/>
      <c r="I14" s="305"/>
      <c r="P14" s="140"/>
    </row>
    <row r="15" spans="1:16" ht="17.25" customHeight="1">
      <c r="A15" s="447"/>
      <c r="B15" s="448"/>
      <c r="C15" s="313"/>
      <c r="D15" s="317" t="s">
        <v>665</v>
      </c>
      <c r="E15" s="321">
        <v>82133</v>
      </c>
      <c r="F15" s="305"/>
      <c r="G15" s="305"/>
      <c r="H15" s="305"/>
      <c r="I15" s="305"/>
      <c r="J15" s="309"/>
      <c r="K15" s="308"/>
      <c r="O15" s="308"/>
      <c r="P15" s="140"/>
    </row>
    <row r="16" spans="1:16" ht="17.25" customHeight="1">
      <c r="A16" s="299"/>
      <c r="B16" s="300"/>
      <c r="C16" s="313"/>
      <c r="D16" s="305"/>
      <c r="E16" s="305"/>
      <c r="F16" s="305"/>
      <c r="G16" s="305"/>
      <c r="H16" s="305"/>
      <c r="I16" s="305"/>
      <c r="J16" s="309"/>
      <c r="K16" s="308"/>
      <c r="O16" s="308"/>
      <c r="P16" s="140"/>
    </row>
    <row r="17" spans="1:16" ht="17.25" customHeight="1">
      <c r="A17" s="447"/>
      <c r="B17" s="448"/>
      <c r="C17" s="313"/>
      <c r="D17" s="319" t="s">
        <v>666</v>
      </c>
      <c r="E17" s="317"/>
      <c r="F17" s="305"/>
      <c r="G17" s="305"/>
      <c r="H17" s="305"/>
      <c r="I17" s="305"/>
      <c r="J17" s="309"/>
      <c r="K17" s="308"/>
      <c r="O17" s="308"/>
      <c r="P17" s="140"/>
    </row>
    <row r="18" spans="1:16" ht="17.25" customHeight="1">
      <c r="A18" s="447"/>
      <c r="B18" s="448"/>
      <c r="C18" s="313"/>
      <c r="D18" s="319" t="s">
        <v>667</v>
      </c>
      <c r="E18" s="317"/>
      <c r="F18" s="305"/>
      <c r="G18" s="305"/>
      <c r="H18" s="305"/>
      <c r="I18" s="305"/>
      <c r="J18" s="305"/>
      <c r="K18" s="305"/>
      <c r="L18" s="305"/>
      <c r="M18" s="305"/>
      <c r="P18" s="140"/>
    </row>
    <row r="19" spans="1:16" ht="17.25" customHeight="1">
      <c r="A19" s="447"/>
      <c r="B19" s="448"/>
      <c r="C19" s="313"/>
      <c r="D19" s="319" t="s">
        <v>668</v>
      </c>
      <c r="E19" s="317"/>
      <c r="F19" s="305"/>
      <c r="G19" s="305"/>
      <c r="H19" s="305"/>
      <c r="I19" s="305"/>
      <c r="J19" s="305"/>
      <c r="K19" s="305"/>
      <c r="L19" s="305"/>
      <c r="M19" s="305"/>
      <c r="O19" s="308"/>
      <c r="P19" s="140"/>
    </row>
    <row r="20" spans="1:16" ht="17.25" customHeight="1">
      <c r="A20" s="447"/>
      <c r="B20" s="448"/>
      <c r="C20" s="313"/>
      <c r="D20" s="316" t="s">
        <v>664</v>
      </c>
      <c r="E20" s="321">
        <v>80000</v>
      </c>
      <c r="F20" s="305"/>
      <c r="G20" s="305"/>
      <c r="H20" s="305"/>
      <c r="I20" s="305"/>
      <c r="J20" s="305"/>
      <c r="K20" s="305"/>
      <c r="L20" s="305"/>
      <c r="M20" s="305"/>
      <c r="O20" s="308"/>
      <c r="P20" s="140"/>
    </row>
    <row r="21" spans="1:16" ht="17.25" customHeight="1">
      <c r="A21" s="447"/>
      <c r="B21" s="448"/>
      <c r="C21" s="313"/>
      <c r="D21" s="317" t="s">
        <v>665</v>
      </c>
      <c r="E21" s="321">
        <v>26666</v>
      </c>
      <c r="F21" s="308"/>
      <c r="G21" s="309"/>
      <c r="J21" s="141"/>
      <c r="K21" s="308"/>
      <c r="O21" s="308"/>
      <c r="P21" s="140"/>
    </row>
    <row r="22" spans="1:16" ht="17.25" customHeight="1">
      <c r="A22" s="447"/>
      <c r="B22" s="448"/>
      <c r="C22" s="313"/>
      <c r="D22" s="311"/>
      <c r="E22" s="309"/>
      <c r="F22" s="308"/>
      <c r="G22" s="309"/>
      <c r="H22" s="309"/>
      <c r="I22" s="309"/>
      <c r="J22" s="308"/>
      <c r="K22" s="308"/>
      <c r="L22" s="308"/>
      <c r="M22" s="309"/>
      <c r="N22" s="308"/>
      <c r="O22" s="308"/>
      <c r="P22" s="140"/>
    </row>
    <row r="23" spans="1:16" ht="17.25" customHeight="1">
      <c r="A23" s="447"/>
      <c r="B23" s="448"/>
      <c r="C23" s="313"/>
      <c r="D23" s="319" t="s">
        <v>669</v>
      </c>
      <c r="E23" s="322">
        <v>108799</v>
      </c>
      <c r="F23" s="308"/>
      <c r="G23" s="309"/>
      <c r="H23" s="309"/>
      <c r="I23" s="309"/>
      <c r="J23" s="308"/>
      <c r="K23" s="308"/>
      <c r="L23" s="308"/>
      <c r="M23" s="309"/>
      <c r="N23" s="308"/>
      <c r="O23" s="308"/>
      <c r="P23" s="140"/>
    </row>
    <row r="24" spans="1:16" ht="17.25" customHeight="1">
      <c r="A24" s="447"/>
      <c r="B24" s="448"/>
      <c r="C24" s="313"/>
      <c r="D24" s="311"/>
      <c r="E24" s="309"/>
      <c r="F24" s="308"/>
      <c r="G24" s="309"/>
      <c r="H24" s="309"/>
      <c r="I24" s="309"/>
      <c r="J24" s="308"/>
      <c r="K24" s="308"/>
      <c r="L24" s="308"/>
      <c r="M24" s="309"/>
      <c r="N24" s="308"/>
      <c r="O24" s="308"/>
      <c r="P24" s="140"/>
    </row>
    <row r="25" spans="1:16" ht="17.25" customHeight="1">
      <c r="A25" s="447"/>
      <c r="B25" s="448"/>
      <c r="C25" s="313"/>
      <c r="D25" s="319" t="s">
        <v>670</v>
      </c>
      <c r="E25" s="309"/>
      <c r="F25" s="308"/>
      <c r="G25" s="309"/>
      <c r="H25" s="309"/>
      <c r="I25" s="309"/>
      <c r="J25" s="308"/>
      <c r="K25" s="308"/>
      <c r="L25" s="308"/>
      <c r="M25" s="309"/>
      <c r="N25" s="308"/>
      <c r="O25" s="308"/>
      <c r="P25" s="140"/>
    </row>
    <row r="26" spans="1:16" ht="17.25" customHeight="1">
      <c r="A26" s="447"/>
      <c r="B26" s="448"/>
      <c r="C26" s="313"/>
      <c r="D26" s="311"/>
      <c r="E26" s="309"/>
      <c r="F26" s="308"/>
      <c r="G26" s="309"/>
      <c r="H26" s="309"/>
      <c r="I26" s="309"/>
      <c r="J26" s="308"/>
      <c r="K26" s="308"/>
      <c r="L26" s="308"/>
      <c r="M26" s="309"/>
      <c r="N26" s="308"/>
      <c r="O26" s="308"/>
      <c r="P26" s="140"/>
    </row>
    <row r="27" spans="1:16" ht="17.25" customHeight="1">
      <c r="A27" s="447"/>
      <c r="B27" s="448"/>
      <c r="C27" s="313"/>
      <c r="D27" s="311"/>
      <c r="E27" s="309"/>
      <c r="F27" s="308"/>
      <c r="G27" s="309"/>
      <c r="H27" s="309"/>
      <c r="I27" s="309"/>
      <c r="J27" s="308"/>
      <c r="K27" s="308"/>
      <c r="L27" s="308"/>
      <c r="M27" s="309"/>
      <c r="N27" s="308"/>
      <c r="O27" s="308"/>
      <c r="P27" s="140"/>
    </row>
    <row r="28" spans="1:16" ht="17.25" customHeight="1">
      <c r="A28" s="447"/>
      <c r="B28" s="448"/>
      <c r="C28" s="313"/>
      <c r="D28" s="311"/>
      <c r="E28" s="309"/>
      <c r="F28" s="308"/>
      <c r="G28" s="309"/>
      <c r="H28" s="309"/>
      <c r="I28" s="309"/>
      <c r="J28" s="308"/>
      <c r="K28" s="308"/>
      <c r="L28" s="308"/>
      <c r="M28" s="309"/>
      <c r="N28" s="308"/>
      <c r="O28" s="308"/>
      <c r="P28" s="140"/>
    </row>
    <row r="29" spans="1:16" ht="17.25" customHeight="1">
      <c r="A29" s="447"/>
      <c r="B29" s="448"/>
      <c r="C29" s="313"/>
      <c r="D29" s="311"/>
      <c r="E29" s="309"/>
      <c r="F29" s="308"/>
      <c r="G29" s="309"/>
      <c r="H29" s="309"/>
      <c r="I29" s="309"/>
      <c r="J29" s="308"/>
      <c r="K29" s="308"/>
      <c r="L29" s="308"/>
      <c r="M29" s="309"/>
      <c r="N29" s="308"/>
      <c r="O29" s="308"/>
      <c r="P29" s="140"/>
    </row>
    <row r="30" spans="1:16" ht="17.25" customHeight="1">
      <c r="A30" s="447"/>
      <c r="B30" s="448"/>
      <c r="C30" s="313"/>
      <c r="D30" s="311"/>
      <c r="E30" s="309"/>
      <c r="F30" s="308"/>
      <c r="G30" s="309"/>
      <c r="H30" s="309"/>
      <c r="I30" s="309"/>
      <c r="J30" s="308"/>
      <c r="K30" s="308"/>
      <c r="L30" s="308"/>
      <c r="M30" s="309"/>
      <c r="N30" s="308"/>
      <c r="O30" s="308"/>
      <c r="P30" s="140"/>
    </row>
    <row r="31" spans="1:16" ht="17.25" customHeight="1">
      <c r="A31" s="447"/>
      <c r="B31" s="448"/>
      <c r="C31" s="313"/>
      <c r="D31" s="311"/>
      <c r="E31" s="309"/>
      <c r="F31" s="308"/>
      <c r="G31" s="309"/>
      <c r="H31" s="309"/>
      <c r="I31" s="309"/>
      <c r="J31" s="308"/>
      <c r="L31" s="308"/>
      <c r="M31" s="309"/>
      <c r="N31" s="308"/>
      <c r="O31" s="308"/>
      <c r="P31" s="148" t="s">
        <v>94</v>
      </c>
    </row>
    <row r="32" spans="1:16" ht="17.25" customHeight="1">
      <c r="A32" s="447"/>
      <c r="B32" s="448"/>
      <c r="C32" s="313"/>
      <c r="D32" s="311"/>
      <c r="E32" s="309"/>
      <c r="F32" s="308"/>
      <c r="G32" s="309"/>
      <c r="H32" s="309"/>
      <c r="I32" s="309"/>
      <c r="J32" s="308"/>
      <c r="K32" s="467" t="s">
        <v>91</v>
      </c>
      <c r="L32" s="468"/>
      <c r="M32" s="468"/>
      <c r="N32" s="469"/>
      <c r="O32" s="310"/>
      <c r="P32" s="140"/>
    </row>
    <row r="33" spans="1:16" ht="17.25" customHeight="1">
      <c r="A33" s="447"/>
      <c r="B33" s="448"/>
      <c r="C33" s="313"/>
      <c r="D33" s="311"/>
      <c r="E33" s="309"/>
      <c r="F33" s="308"/>
      <c r="G33" s="309"/>
      <c r="H33" s="309"/>
      <c r="I33" s="309"/>
      <c r="J33" s="308"/>
      <c r="K33" s="467" t="s">
        <v>92</v>
      </c>
      <c r="L33" s="468"/>
      <c r="M33" s="468"/>
      <c r="N33" s="469"/>
      <c r="O33" s="310"/>
      <c r="P33" s="140"/>
    </row>
    <row r="34" spans="1:16" ht="17.25" customHeight="1" thickBot="1">
      <c r="A34" s="447"/>
      <c r="B34" s="448"/>
      <c r="C34" s="313"/>
      <c r="D34" s="311"/>
      <c r="E34" s="309"/>
      <c r="F34" s="308"/>
      <c r="G34" s="309"/>
      <c r="H34" s="309"/>
      <c r="I34" s="309"/>
      <c r="J34" s="308"/>
      <c r="K34" s="470" t="s">
        <v>93</v>
      </c>
      <c r="L34" s="471"/>
      <c r="M34" s="471"/>
      <c r="N34" s="472"/>
      <c r="O34" s="152"/>
      <c r="P34" s="140"/>
    </row>
    <row r="35" spans="1:16" ht="17.25" customHeight="1" thickTop="1">
      <c r="A35" s="455" t="s">
        <v>101</v>
      </c>
      <c r="B35" s="458"/>
      <c r="C35" s="459"/>
      <c r="D35" s="459"/>
      <c r="E35" s="459"/>
      <c r="F35" s="459"/>
      <c r="G35" s="459"/>
      <c r="H35" s="459"/>
      <c r="I35" s="459"/>
      <c r="J35" s="459"/>
      <c r="K35" s="459"/>
      <c r="L35" s="459"/>
      <c r="M35" s="459"/>
      <c r="N35" s="459"/>
      <c r="O35" s="459"/>
      <c r="P35" s="460"/>
    </row>
    <row r="36" spans="1:16" ht="17.25" customHeight="1">
      <c r="A36" s="456"/>
      <c r="B36" s="461"/>
      <c r="C36" s="462"/>
      <c r="D36" s="462"/>
      <c r="E36" s="462"/>
      <c r="F36" s="462"/>
      <c r="G36" s="462"/>
      <c r="H36" s="462"/>
      <c r="I36" s="462"/>
      <c r="J36" s="462"/>
      <c r="K36" s="462"/>
      <c r="L36" s="462"/>
      <c r="M36" s="462"/>
      <c r="N36" s="462"/>
      <c r="O36" s="462"/>
      <c r="P36" s="463"/>
    </row>
    <row r="37" spans="1:16" ht="17.25" customHeight="1">
      <c r="A37" s="456"/>
      <c r="B37" s="461"/>
      <c r="C37" s="462"/>
      <c r="D37" s="462"/>
      <c r="E37" s="462"/>
      <c r="F37" s="462"/>
      <c r="G37" s="462"/>
      <c r="H37" s="462"/>
      <c r="I37" s="462"/>
      <c r="J37" s="462"/>
      <c r="K37" s="462"/>
      <c r="L37" s="462"/>
      <c r="M37" s="462"/>
      <c r="N37" s="462"/>
      <c r="O37" s="462"/>
      <c r="P37" s="463"/>
    </row>
    <row r="38" spans="1:16" ht="17.25" customHeight="1">
      <c r="A38" s="456"/>
      <c r="B38" s="461"/>
      <c r="C38" s="462"/>
      <c r="D38" s="462"/>
      <c r="E38" s="462"/>
      <c r="F38" s="462"/>
      <c r="G38" s="462"/>
      <c r="H38" s="462"/>
      <c r="I38" s="462"/>
      <c r="J38" s="462"/>
      <c r="K38" s="462"/>
      <c r="L38" s="462"/>
      <c r="M38" s="462"/>
      <c r="N38" s="462"/>
      <c r="O38" s="462"/>
      <c r="P38" s="463"/>
    </row>
    <row r="39" spans="1:16" ht="17.25" customHeight="1">
      <c r="A39" s="456"/>
      <c r="B39" s="461"/>
      <c r="C39" s="462"/>
      <c r="D39" s="462"/>
      <c r="E39" s="462"/>
      <c r="F39" s="462"/>
      <c r="G39" s="462"/>
      <c r="H39" s="462"/>
      <c r="I39" s="462"/>
      <c r="J39" s="462"/>
      <c r="K39" s="462"/>
      <c r="L39" s="462"/>
      <c r="M39" s="462"/>
      <c r="N39" s="462"/>
      <c r="O39" s="462"/>
      <c r="P39" s="463"/>
    </row>
    <row r="40" spans="1:16" ht="17.25" customHeight="1">
      <c r="A40" s="457"/>
      <c r="B40" s="464"/>
      <c r="C40" s="465"/>
      <c r="D40" s="465"/>
      <c r="E40" s="465"/>
      <c r="F40" s="465"/>
      <c r="G40" s="465"/>
      <c r="H40" s="465"/>
      <c r="I40" s="465"/>
      <c r="J40" s="465"/>
      <c r="K40" s="465"/>
      <c r="L40" s="465"/>
      <c r="M40" s="465"/>
      <c r="N40" s="465"/>
      <c r="O40" s="465"/>
      <c r="P40" s="466"/>
    </row>
    <row r="41" spans="1:16">
      <c r="A41" s="29" t="s">
        <v>116</v>
      </c>
      <c r="C41" s="301"/>
      <c r="D41" s="301"/>
      <c r="E41" s="301"/>
      <c r="F41" s="301"/>
      <c r="G41" s="301"/>
      <c r="H41" s="301"/>
      <c r="I41" s="301"/>
      <c r="J41" s="301"/>
      <c r="K41" s="301"/>
      <c r="L41" s="301"/>
      <c r="M41" s="301"/>
      <c r="N41" s="301"/>
      <c r="O41" s="301"/>
    </row>
    <row r="42" spans="1:16">
      <c r="A42" s="32" t="s">
        <v>117</v>
      </c>
      <c r="B42" s="32"/>
    </row>
    <row r="43" spans="1:16">
      <c r="A43" s="32" t="s">
        <v>118</v>
      </c>
      <c r="B43" s="32"/>
      <c r="C43" s="301"/>
      <c r="D43" s="301"/>
      <c r="E43" s="301"/>
      <c r="F43" s="301"/>
      <c r="G43" s="301"/>
      <c r="H43" s="301"/>
      <c r="I43" s="301"/>
      <c r="J43" s="301"/>
      <c r="K43" s="301"/>
      <c r="L43" s="301"/>
      <c r="M43" s="301"/>
      <c r="N43" s="301"/>
      <c r="O43" s="301"/>
    </row>
    <row r="44" spans="1:16">
      <c r="A44" s="438" t="s">
        <v>119</v>
      </c>
      <c r="B44" s="438"/>
      <c r="C44" s="438"/>
      <c r="D44" s="438"/>
      <c r="E44" s="438"/>
      <c r="F44" s="438"/>
      <c r="G44" s="438"/>
      <c r="H44" s="438"/>
      <c r="I44" s="438"/>
      <c r="J44" s="438"/>
      <c r="K44" s="438"/>
      <c r="L44" s="438"/>
      <c r="M44" s="438"/>
      <c r="N44" s="438"/>
      <c r="O44" s="438"/>
      <c r="P44" s="438"/>
    </row>
    <row r="45" spans="1:16">
      <c r="A45" s="32" t="s">
        <v>646</v>
      </c>
      <c r="B45" s="32" t="s">
        <v>646</v>
      </c>
    </row>
    <row r="47" spans="1:16">
      <c r="B47" s="423" t="s">
        <v>23</v>
      </c>
      <c r="C47" s="440"/>
      <c r="D47" s="451" t="s">
        <v>62</v>
      </c>
      <c r="E47" s="440"/>
      <c r="F47" s="440"/>
    </row>
    <row r="48" spans="1:16">
      <c r="B48" s="440"/>
      <c r="C48" s="440"/>
      <c r="D48" s="451" t="s">
        <v>647</v>
      </c>
      <c r="E48" s="440"/>
      <c r="F48" s="440"/>
    </row>
    <row r="49" spans="2:6">
      <c r="B49" s="440"/>
      <c r="C49" s="440"/>
      <c r="D49" s="452" t="s">
        <v>648</v>
      </c>
      <c r="E49" s="453"/>
      <c r="F49" s="454"/>
    </row>
    <row r="50" spans="2:6">
      <c r="B50" s="440"/>
      <c r="C50" s="440"/>
      <c r="D50" s="452" t="s">
        <v>100</v>
      </c>
      <c r="E50" s="453"/>
      <c r="F50" s="454"/>
    </row>
    <row r="51" spans="2:6">
      <c r="B51" s="440"/>
      <c r="C51" s="440"/>
      <c r="D51" s="452" t="s">
        <v>649</v>
      </c>
      <c r="E51" s="453"/>
      <c r="F51" s="454"/>
    </row>
    <row r="52" spans="2:6">
      <c r="B52" s="440"/>
      <c r="C52" s="440"/>
      <c r="D52" s="452" t="s">
        <v>650</v>
      </c>
      <c r="E52" s="453"/>
      <c r="F52" s="454"/>
    </row>
    <row r="53" spans="2:6">
      <c r="B53" s="440"/>
      <c r="C53" s="440"/>
      <c r="D53" s="452" t="s">
        <v>651</v>
      </c>
      <c r="E53" s="453"/>
      <c r="F53" s="454"/>
    </row>
    <row r="54" spans="2:6">
      <c r="B54" s="440"/>
      <c r="C54" s="440"/>
      <c r="D54" s="452" t="s">
        <v>74</v>
      </c>
      <c r="E54" s="453"/>
      <c r="F54" s="454"/>
    </row>
  </sheetData>
  <mergeCells count="47">
    <mergeCell ref="A44:P44"/>
    <mergeCell ref="B47:C54"/>
    <mergeCell ref="D47:F47"/>
    <mergeCell ref="D48:F48"/>
    <mergeCell ref="D49:F49"/>
    <mergeCell ref="D50:F50"/>
    <mergeCell ref="D51:F51"/>
    <mergeCell ref="D52:F52"/>
    <mergeCell ref="D53:F53"/>
    <mergeCell ref="D54:F54"/>
    <mergeCell ref="A35:A40"/>
    <mergeCell ref="B35:P40"/>
    <mergeCell ref="A27:B27"/>
    <mergeCell ref="A28:B28"/>
    <mergeCell ref="A29:B29"/>
    <mergeCell ref="A30:B30"/>
    <mergeCell ref="A31:B31"/>
    <mergeCell ref="A32:B32"/>
    <mergeCell ref="K32:N32"/>
    <mergeCell ref="A33:B33"/>
    <mergeCell ref="K33:N33"/>
    <mergeCell ref="A34:B34"/>
    <mergeCell ref="K34:N34"/>
    <mergeCell ref="A26:B26"/>
    <mergeCell ref="A15:B15"/>
    <mergeCell ref="A17:B17"/>
    <mergeCell ref="A18:B18"/>
    <mergeCell ref="A19:B19"/>
    <mergeCell ref="A20:B20"/>
    <mergeCell ref="A21:B21"/>
    <mergeCell ref="A22:B22"/>
    <mergeCell ref="A23:B23"/>
    <mergeCell ref="A24:B24"/>
    <mergeCell ref="A25:B25"/>
    <mergeCell ref="A14:B14"/>
    <mergeCell ref="B3:P3"/>
    <mergeCell ref="B4:P4"/>
    <mergeCell ref="B5:P5"/>
    <mergeCell ref="B6:P6"/>
    <mergeCell ref="A7:P7"/>
    <mergeCell ref="A8:B8"/>
    <mergeCell ref="C8:P8"/>
    <mergeCell ref="A9:B9"/>
    <mergeCell ref="A10:B10"/>
    <mergeCell ref="D10:E10"/>
    <mergeCell ref="A11:B11"/>
    <mergeCell ref="A13:B13"/>
  </mergeCells>
  <phoneticPr fontId="23"/>
  <dataValidations count="1">
    <dataValidation type="list" allowBlank="1" showInputMessage="1" showErrorMessage="1" sqref="B3:P3">
      <formula1>$D$47:$D$54</formula1>
    </dataValidation>
  </dataValidations>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908D05ABCEECE84F8F3EE0CEC75625E2" ma:contentTypeVersion="11" ma:contentTypeDescription="" ma:contentTypeScope="" ma:versionID="9e18e7c5f3974d5126841e16fa43a807">
  <xsd:schema xmlns:xsd="http://www.w3.org/2001/XMLSchema" xmlns:p="http://schemas.microsoft.com/office/2006/metadata/properties" xmlns:ns2="8B97BE19-CDDD-400E-817A-CFDD13F7EC12" xmlns:ns3="44592e0a-3159-4a0b-9329-e20ef6838464" targetNamespace="http://schemas.microsoft.com/office/2006/metadata/properties" ma:root="true" ma:fieldsID="a15ccd3faba3152356adba0116276581" ns2:_="" ns3:_="">
    <xsd:import namespace="8B97BE19-CDDD-400E-817A-CFDD13F7EC12"/>
    <xsd:import namespace="44592e0a-3159-4a0b-9329-e20ef683846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4592e0a-3159-4a0b-9329-e20ef683846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89ADB7-3214-4CBC-AA8C-3FD1CEBC5802}">
  <ds:schemaRefs>
    <ds:schemaRef ds:uri="http://schemas.microsoft.com/office/2006/documentManagement/types"/>
    <ds:schemaRef ds:uri="http://schemas.openxmlformats.org/package/2006/metadata/core-properties"/>
    <ds:schemaRef ds:uri="http://purl.org/dc/elements/1.1/"/>
    <ds:schemaRef ds:uri="8B97BE19-CDDD-400E-817A-CFDD13F7EC12"/>
    <ds:schemaRef ds:uri="http://purl.org/dc/dcmitype/"/>
    <ds:schemaRef ds:uri="http://www.w3.org/XML/1998/namespace"/>
    <ds:schemaRef ds:uri="44592e0a-3159-4a0b-9329-e20ef6838464"/>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8BA80427-8C72-4F5D-A20C-E4901BF35E90}">
  <ds:schemaRefs>
    <ds:schemaRef ds:uri="http://schemas.microsoft.com/sharepoint/v3/contenttype/forms"/>
  </ds:schemaRefs>
</ds:datastoreItem>
</file>

<file path=customXml/itemProps3.xml><?xml version="1.0" encoding="utf-8"?>
<ds:datastoreItem xmlns:ds="http://schemas.openxmlformats.org/officeDocument/2006/customXml" ds:itemID="{A2248CBF-6BB8-4B42-BB70-B2D83E3B9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4592e0a-3159-4a0b-9329-e20ef683846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56</vt:i4>
      </vt:variant>
      <vt:variant>
        <vt:lpstr>名前付き一覧</vt:lpstr>
      </vt:variant>
      <vt:variant>
        <vt:i4>52</vt:i4>
      </vt:variant>
    </vt:vector>
  </HeadingPairs>
  <TitlesOfParts>
    <vt:vector size="108" baseType="lpstr">
      <vt:lpstr>様式第1（総括表）</vt:lpstr>
      <vt:lpstr>様式第２（事業名）</vt:lpstr>
      <vt:lpstr>様式第３（H20人間ドック）</vt:lpstr>
      <vt:lpstr>様式第３（H24健康施設等利用）</vt:lpstr>
      <vt:lpstr>別紙様式１（シート名は様式１号中の番号と市町村名又は広域連合名</vt:lpstr>
      <vt:lpstr>1.広域連合① </vt:lpstr>
      <vt:lpstr>1.広域連合②</vt:lpstr>
      <vt:lpstr>別紙様式２（健康診査事業） </vt:lpstr>
      <vt:lpstr>1.広域連合③金武町・多良間村</vt:lpstr>
      <vt:lpstr>2.那覇市</vt:lpstr>
      <vt:lpstr>3.宜野湾市</vt:lpstr>
      <vt:lpstr>4.石垣市</vt:lpstr>
      <vt:lpstr>5.浦添市</vt:lpstr>
      <vt:lpstr>6.名護市</vt:lpstr>
      <vt:lpstr>7.糸満市</vt:lpstr>
      <vt:lpstr>8.沖縄市①</vt:lpstr>
      <vt:lpstr>8.沖縄市②</vt:lpstr>
      <vt:lpstr>8.沖縄市③</vt:lpstr>
      <vt:lpstr>9.豊見城市</vt:lpstr>
      <vt:lpstr>10.うるま市①</vt:lpstr>
      <vt:lpstr>10.うるま市②</vt:lpstr>
      <vt:lpstr>11.南城市①</vt:lpstr>
      <vt:lpstr>11.南城市②</vt:lpstr>
      <vt:lpstr>12.国頭村 </vt:lpstr>
      <vt:lpstr>13.東村①</vt:lpstr>
      <vt:lpstr>13.東村② </vt:lpstr>
      <vt:lpstr>14.今帰仁村①</vt:lpstr>
      <vt:lpstr>14.今帰仁村②</vt:lpstr>
      <vt:lpstr>15.本部町</vt:lpstr>
      <vt:lpstr>16.恩納村</vt:lpstr>
      <vt:lpstr>17.金武町</vt:lpstr>
      <vt:lpstr>18.読谷村①</vt:lpstr>
      <vt:lpstr>18.読谷村②</vt:lpstr>
      <vt:lpstr>19.嘉手納町①</vt:lpstr>
      <vt:lpstr>19.嘉手納町②</vt:lpstr>
      <vt:lpstr>20.北谷町</vt:lpstr>
      <vt:lpstr>21.北中城村</vt:lpstr>
      <vt:lpstr>22.中城村①</vt:lpstr>
      <vt:lpstr>22.中城村②</vt:lpstr>
      <vt:lpstr>22.中城村③</vt:lpstr>
      <vt:lpstr>23.西原町①</vt:lpstr>
      <vt:lpstr>23.西原町②</vt:lpstr>
      <vt:lpstr>24.与那原町①</vt:lpstr>
      <vt:lpstr>24.与那原町②</vt:lpstr>
      <vt:lpstr>24.与那原町 ③</vt:lpstr>
      <vt:lpstr>25.南風原町</vt:lpstr>
      <vt:lpstr>26.渡嘉敷村</vt:lpstr>
      <vt:lpstr>27.座間味村</vt:lpstr>
      <vt:lpstr>28.粟国村</vt:lpstr>
      <vt:lpstr>29.南大東村</vt:lpstr>
      <vt:lpstr>30.伊平屋村</vt:lpstr>
      <vt:lpstr>31.久米島町</vt:lpstr>
      <vt:lpstr>32.八重瀬町</vt:lpstr>
      <vt:lpstr>33.多良間村</vt:lpstr>
      <vt:lpstr>34.竹富町</vt:lpstr>
      <vt:lpstr>Sheet2</vt:lpstr>
      <vt:lpstr>'1.広域連合① '!Print_Area</vt:lpstr>
      <vt:lpstr>'1.広域連合②'!Print_Area</vt:lpstr>
      <vt:lpstr>'1.広域連合③金武町・多良間村'!Print_Area</vt:lpstr>
      <vt:lpstr>'10.うるま市①'!Print_Area</vt:lpstr>
      <vt:lpstr>'10.うるま市②'!Print_Area</vt:lpstr>
      <vt:lpstr>'11.南城市①'!Print_Area</vt:lpstr>
      <vt:lpstr>'11.南城市②'!Print_Area</vt:lpstr>
      <vt:lpstr>'12.国頭村 '!Print_Area</vt:lpstr>
      <vt:lpstr>'13.東村①'!Print_Area</vt:lpstr>
      <vt:lpstr>'13.東村② '!Print_Area</vt:lpstr>
      <vt:lpstr>'14.今帰仁村①'!Print_Area</vt:lpstr>
      <vt:lpstr>'14.今帰仁村②'!Print_Area</vt:lpstr>
      <vt:lpstr>'15.本部町'!Print_Area</vt:lpstr>
      <vt:lpstr>'16.恩納村'!Print_Area</vt:lpstr>
      <vt:lpstr>'17.金武町'!Print_Area</vt:lpstr>
      <vt:lpstr>'19.嘉手納町①'!Print_Area</vt:lpstr>
      <vt:lpstr>'19.嘉手納町②'!Print_Area</vt:lpstr>
      <vt:lpstr>'2.那覇市'!Print_Area</vt:lpstr>
      <vt:lpstr>'20.北谷町'!Print_Area</vt:lpstr>
      <vt:lpstr>'21.北中城村'!Print_Area</vt:lpstr>
      <vt:lpstr>'22.中城村①'!Print_Area</vt:lpstr>
      <vt:lpstr>'22.中城村②'!Print_Area</vt:lpstr>
      <vt:lpstr>'22.中城村③'!Print_Area</vt:lpstr>
      <vt:lpstr>'23.西原町①'!Print_Area</vt:lpstr>
      <vt:lpstr>'23.西原町②'!Print_Area</vt:lpstr>
      <vt:lpstr>'24.与那原町 ③'!Print_Area</vt:lpstr>
      <vt:lpstr>'24.与那原町①'!Print_Area</vt:lpstr>
      <vt:lpstr>'24.与那原町②'!Print_Area</vt:lpstr>
      <vt:lpstr>'25.南風原町'!Print_Area</vt:lpstr>
      <vt:lpstr>'26.渡嘉敷村'!Print_Area</vt:lpstr>
      <vt:lpstr>'27.座間味村'!Print_Area</vt:lpstr>
      <vt:lpstr>'28.粟国村'!Print_Area</vt:lpstr>
      <vt:lpstr>'29.南大東村'!Print_Area</vt:lpstr>
      <vt:lpstr>'3.宜野湾市'!Print_Area</vt:lpstr>
      <vt:lpstr>'30.伊平屋村'!Print_Area</vt:lpstr>
      <vt:lpstr>'31.久米島町'!Print_Area</vt:lpstr>
      <vt:lpstr>'32.八重瀬町'!Print_Area</vt:lpstr>
      <vt:lpstr>'33.多良間村'!Print_Area</vt:lpstr>
      <vt:lpstr>'34.竹富町'!Print_Area</vt:lpstr>
      <vt:lpstr>'4.石垣市'!Print_Area</vt:lpstr>
      <vt:lpstr>'5.浦添市'!Print_Area</vt:lpstr>
      <vt:lpstr>'6.名護市'!Print_Area</vt:lpstr>
      <vt:lpstr>'7.糸満市'!Print_Area</vt:lpstr>
      <vt:lpstr>'8.沖縄市①'!Print_Area</vt:lpstr>
      <vt:lpstr>'8.沖縄市②'!Print_Area</vt:lpstr>
      <vt:lpstr>'8.沖縄市③'!Print_Area</vt:lpstr>
      <vt:lpstr>'9.豊見城市'!Print_Area</vt:lpstr>
      <vt:lpstr>'別紙様式１（シート名は様式１号中の番号と市町村名又は広域連合名'!Print_Area</vt:lpstr>
      <vt:lpstr>'別紙様式２（健康診査事業） '!Print_Area</vt:lpstr>
      <vt:lpstr>'様式第1（総括表）'!Print_Area</vt:lpstr>
      <vt:lpstr>'様式第２（事業名）'!Print_Area</vt:lpstr>
      <vt:lpstr>'様式第1（総括表）'!Print_Titles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2013-12-20T08:13:01Z</dcterms:modified>
</cp:coreProperties>
</file>